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685" windowWidth="9720" windowHeight="5070" activeTab="0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 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'!$A$1:$G$57</definedName>
    <definedName name="_xlnm.Print_Area" localSheetId="3">'4 '!$A$1:$F$163</definedName>
    <definedName name="_xlnm.Print_Area" localSheetId="5">'6 '!$A$1:$B$163</definedName>
    <definedName name="_xlnm.Print_Area" localSheetId="7">'8 '!$A$1:$G$15</definedName>
    <definedName name="_xlnm.Print_Area" localSheetId="8">'9'!$A$1:$D$28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<sst xmlns="http://schemas.openxmlformats.org/spreadsheetml/2006/main" count="598" uniqueCount="381">
  <si>
    <t>А</t>
  </si>
  <si>
    <t>Технічні службовці</t>
  </si>
  <si>
    <t>Фахівці</t>
  </si>
  <si>
    <t>Професіонали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</si>
  <si>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</si>
  <si>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</si>
  <si>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</si>
  <si>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</si>
  <si>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</si>
  <si>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</si>
  <si>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</si>
  <si>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</si>
  <si>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</si>
  <si>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</si>
  <si>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</si>
  <si>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</si>
  <si>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</si>
  <si>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</si>
  <si>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</si>
  <si>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</si>
  <si>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</si>
  <si>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</si>
  <si>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</si>
  <si>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</si>
  <si>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</si>
  <si>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</si>
  <si>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</si>
  <si>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</si>
  <si>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</si>
  <si>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</si>
  <si>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</si>
  <si>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</si>
  <si>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</si>
  <si>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</si>
  <si>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</si>
  <si>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</si>
  <si>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</si>
  <si>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</si>
  <si>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</si>
  <si>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</si>
  <si>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</si>
  <si>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</si>
  <si>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</si>
  <si>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</si>
  <si>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</si>
  <si>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</si>
  <si>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</si>
  <si>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</si>
  <si>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</si>
  <si>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</si>
  <si>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</si>
  <si>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</si>
  <si>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</si>
  <si>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</si>
  <si>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</si>
  <si>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</si>
  <si>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</si>
  <si>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швачка</t>
  </si>
  <si>
    <t xml:space="preserve"> двірник</t>
  </si>
  <si>
    <t xml:space="preserve"> електромонтер з ремонту та обслуговування електроустаткування</t>
  </si>
  <si>
    <t xml:space="preserve"> комірник</t>
  </si>
  <si>
    <t xml:space="preserve"> касир торговельного залу</t>
  </si>
  <si>
    <t xml:space="preserve"> офіціант</t>
  </si>
  <si>
    <t xml:space="preserve"> адміністратор</t>
  </si>
  <si>
    <t xml:space="preserve"> кухонний робітник</t>
  </si>
  <si>
    <t xml:space="preserve"> бармен</t>
  </si>
  <si>
    <t xml:space="preserve"> оператор заправних станцій</t>
  </si>
  <si>
    <t xml:space="preserve"> (за розділами професій)</t>
  </si>
  <si>
    <t>Б</t>
  </si>
  <si>
    <t xml:space="preserve"> сестра медична</t>
  </si>
  <si>
    <t xml:space="preserve"> агент торговельний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</si>
  <si>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</si>
  <si>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</si>
  <si>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</si>
  <si>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претендентів                              на 1 вакансію, осіб</t>
  </si>
  <si>
    <t xml:space="preserve"> продавець продовольчих товарів</t>
  </si>
  <si>
    <t xml:space="preserve"> продавець непродовольчих товарів</t>
  </si>
  <si>
    <t xml:space="preserve"> тракторист</t>
  </si>
  <si>
    <t xml:space="preserve"> менеджер (управитель) із збуту</t>
  </si>
  <si>
    <t xml:space="preserve"> Листоноша (поштар)</t>
  </si>
  <si>
    <t xml:space="preserve"> завідувач складу</t>
  </si>
  <si>
    <t xml:space="preserve"> пекар</t>
  </si>
  <si>
    <t xml:space="preserve"> верстатник деревообробних верстатів</t>
  </si>
  <si>
    <t>Кількість вакансій, зареєстрованих у Волинській обласній службі зайнятості</t>
  </si>
  <si>
    <t>2018 р.</t>
  </si>
  <si>
    <t>Кількість вакансій,  у Волинській обласній службі зайнятості</t>
  </si>
  <si>
    <t xml:space="preserve"> Продавець-консультант</t>
  </si>
  <si>
    <t xml:space="preserve"> Тракторист-машиніст сільськогосподарського (лісогосподарського) виробництва</t>
  </si>
  <si>
    <t xml:space="preserve"> Слюсар з ремонту колісних транспортних засобів</t>
  </si>
  <si>
    <t xml:space="preserve"> Молодша медична сестра (санітарка, санітарка-прибиральниця, санітарка-буфетниця та ін.)</t>
  </si>
  <si>
    <t xml:space="preserve"> Робітник на лісокультурних (лісогосподарських) роботах</t>
  </si>
  <si>
    <t xml:space="preserve"> Електрогазозварник</t>
  </si>
  <si>
    <t xml:space="preserve"> Менеджер (управитель)</t>
  </si>
  <si>
    <t xml:space="preserve"> соціальний робітник</t>
  </si>
  <si>
    <t xml:space="preserve"> слюсар-сантехнік</t>
  </si>
  <si>
    <t xml:space="preserve"> столяр</t>
  </si>
  <si>
    <t xml:space="preserve"> експедитор</t>
  </si>
  <si>
    <t xml:space="preserve"> токар-напівавтоматник</t>
  </si>
  <si>
    <t xml:space="preserve"> укладальник-пакувальник</t>
  </si>
  <si>
    <t xml:space="preserve">Кількість осіб, які мали статус безробітного </t>
  </si>
  <si>
    <t>Кількість осіб, які мали статус безробітного</t>
  </si>
  <si>
    <t xml:space="preserve"> фахівець</t>
  </si>
  <si>
    <t xml:space="preserve"> дорожній робітник.</t>
  </si>
  <si>
    <t xml:space="preserve"> комплектувальник проводів</t>
  </si>
  <si>
    <t xml:space="preserve"> головний бухгалтер</t>
  </si>
  <si>
    <t xml:space="preserve"> Начальник відділу</t>
  </si>
  <si>
    <t xml:space="preserve"> майстер</t>
  </si>
  <si>
    <t xml:space="preserve"> заступник директора</t>
  </si>
  <si>
    <t xml:space="preserve"> менеджер (управитель) з постачання</t>
  </si>
  <si>
    <t xml:space="preserve"> завідувач клубу</t>
  </si>
  <si>
    <t xml:space="preserve"> завідувач господарства</t>
  </si>
  <si>
    <t xml:space="preserve"> товарознавець</t>
  </si>
  <si>
    <t xml:space="preserve"> представник торговельний</t>
  </si>
  <si>
    <t xml:space="preserve"> фармацевт</t>
  </si>
  <si>
    <t xml:space="preserve"> механік</t>
  </si>
  <si>
    <t xml:space="preserve"> оператор відеозапису</t>
  </si>
  <si>
    <t xml:space="preserve"> вихователь</t>
  </si>
  <si>
    <t xml:space="preserve"> інспектор з кадрів</t>
  </si>
  <si>
    <t xml:space="preserve"> оператор комп'ютерного набору</t>
  </si>
  <si>
    <t xml:space="preserve"> касир (на підприємстві, в установі, організації)</t>
  </si>
  <si>
    <t xml:space="preserve"> діловод</t>
  </si>
  <si>
    <t xml:space="preserve"> Касир-операціоніст</t>
  </si>
  <si>
    <t xml:space="preserve"> оператор поштового зв'язку</t>
  </si>
  <si>
    <t xml:space="preserve"> Обліковець</t>
  </si>
  <si>
    <t xml:space="preserve"> секретар</t>
  </si>
  <si>
    <t xml:space="preserve"> перукар (перукар - модельєр)</t>
  </si>
  <si>
    <t xml:space="preserve"> помічник вихователя</t>
  </si>
  <si>
    <t xml:space="preserve"> охоронець</t>
  </si>
  <si>
    <t xml:space="preserve"> оператор машинного доїння</t>
  </si>
  <si>
    <t xml:space="preserve"> робітник з комплексного обслуговування й ремонту будинків</t>
  </si>
  <si>
    <t xml:space="preserve"> Маляр</t>
  </si>
  <si>
    <t xml:space="preserve"> оброблювач птиці</t>
  </si>
  <si>
    <t xml:space="preserve"> машиніст (кочегар) котельної</t>
  </si>
  <si>
    <t xml:space="preserve"> шліфувальник</t>
  </si>
  <si>
    <t xml:space="preserve"> водій навантажувача</t>
  </si>
  <si>
    <t xml:space="preserve"> сортувальник деталей підшипників</t>
  </si>
  <si>
    <t xml:space="preserve"> токар</t>
  </si>
  <si>
    <t xml:space="preserve"> машиніст екскаватора</t>
  </si>
  <si>
    <t xml:space="preserve"> оператор котельні</t>
  </si>
  <si>
    <t xml:space="preserve"> прибиральник виробничих приміщень</t>
  </si>
  <si>
    <t xml:space="preserve"> прибиральник територій</t>
  </si>
  <si>
    <t xml:space="preserve"> мийник посуду</t>
  </si>
  <si>
    <t xml:space="preserve"> робітник з благоустрою</t>
  </si>
  <si>
    <t xml:space="preserve"> мийник-прибиральник рухомого складу</t>
  </si>
  <si>
    <t xml:space="preserve"> складальник-обробник котушок трансформаторів</t>
  </si>
  <si>
    <t>інженер-технолог</t>
  </si>
  <si>
    <t>агент торговельний</t>
  </si>
  <si>
    <t>бармен</t>
  </si>
  <si>
    <t>налагоджувальник контрольно-вимірювальних приладів та автоматики</t>
  </si>
  <si>
    <t>оброблювач птиці</t>
  </si>
  <si>
    <t>гірник очисного забою</t>
  </si>
  <si>
    <t>обрубувач</t>
  </si>
  <si>
    <t xml:space="preserve"> робітник з догляду за тваринами</t>
  </si>
  <si>
    <t xml:space="preserve"> лісоруб</t>
  </si>
  <si>
    <t xml:space="preserve"> тваринник</t>
  </si>
  <si>
    <t xml:space="preserve"> молодша медична сестра з догляду за хворими</t>
  </si>
  <si>
    <t xml:space="preserve"> обвалювальник м'яса</t>
  </si>
  <si>
    <t>представник торговельний</t>
  </si>
  <si>
    <t>водій тролейбуса</t>
  </si>
  <si>
    <t>Найпростіші</t>
  </si>
  <si>
    <t>підсобний робітник</t>
  </si>
  <si>
    <t>укладальник-пакувальник</t>
  </si>
  <si>
    <t>2019 р.</t>
  </si>
  <si>
    <t xml:space="preserve"> 2019 р.</t>
  </si>
  <si>
    <t xml:space="preserve"> Заступник начальника управління (самостійного) - начальник відділу</t>
  </si>
  <si>
    <t xml:space="preserve"> майстер виробничого навчання</t>
  </si>
  <si>
    <t xml:space="preserve"> технолог</t>
  </si>
  <si>
    <t xml:space="preserve"> Технік-електрик</t>
  </si>
  <si>
    <t xml:space="preserve"> завантажувач-вивантажувач</t>
  </si>
  <si>
    <t>майстер будівельних та монтажних робіт</t>
  </si>
  <si>
    <t>головний архітектор проекту</t>
  </si>
  <si>
    <t>комплектувальник проводів</t>
  </si>
  <si>
    <t>технік з автоматизації виробничих процесів</t>
  </si>
  <si>
    <t>верстатник широкого профілю</t>
  </si>
  <si>
    <t xml:space="preserve"> головний державний інспектор</t>
  </si>
  <si>
    <t xml:space="preserve"> заступник начальника відділу</t>
  </si>
  <si>
    <t xml:space="preserve"> слюсар з механоскладальних робіт</t>
  </si>
  <si>
    <t xml:space="preserve"> муляр</t>
  </si>
  <si>
    <t xml:space="preserve"> слюсар з ремонту сільськогосподарських машин та устаткування</t>
  </si>
  <si>
    <t xml:space="preserve"> оглядач гідротехнічних об'єктів</t>
  </si>
  <si>
    <t>Технік-технолог з виробництва борошняних, кондитерських виробів та харчоконцентратів</t>
  </si>
  <si>
    <t>інженер з організації експлуатації та ремонту</t>
  </si>
  <si>
    <t>оператор машинного доїння</t>
  </si>
  <si>
    <t>майстер-підривник</t>
  </si>
  <si>
    <t>Машиніст електровоза</t>
  </si>
  <si>
    <t>вантажник</t>
  </si>
  <si>
    <t xml:space="preserve"> головний державний податковий ревізор-інспектор</t>
  </si>
  <si>
    <t xml:space="preserve"> керуючий магазином</t>
  </si>
  <si>
    <t xml:space="preserve"> директор (начальник, інший керівник) підприємства</t>
  </si>
  <si>
    <t xml:space="preserve"> Майстер лісу</t>
  </si>
  <si>
    <t xml:space="preserve"> фельдшер</t>
  </si>
  <si>
    <t xml:space="preserve"> покоївка</t>
  </si>
  <si>
    <t xml:space="preserve"> озеленювач</t>
  </si>
  <si>
    <t xml:space="preserve"> плодоовочівник</t>
  </si>
  <si>
    <t xml:space="preserve"> Штукатур</t>
  </si>
  <si>
    <t xml:space="preserve"> садчик</t>
  </si>
  <si>
    <t>слюсар з контрольно-вимірювальних приладів та автоматики (електроніка)</t>
  </si>
  <si>
    <t>терміст</t>
  </si>
  <si>
    <t>реставратор готової продукції</t>
  </si>
  <si>
    <t>комірник</t>
  </si>
  <si>
    <t>монтажник</t>
  </si>
  <si>
    <t xml:space="preserve"> Манікюрник</t>
  </si>
  <si>
    <t>геодезист</t>
  </si>
  <si>
    <t>Поліцейський (інспектор) патрульної служби</t>
  </si>
  <si>
    <t>Монтажник будівельний</t>
  </si>
  <si>
    <t>свердлувальник</t>
  </si>
  <si>
    <t>охоронець</t>
  </si>
  <si>
    <t>охоронник</t>
  </si>
  <si>
    <t>Продавець-консультант</t>
  </si>
  <si>
    <t xml:space="preserve"> Мерчендайзер</t>
  </si>
  <si>
    <t xml:space="preserve"> комплектувальник товарів</t>
  </si>
  <si>
    <t xml:space="preserve"> бетоняр</t>
  </si>
  <si>
    <t xml:space="preserve"> оператор верстатів з програмним керуванням</t>
  </si>
  <si>
    <t>Інженер-проектувальник (цивільне будівництво)</t>
  </si>
  <si>
    <t>гірник з ремонту гірничих виробок</t>
  </si>
  <si>
    <t>Інженер з технічного нагляду (будівництво)</t>
  </si>
  <si>
    <t>мийник-прибиральник рухомого складу</t>
  </si>
  <si>
    <t>токар</t>
  </si>
  <si>
    <t>грануляторник</t>
  </si>
  <si>
    <t>начальник зміни (промисловість)</t>
  </si>
  <si>
    <t>головний метролог</t>
  </si>
  <si>
    <t>експерт</t>
  </si>
  <si>
    <t>личкувальник деталей меблів</t>
  </si>
  <si>
    <t>ливарник пластмас</t>
  </si>
  <si>
    <t>оператор на автоматичних та напівавтоматичних лініях у деревообробленні</t>
  </si>
  <si>
    <t>інженер з якості</t>
  </si>
  <si>
    <t>технолог</t>
  </si>
  <si>
    <t>Телеоператор</t>
  </si>
  <si>
    <t>інспектор кредитний</t>
  </si>
  <si>
    <t>провідник пасажирського вагона</t>
  </si>
  <si>
    <t>Молодший інспектор (поліція)</t>
  </si>
  <si>
    <t>Кондуктор громадського транспорту</t>
  </si>
  <si>
    <t>касир (на підприємстві, в установі, організації)</t>
  </si>
  <si>
    <t>машиніст папероробної (картоноробної) машини (сіткар)</t>
  </si>
  <si>
    <t>оператор верстатів з програмним керуванням</t>
  </si>
  <si>
    <t>складальник виробів з пластмас</t>
  </si>
  <si>
    <t>обробник гумових виробів</t>
  </si>
  <si>
    <t>Машиніст тепловоза</t>
  </si>
  <si>
    <t>машиніст крана (кранівник)</t>
  </si>
  <si>
    <t>Машиніст крана автомобільного</t>
  </si>
  <si>
    <t>фрезерувальник</t>
  </si>
  <si>
    <t>оператор установок та ліній оброблення пиломатеріалів</t>
  </si>
  <si>
    <t>птахівник</t>
  </si>
  <si>
    <t>готувач кормів (тваринництво)</t>
  </si>
  <si>
    <t>робітник зеленого будівництва</t>
  </si>
  <si>
    <t>електромонтер контактної мережі</t>
  </si>
  <si>
    <t>Електрослюсар підземний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</si>
  <si>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</si>
  <si>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</si>
  <si>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</si>
  <si>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 xml:space="preserve"> опалювач</t>
  </si>
  <si>
    <t xml:space="preserve"> прасувальник</t>
  </si>
  <si>
    <t xml:space="preserve"> секретар керівника (організації, підприємства, установи)</t>
  </si>
  <si>
    <t xml:space="preserve"> реєстратор медичний</t>
  </si>
  <si>
    <t xml:space="preserve"> приймальник замовлень</t>
  </si>
  <si>
    <t xml:space="preserve"> Адміністратор (господар) залу</t>
  </si>
  <si>
    <t xml:space="preserve"> секретар-друкарка</t>
  </si>
  <si>
    <t xml:space="preserve"> птахівник</t>
  </si>
  <si>
    <t xml:space="preserve"> робітник фермерського господарства</t>
  </si>
  <si>
    <t xml:space="preserve"> Оператор інкубаторно-птахівничої станції</t>
  </si>
  <si>
    <t xml:space="preserve"> Робітник з комплексного обслуговування сільськогосподарського виробництва</t>
  </si>
  <si>
    <t xml:space="preserve"> контролер енергонагляду</t>
  </si>
  <si>
    <t>секретар керівника (організації, підприємства, установи)</t>
  </si>
  <si>
    <t>комплектувальник меблів</t>
  </si>
  <si>
    <t>електрозварник на автоматичних та напівавтоматичних машинах</t>
  </si>
  <si>
    <t>машиніст рубальної машини (виробництво целюлози та паперу)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</si>
  <si>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</si>
  <si>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</si>
  <si>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економіст</t>
  </si>
  <si>
    <t xml:space="preserve"> юрисконсульт</t>
  </si>
  <si>
    <t xml:space="preserve"> Вихователь дошкільного навчального закладу</t>
  </si>
  <si>
    <t xml:space="preserve"> бібліотекар</t>
  </si>
  <si>
    <t xml:space="preserve"> інженер</t>
  </si>
  <si>
    <t xml:space="preserve"> інженер з охорони праці</t>
  </si>
  <si>
    <t xml:space="preserve"> Юрист</t>
  </si>
  <si>
    <t xml:space="preserve"> агроном</t>
  </si>
  <si>
    <t xml:space="preserve"> лікар ветеринарної медицини</t>
  </si>
  <si>
    <t xml:space="preserve"> лікар-стоматолог</t>
  </si>
  <si>
    <t xml:space="preserve"> суддя</t>
  </si>
  <si>
    <t xml:space="preserve"> Логіст</t>
  </si>
  <si>
    <t xml:space="preserve"> інженер-конструктор</t>
  </si>
  <si>
    <t xml:space="preserve"> касир квитковий</t>
  </si>
  <si>
    <t>начальник служби (промисловість)</t>
  </si>
  <si>
    <t>завідувач підприємства громадського харчування</t>
  </si>
  <si>
    <t>начальник цеху</t>
  </si>
  <si>
    <t>апаратник термічного оброблення ковбасних виробів</t>
  </si>
  <si>
    <t>Інженер-випробувач (спеціальні виробництва)</t>
  </si>
  <si>
    <t>згинальник труб</t>
  </si>
  <si>
    <t>різальник на пилах, ножівках та верстатах</t>
  </si>
  <si>
    <t>машиніст грейдер-елеватора</t>
  </si>
  <si>
    <t>аудитор</t>
  </si>
  <si>
    <t>художник</t>
  </si>
  <si>
    <t>Газозварник</t>
  </si>
  <si>
    <t>інженер-механік груповий</t>
  </si>
  <si>
    <t>механік</t>
  </si>
  <si>
    <t>Бариста</t>
  </si>
  <si>
    <t>касир торговельного залу</t>
  </si>
  <si>
    <t>оператор поштового зв'язку</t>
  </si>
  <si>
    <t>робітник фермерського господарства</t>
  </si>
  <si>
    <t>робітник з догляду за тваринами</t>
  </si>
  <si>
    <t>контролер верстатних і слюсарних робіт (слюсарні роботи)</t>
  </si>
  <si>
    <t>газорізальник</t>
  </si>
  <si>
    <t>Оператор пакувальних автоматів</t>
  </si>
  <si>
    <t>оператор друкарського устаткування</t>
  </si>
  <si>
    <t>Тракторист-машиніст сільськогосподарського (лісогосподарського) виробництва</t>
  </si>
  <si>
    <t>електромонтер з ескізування трас ліній електропередачі</t>
  </si>
  <si>
    <t>обробник деталей іграшок</t>
  </si>
  <si>
    <t xml:space="preserve"> керівник гуртка</t>
  </si>
  <si>
    <t xml:space="preserve"> Вчитель початкових класів закладу загальної середньої освіти</t>
  </si>
  <si>
    <t xml:space="preserve"> Асистент вчителя</t>
  </si>
  <si>
    <t xml:space="preserve"> готувач кормів (тваринництво)</t>
  </si>
  <si>
    <t>механік цеху</t>
  </si>
  <si>
    <t>математик-аналітик з дослідження операцій</t>
  </si>
  <si>
    <t>штампувальник (холодноштампувальні роботи)</t>
  </si>
  <si>
    <t>Менеджер (управитель) в оптовій торговлі</t>
  </si>
  <si>
    <t>Інженер-технолог з виробництва та переробки продукції тваринництва</t>
  </si>
  <si>
    <t>інженер-конструктор</t>
  </si>
  <si>
    <t>фахівець</t>
  </si>
  <si>
    <t>бухгалтер</t>
  </si>
  <si>
    <t>оператор з інформації про вантажопоштові перевезення</t>
  </si>
  <si>
    <t>Офіс-адміністратор</t>
  </si>
  <si>
    <t>оператор комп'ютерного набору</t>
  </si>
  <si>
    <t>Покрівельник будівельний</t>
  </si>
  <si>
    <t>Монтер колії</t>
  </si>
  <si>
    <t>клеєвар (виробництво целюлози, паперу, картону й виробів з них)</t>
  </si>
  <si>
    <t>водій навантажувача</t>
  </si>
  <si>
    <t>водій автотранспортних засобів</t>
  </si>
  <si>
    <t>складальник виробів з деревини</t>
  </si>
  <si>
    <t>комплектувальник виробів, напівфабрикатів та матеріалів</t>
  </si>
  <si>
    <t>січень-вересень</t>
  </si>
  <si>
    <t>станом на 1 жовтня</t>
  </si>
  <si>
    <t>Станом на 01.10.2019 року</t>
  </si>
  <si>
    <t xml:space="preserve">Професії, по яких кількість  вакансій є найбільшою                                                                                                         у січні-вересні 2019 року </t>
  </si>
  <si>
    <t xml:space="preserve"> Електромонтер з експлуатації розподільних мереж</t>
  </si>
  <si>
    <t>Кількість вакансій та чисельність безробітних                                                  станом на 1 жовтня 2019 року</t>
  </si>
  <si>
    <t>Кількість вакансій та чисельність безробітних за професіними групами                                   станом на 1 жовтня 2019 року</t>
  </si>
  <si>
    <t>Станом на                   01.10.2019 року</t>
  </si>
  <si>
    <t xml:space="preserve"> Офіс-адміністратор</t>
  </si>
  <si>
    <t xml:space="preserve"> вальник лісу</t>
  </si>
  <si>
    <t xml:space="preserve"> оператор автоматичних та напівавтоматичнихліній верстатів та установок</t>
  </si>
  <si>
    <t xml:space="preserve"> складальник виробів</t>
  </si>
  <si>
    <t xml:space="preserve"> гардеробник</t>
  </si>
  <si>
    <t>Професії, по яких середній розмір запропонованої  заробітної  плати є найбільшим, станом на 01.10.2019 року</t>
  </si>
  <si>
    <t>директор (інший керівник) підприємства, установи, організації фізкультурно-спор- тивної спрямо</t>
  </si>
  <si>
    <t>енергетик цеху</t>
  </si>
  <si>
    <t>варник асфальтової маси</t>
  </si>
  <si>
    <t>головний енергетик</t>
  </si>
  <si>
    <t>формувальник ручного формування</t>
  </si>
  <si>
    <t>машиніст гранулювання пластичних мас</t>
  </si>
  <si>
    <t>інженер з проектно-кошторисної роботи</t>
  </si>
  <si>
    <t>Поліцейський (за спеціалізаціями)</t>
  </si>
  <si>
    <t>майстер зміни</t>
  </si>
  <si>
    <t>Майстер лісу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</si>
  <si>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01.10.2019 року</t>
  </si>
  <si>
    <t>Начальник відділу</t>
  </si>
  <si>
    <t>лікар ветеринарної медицини</t>
  </si>
  <si>
    <t>заступник керівника головного управління, іншого органу державної виконавчої влади, підвідомчого Кабінету Міністрів України</t>
  </si>
  <si>
    <t>директор (інший керівник) підприємства, установи, організації</t>
  </si>
  <si>
    <t>Фахівець з фізичної реабілітації</t>
  </si>
  <si>
    <t>судовий розпорядник</t>
  </si>
  <si>
    <t>експедитор</t>
  </si>
  <si>
    <t>оператор комп'ютерної верстки</t>
  </si>
  <si>
    <t>касир (в банку)</t>
  </si>
  <si>
    <t>паркувальник</t>
  </si>
  <si>
    <t>шеф-кухар</t>
  </si>
  <si>
    <t>кухар</t>
  </si>
  <si>
    <t>офіціант</t>
  </si>
  <si>
    <t>Навальник-штабелювальник деревини</t>
  </si>
  <si>
    <t>Робітник на лісокультурних (лісогосподарських) роботах</t>
  </si>
  <si>
    <t>монтажник приладів та апаратури автоматичного контролю, регулювання та управління</t>
  </si>
  <si>
    <t>електромеханік засобів автоматики та приладів технологічного устаткування</t>
  </si>
  <si>
    <t>оглядач-ремонтник вагонів</t>
  </si>
  <si>
    <t>акумуляторник</t>
  </si>
  <si>
    <t>машиніст мийних машин</t>
  </si>
  <si>
    <t>машиніст дробильних машин</t>
  </si>
  <si>
    <t>машиніст екструдера</t>
  </si>
  <si>
    <t>зуборізальник</t>
  </si>
  <si>
    <t>термообробник швацьких виробів</t>
  </si>
  <si>
    <t>машиніст екскаватора</t>
  </si>
  <si>
    <t>лаборант хімічного аналізу</t>
  </si>
  <si>
    <t>кухонний робітник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</si>
</sst>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0.0"/>
    <numFmt numFmtId="174" formatCode="##0"/>
    <numFmt numFmtId="175" formatCode="dd\.mm\.yyyy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(* #,##0.00_);_(* \(#,##0.00\);_(* &quot;-&quot;??_);_(@_)"/>
    <numFmt numFmtId="180" formatCode="0.000"/>
    <numFmt numFmtId="181" formatCode="#,##0;[Red]#,##0"/>
    <numFmt numFmtId="182" formatCode="[$-FC19]d\ mmmm\ yyyy\ &quot;г.&quot;"/>
    <numFmt numFmtId="183" formatCode="_-* #,##0&quot;р.&quot;_-;\-* #,##0&quot;р.&quot;_-;_-* &quot;-&quot;&quot;р.&quot;_-;_-@_-"/>
    <numFmt numFmtId="184" formatCode="0.0%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b/>
      <sz val="8"/>
      <name val="Tahoma"/>
      <family val="2"/>
    </font>
    <font>
      <b/>
      <sz val="13"/>
      <name val="Times New Roman Cyr"/>
      <family val="0"/>
    </font>
    <font>
      <sz val="12"/>
      <name val="Arial Cyr"/>
      <family val="0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b/>
      <sz val="12"/>
      <color indexed="8"/>
      <name val="Times New Roman Cyr"/>
      <family val="0"/>
    </font>
    <font>
      <sz val="12"/>
      <color indexed="8"/>
      <name val="Times New Roman Cyr"/>
      <family val="1"/>
    </font>
    <font>
      <sz val="14"/>
      <color indexed="10"/>
      <name val="Times New Roman Cyr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b/>
      <sz val="12"/>
      <color theme="1"/>
      <name val="Times New Roman Cyr"/>
      <family val="0"/>
    </font>
    <font>
      <sz val="12"/>
      <color theme="1"/>
      <name val="Times New Roman Cyr"/>
      <family val="1"/>
    </font>
    <font>
      <sz val="14"/>
      <color rgb="FFFF0000"/>
      <name val="Times New Roman Cyr"/>
      <family val="1"/>
    </font>
    <font>
      <b/>
      <sz val="8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hair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/>
      <right/>
      <top/>
      <bottom style="thin"/>
    </border>
    <border>
      <left style="thin"/>
      <right style="thin"/>
      <top style="hair"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0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21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3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25" borderId="0" applyNumberFormat="0" applyBorder="0" applyAlignment="0" applyProtection="0"/>
    <xf numFmtId="0" fontId="13" fillId="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4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7" borderId="0" applyNumberFormat="0" applyBorder="0" applyAlignment="0" applyProtection="0"/>
    <xf numFmtId="0" fontId="13" fillId="39" borderId="0" applyNumberFormat="0" applyBorder="0" applyAlignment="0" applyProtection="0"/>
    <xf numFmtId="0" fontId="13" fillId="9" borderId="0" applyNumberFormat="0" applyBorder="0" applyAlignment="0" applyProtection="0"/>
    <xf numFmtId="0" fontId="13" fillId="30" borderId="0" applyNumberFormat="0" applyBorder="0" applyAlignment="0" applyProtection="0"/>
    <xf numFmtId="0" fontId="13" fillId="5" borderId="0" applyNumberFormat="0" applyBorder="0" applyAlignment="0" applyProtection="0"/>
    <xf numFmtId="0" fontId="13" fillId="31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4" borderId="0" applyNumberFormat="0" applyBorder="0" applyAlignment="0" applyProtection="0"/>
    <xf numFmtId="0" fontId="13" fillId="30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9" borderId="0" applyNumberFormat="0" applyBorder="0" applyAlignment="0" applyProtection="0"/>
    <xf numFmtId="0" fontId="13" fillId="17" borderId="0" applyNumberFormat="0" applyBorder="0" applyAlignment="0" applyProtection="0"/>
    <xf numFmtId="0" fontId="13" fillId="9" borderId="0" applyNumberFormat="0" applyBorder="0" applyAlignment="0" applyProtection="0"/>
    <xf numFmtId="0" fontId="13" fillId="32" borderId="0" applyNumberFormat="0" applyBorder="0" applyAlignment="0" applyProtection="0"/>
    <xf numFmtId="0" fontId="13" fillId="9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13" fillId="33" borderId="0" applyNumberFormat="0" applyBorder="0" applyAlignment="0" applyProtection="0"/>
    <xf numFmtId="0" fontId="13" fillId="25" borderId="0" applyNumberFormat="0" applyBorder="0" applyAlignment="0" applyProtection="0"/>
    <xf numFmtId="0" fontId="13" fillId="34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6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4" borderId="0" applyNumberFormat="0" applyBorder="0" applyAlignment="0" applyProtection="0"/>
    <xf numFmtId="0" fontId="13" fillId="35" borderId="0" applyNumberFormat="0" applyBorder="0" applyAlignment="0" applyProtection="0"/>
    <xf numFmtId="0" fontId="13" fillId="37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9" borderId="0" applyNumberFormat="0" applyBorder="0" applyAlignment="0" applyProtection="0"/>
    <xf numFmtId="0" fontId="13" fillId="3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9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35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46" borderId="0" applyNumberFormat="0" applyBorder="0" applyAlignment="0" applyProtection="0"/>
    <xf numFmtId="0" fontId="13" fillId="26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26" borderId="0" applyNumberFormat="0" applyBorder="0" applyAlignment="0" applyProtection="0"/>
    <xf numFmtId="0" fontId="13" fillId="47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41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8" borderId="0" applyNumberFormat="0" applyBorder="0" applyAlignment="0" applyProtection="0"/>
    <xf numFmtId="0" fontId="13" fillId="32" borderId="0" applyNumberFormat="0" applyBorder="0" applyAlignment="0" applyProtection="0"/>
    <xf numFmtId="0" fontId="13" fillId="39" borderId="0" applyNumberFormat="0" applyBorder="0" applyAlignment="0" applyProtection="0"/>
    <xf numFmtId="0" fontId="13" fillId="44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4" borderId="0" applyNumberFormat="0" applyBorder="0" applyAlignment="0" applyProtection="0"/>
    <xf numFmtId="0" fontId="15" fillId="24" borderId="1" applyNumberFormat="0" applyAlignment="0" applyProtection="0"/>
    <xf numFmtId="0" fontId="15" fillId="28" borderId="1" applyNumberFormat="0" applyAlignment="0" applyProtection="0"/>
    <xf numFmtId="0" fontId="15" fillId="24" borderId="1" applyNumberFormat="0" applyAlignment="0" applyProtection="0"/>
    <xf numFmtId="0" fontId="16" fillId="12" borderId="1" applyNumberFormat="0" applyAlignment="0" applyProtection="0"/>
    <xf numFmtId="0" fontId="17" fillId="46" borderId="2" applyNumberFormat="0" applyAlignment="0" applyProtection="0"/>
    <xf numFmtId="0" fontId="17" fillId="49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7" fillId="0" borderId="0">
      <alignment/>
      <protection/>
    </xf>
    <xf numFmtId="0" fontId="18" fillId="0" borderId="0" applyNumberFormat="0" applyFill="0" applyBorder="0" applyAlignment="0" applyProtection="0"/>
    <xf numFmtId="174" fontId="12" fillId="0" borderId="0" applyFont="0" applyFill="0" applyBorder="0" applyProtection="0">
      <alignment horizontal="center" vertical="center"/>
    </xf>
    <xf numFmtId="49" fontId="12" fillId="0" borderId="0" applyFont="0" applyFill="0" applyBorder="0" applyProtection="0">
      <alignment horizontal="left" vertical="center" wrapText="1"/>
    </xf>
    <xf numFmtId="49" fontId="19" fillId="0" borderId="0" applyFill="0" applyBorder="0" applyProtection="0">
      <alignment horizontal="left" vertical="center"/>
    </xf>
    <xf numFmtId="49" fontId="20" fillId="0" borderId="3" applyFill="0" applyProtection="0">
      <alignment horizontal="center" vertical="center" wrapText="1"/>
    </xf>
    <xf numFmtId="49" fontId="20" fillId="0" borderId="4" applyFill="0" applyProtection="0">
      <alignment horizontal="center" vertical="center" wrapText="1"/>
    </xf>
    <xf numFmtId="49" fontId="12" fillId="0" borderId="0" applyFont="0" applyFill="0" applyBorder="0" applyProtection="0">
      <alignment horizontal="left" vertical="center" wrapText="1"/>
    </xf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8" borderId="1" applyNumberFormat="0" applyAlignment="0" applyProtection="0"/>
    <xf numFmtId="0" fontId="28" fillId="17" borderId="1" applyNumberFormat="0" applyAlignment="0" applyProtection="0"/>
    <xf numFmtId="0" fontId="28" fillId="8" borderId="1" applyNumberFormat="0" applyAlignment="0" applyProtection="0"/>
    <xf numFmtId="0" fontId="28" fillId="25" borderId="1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13" borderId="12" applyNumberFormat="0" applyFont="0" applyAlignment="0" applyProtection="0"/>
    <xf numFmtId="0" fontId="32" fillId="19" borderId="12" applyNumberFormat="0" applyAlignment="0" applyProtection="0"/>
    <xf numFmtId="0" fontId="1" fillId="13" borderId="12" applyNumberFormat="0" applyFont="0" applyAlignment="0" applyProtection="0"/>
    <xf numFmtId="0" fontId="7" fillId="13" borderId="12" applyNumberFormat="0" applyFont="0" applyAlignment="0" applyProtection="0"/>
    <xf numFmtId="0" fontId="33" fillId="24" borderId="13" applyNumberFormat="0" applyAlignment="0" applyProtection="0"/>
    <xf numFmtId="0" fontId="33" fillId="28" borderId="13" applyNumberFormat="0" applyAlignment="0" applyProtection="0"/>
    <xf numFmtId="0" fontId="33" fillId="24" borderId="13" applyNumberFormat="0" applyAlignment="0" applyProtection="0"/>
    <xf numFmtId="0" fontId="33" fillId="12" borderId="13" applyNumberFormat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175" fontId="12" fillId="0" borderId="0" applyFont="0" applyFill="0" applyBorder="0" applyProtection="0">
      <alignment/>
    </xf>
    <xf numFmtId="175" fontId="12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9" fontId="12" fillId="0" borderId="0" applyFont="0" applyFill="0" applyBorder="0" applyProtection="0">
      <alignment wrapText="1"/>
    </xf>
    <xf numFmtId="49" fontId="12" fillId="0" borderId="0" applyFont="0" applyFill="0" applyBorder="0" applyProtection="0">
      <alignment wrapText="1"/>
    </xf>
    <xf numFmtId="0" fontId="37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2" borderId="0" applyNumberFormat="0" applyBorder="0" applyAlignment="0" applyProtection="0"/>
    <xf numFmtId="0" fontId="13" fillId="48" borderId="0" applyNumberFormat="0" applyBorder="0" applyAlignment="0" applyProtection="0"/>
    <xf numFmtId="0" fontId="28" fillId="8" borderId="1" applyNumberFormat="0" applyAlignment="0" applyProtection="0"/>
    <xf numFmtId="0" fontId="28" fillId="17" borderId="1" applyNumberFormat="0" applyAlignment="0" applyProtection="0"/>
    <xf numFmtId="0" fontId="28" fillId="8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8" borderId="1" applyNumberFormat="0" applyAlignment="0" applyProtection="0"/>
    <xf numFmtId="0" fontId="28" fillId="8" borderId="1" applyNumberFormat="0" applyAlignment="0" applyProtection="0"/>
    <xf numFmtId="0" fontId="28" fillId="8" borderId="1" applyNumberFormat="0" applyAlignment="0" applyProtection="0"/>
    <xf numFmtId="0" fontId="33" fillId="24" borderId="13" applyNumberFormat="0" applyAlignment="0" applyProtection="0"/>
    <xf numFmtId="0" fontId="33" fillId="28" borderId="13" applyNumberFormat="0" applyAlignment="0" applyProtection="0"/>
    <xf numFmtId="0" fontId="33" fillId="28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5" fillId="24" borderId="1" applyNumberFormat="0" applyAlignment="0" applyProtection="0"/>
    <xf numFmtId="0" fontId="15" fillId="28" borderId="1" applyNumberFormat="0" applyAlignment="0" applyProtection="0"/>
    <xf numFmtId="0" fontId="15" fillId="28" borderId="1" applyNumberFormat="0" applyAlignment="0" applyProtection="0"/>
    <xf numFmtId="0" fontId="15" fillId="24" borderId="1" applyNumberFormat="0" applyAlignment="0" applyProtection="0"/>
    <xf numFmtId="0" fontId="15" fillId="24" borderId="1" applyNumberFormat="0" applyAlignment="0" applyProtection="0"/>
    <xf numFmtId="0" fontId="15" fillId="24" borderId="1" applyNumberFormat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75" fillId="0" borderId="15" applyNumberFormat="0" applyFill="0" applyAlignment="0" applyProtection="0"/>
    <xf numFmtId="0" fontId="22" fillId="0" borderId="5" applyNumberFormat="0" applyFill="0" applyAlignment="0" applyProtection="0"/>
    <xf numFmtId="0" fontId="39" fillId="0" borderId="16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76" fillId="0" borderId="17" applyNumberFormat="0" applyFill="0" applyAlignment="0" applyProtection="0"/>
    <xf numFmtId="0" fontId="24" fillId="0" borderId="7" applyNumberFormat="0" applyFill="0" applyAlignment="0" applyProtection="0"/>
    <xf numFmtId="0" fontId="40" fillId="0" borderId="18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77" fillId="0" borderId="19" applyNumberFormat="0" applyFill="0" applyAlignment="0" applyProtection="0"/>
    <xf numFmtId="0" fontId="26" fillId="0" borderId="9" applyNumberFormat="0" applyFill="0" applyAlignment="0" applyProtection="0"/>
    <xf numFmtId="0" fontId="41" fillId="0" borderId="20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17" fillId="46" borderId="2" applyNumberFormat="0" applyAlignment="0" applyProtection="0"/>
    <xf numFmtId="0" fontId="17" fillId="49" borderId="2" applyNumberFormat="0" applyAlignment="0" applyProtection="0"/>
    <xf numFmtId="0" fontId="17" fillId="46" borderId="2" applyNumberFormat="0" applyAlignment="0" applyProtection="0"/>
    <xf numFmtId="0" fontId="17" fillId="49" borderId="2" applyNumberFormat="0" applyAlignment="0" applyProtection="0"/>
    <xf numFmtId="0" fontId="17" fillId="49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15" fillId="24" borderId="1" applyNumberFormat="0" applyAlignment="0" applyProtection="0"/>
    <xf numFmtId="0" fontId="15" fillId="28" borderId="1" applyNumberFormat="0" applyAlignment="0" applyProtection="0"/>
    <xf numFmtId="0" fontId="16" fillId="12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81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13" borderId="12" applyNumberFormat="0" applyFont="0" applyAlignment="0" applyProtection="0"/>
    <xf numFmtId="0" fontId="32" fillId="19" borderId="12" applyNumberFormat="0" applyAlignment="0" applyProtection="0"/>
    <xf numFmtId="0" fontId="42" fillId="19" borderId="12" applyNumberFormat="0" applyAlignment="0" applyProtection="0"/>
    <xf numFmtId="0" fontId="7" fillId="13" borderId="12" applyNumberFormat="0" applyFont="0" applyAlignment="0" applyProtection="0"/>
    <xf numFmtId="0" fontId="12" fillId="13" borderId="12" applyNumberFormat="0" applyFont="0" applyAlignment="0" applyProtection="0"/>
    <xf numFmtId="0" fontId="12" fillId="13" borderId="12" applyNumberFormat="0" applyFont="0" applyAlignment="0" applyProtection="0"/>
    <xf numFmtId="0" fontId="7" fillId="13" borderId="12" applyNumberFormat="0" applyFont="0" applyAlignment="0" applyProtection="0"/>
    <xf numFmtId="0" fontId="42" fillId="19" borderId="12" applyNumberFormat="0" applyAlignment="0" applyProtection="0"/>
    <xf numFmtId="0" fontId="7" fillId="13" borderId="12" applyNumberFormat="0" applyFont="0" applyAlignment="0" applyProtection="0"/>
    <xf numFmtId="9" fontId="0" fillId="0" borderId="0" applyFont="0" applyFill="0" applyBorder="0" applyAlignment="0" applyProtection="0"/>
    <xf numFmtId="0" fontId="33" fillId="24" borderId="13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</cellStyleXfs>
  <cellXfs count="250">
    <xf numFmtId="0" fontId="0" fillId="0" borderId="0" xfId="0" applyFont="1" applyAlignment="1">
      <alignment/>
    </xf>
    <xf numFmtId="0" fontId="7" fillId="0" borderId="0" xfId="555">
      <alignment/>
      <protection/>
    </xf>
    <xf numFmtId="0" fontId="9" fillId="0" borderId="0" xfId="576" applyFont="1" applyFill="1">
      <alignment/>
      <protection/>
    </xf>
    <xf numFmtId="0" fontId="46" fillId="0" borderId="0" xfId="576" applyFont="1" applyFill="1" applyBorder="1" applyAlignment="1">
      <alignment horizontal="center"/>
      <protection/>
    </xf>
    <xf numFmtId="0" fontId="46" fillId="0" borderId="0" xfId="576" applyFont="1" applyFill="1">
      <alignment/>
      <protection/>
    </xf>
    <xf numFmtId="0" fontId="46" fillId="0" borderId="0" xfId="576" applyFont="1" applyFill="1" applyAlignment="1">
      <alignment vertical="center"/>
      <protection/>
    </xf>
    <xf numFmtId="0" fontId="8" fillId="0" borderId="0" xfId="576" applyFont="1" applyFill="1">
      <alignment/>
      <protection/>
    </xf>
    <xf numFmtId="0" fontId="8" fillId="0" borderId="0" xfId="576" applyFont="1" applyFill="1" applyAlignment="1">
      <alignment wrapText="1"/>
      <protection/>
    </xf>
    <xf numFmtId="173" fontId="8" fillId="0" borderId="0" xfId="576" applyNumberFormat="1" applyFont="1" applyFill="1">
      <alignment/>
      <protection/>
    </xf>
    <xf numFmtId="173" fontId="9" fillId="0" borderId="3" xfId="576" applyNumberFormat="1" applyFont="1" applyFill="1" applyBorder="1" applyAlignment="1">
      <alignment horizontal="center" vertical="center" wrapText="1"/>
      <protection/>
    </xf>
    <xf numFmtId="0" fontId="3" fillId="0" borderId="0" xfId="576" applyFont="1" applyFill="1" applyAlignment="1">
      <alignment vertical="center"/>
      <protection/>
    </xf>
    <xf numFmtId="3" fontId="49" fillId="0" borderId="3" xfId="502" applyNumberFormat="1" applyFont="1" applyBorder="1" applyAlignment="1">
      <alignment horizontal="center" vertical="center" wrapText="1"/>
      <protection/>
    </xf>
    <xf numFmtId="1" fontId="8" fillId="0" borderId="0" xfId="576" applyNumberFormat="1" applyFont="1" applyFill="1" applyAlignment="1">
      <alignment horizontal="center" vertical="center"/>
      <protection/>
    </xf>
    <xf numFmtId="1" fontId="8" fillId="0" borderId="0" xfId="576" applyNumberFormat="1" applyFont="1" applyFill="1">
      <alignment/>
      <protection/>
    </xf>
    <xf numFmtId="0" fontId="3" fillId="0" borderId="0" xfId="576" applyFont="1" applyFill="1" applyAlignment="1">
      <alignment vertical="center" wrapText="1"/>
      <protection/>
    </xf>
    <xf numFmtId="0" fontId="8" fillId="0" borderId="0" xfId="576" applyFont="1" applyFill="1" applyAlignment="1">
      <alignment vertical="center"/>
      <protection/>
    </xf>
    <xf numFmtId="0" fontId="8" fillId="0" borderId="0" xfId="576" applyFont="1" applyFill="1" applyAlignment="1">
      <alignment horizontal="center"/>
      <protection/>
    </xf>
    <xf numFmtId="0" fontId="9" fillId="0" borderId="22" xfId="576" applyFont="1" applyFill="1" applyBorder="1" applyAlignment="1">
      <alignment horizontal="center" vertical="center" wrapText="1"/>
      <protection/>
    </xf>
    <xf numFmtId="0" fontId="3" fillId="0" borderId="22" xfId="576" applyFont="1" applyFill="1" applyBorder="1" applyAlignment="1">
      <alignment horizontal="left" vertical="center" wrapText="1"/>
      <protection/>
    </xf>
    <xf numFmtId="0" fontId="3" fillId="0" borderId="23" xfId="576" applyFont="1" applyFill="1" applyBorder="1" applyAlignment="1">
      <alignment horizontal="left" vertical="center" wrapText="1"/>
      <protection/>
    </xf>
    <xf numFmtId="0" fontId="44" fillId="0" borderId="22" xfId="576" applyFont="1" applyFill="1" applyBorder="1" applyAlignment="1">
      <alignment horizontal="center" vertical="center" wrapText="1"/>
      <protection/>
    </xf>
    <xf numFmtId="3" fontId="44" fillId="0" borderId="3" xfId="576" applyNumberFormat="1" applyFont="1" applyFill="1" applyBorder="1" applyAlignment="1">
      <alignment horizontal="center" vertical="center"/>
      <protection/>
    </xf>
    <xf numFmtId="3" fontId="53" fillId="0" borderId="0" xfId="576" applyNumberFormat="1" applyFont="1" applyFill="1" applyAlignment="1">
      <alignment horizontal="center" vertical="center"/>
      <protection/>
    </xf>
    <xf numFmtId="3" fontId="52" fillId="0" borderId="3" xfId="576" applyNumberFormat="1" applyFont="1" applyFill="1" applyBorder="1" applyAlignment="1">
      <alignment horizontal="center" vertical="center" wrapText="1"/>
      <protection/>
    </xf>
    <xf numFmtId="3" fontId="52" fillId="0" borderId="3" xfId="576" applyNumberFormat="1" applyFont="1" applyFill="1" applyBorder="1" applyAlignment="1">
      <alignment horizontal="center" vertical="center"/>
      <protection/>
    </xf>
    <xf numFmtId="3" fontId="8" fillId="0" borderId="0" xfId="576" applyNumberFormat="1" applyFont="1" applyFill="1">
      <alignment/>
      <protection/>
    </xf>
    <xf numFmtId="3" fontId="46" fillId="0" borderId="0" xfId="576" applyNumberFormat="1" applyFont="1" applyFill="1">
      <alignment/>
      <protection/>
    </xf>
    <xf numFmtId="3" fontId="3" fillId="0" borderId="3" xfId="576" applyNumberFormat="1" applyFont="1" applyFill="1" applyBorder="1" applyAlignment="1">
      <alignment horizontal="center" vertical="center"/>
      <protection/>
    </xf>
    <xf numFmtId="0" fontId="44" fillId="0" borderId="0" xfId="576" applyFont="1" applyFill="1">
      <alignment/>
      <protection/>
    </xf>
    <xf numFmtId="0" fontId="52" fillId="0" borderId="0" xfId="576" applyFont="1" applyFill="1">
      <alignment/>
      <protection/>
    </xf>
    <xf numFmtId="3" fontId="52" fillId="0" borderId="0" xfId="576" applyNumberFormat="1" applyFont="1" applyFill="1" applyAlignment="1">
      <alignment vertical="center"/>
      <protection/>
    </xf>
    <xf numFmtId="0" fontId="56" fillId="0" borderId="24" xfId="576" applyFont="1" applyFill="1" applyBorder="1" applyAlignment="1">
      <alignment horizontal="center" vertical="center" wrapText="1"/>
      <protection/>
    </xf>
    <xf numFmtId="0" fontId="3" fillId="0" borderId="25" xfId="576" applyFont="1" applyFill="1" applyBorder="1" applyAlignment="1">
      <alignment horizontal="left" vertical="center" wrapText="1"/>
      <protection/>
    </xf>
    <xf numFmtId="173" fontId="52" fillId="0" borderId="0" xfId="576" applyNumberFormat="1" applyFont="1" applyFill="1">
      <alignment/>
      <protection/>
    </xf>
    <xf numFmtId="1" fontId="3" fillId="0" borderId="3" xfId="576" applyNumberFormat="1" applyFont="1" applyFill="1" applyBorder="1" applyAlignment="1">
      <alignment horizontal="center" vertical="center"/>
      <protection/>
    </xf>
    <xf numFmtId="173" fontId="44" fillId="0" borderId="3" xfId="576" applyNumberFormat="1" applyFont="1" applyFill="1" applyBorder="1" applyAlignment="1">
      <alignment horizontal="center" vertical="center" wrapText="1"/>
      <protection/>
    </xf>
    <xf numFmtId="3" fontId="9" fillId="50" borderId="3" xfId="576" applyNumberFormat="1" applyFont="1" applyFill="1" applyBorder="1" applyAlignment="1">
      <alignment horizontal="center" vertical="center"/>
      <protection/>
    </xf>
    <xf numFmtId="3" fontId="82" fillId="50" borderId="3" xfId="576" applyNumberFormat="1" applyFont="1" applyFill="1" applyBorder="1" applyAlignment="1">
      <alignment horizontal="center" vertical="center"/>
      <protection/>
    </xf>
    <xf numFmtId="3" fontId="3" fillId="50" borderId="3" xfId="576" applyNumberFormat="1" applyFont="1" applyFill="1" applyBorder="1" applyAlignment="1">
      <alignment horizontal="center" vertical="center"/>
      <protection/>
    </xf>
    <xf numFmtId="3" fontId="83" fillId="50" borderId="3" xfId="576" applyNumberFormat="1" applyFont="1" applyFill="1" applyBorder="1" applyAlignment="1">
      <alignment horizontal="center" vertical="center"/>
      <protection/>
    </xf>
    <xf numFmtId="0" fontId="9" fillId="0" borderId="0" xfId="576" applyFont="1" applyFill="1" applyAlignment="1">
      <alignment vertical="center" wrapText="1"/>
      <protection/>
    </xf>
    <xf numFmtId="0" fontId="3" fillId="0" borderId="0" xfId="576" applyFont="1" applyFill="1" applyAlignment="1">
      <alignment horizontal="center" vertical="top" wrapText="1"/>
      <protection/>
    </xf>
    <xf numFmtId="0" fontId="2" fillId="0" borderId="0" xfId="555" applyFont="1">
      <alignment/>
      <protection/>
    </xf>
    <xf numFmtId="0" fontId="54" fillId="0" borderId="0" xfId="555" applyFont="1">
      <alignment/>
      <protection/>
    </xf>
    <xf numFmtId="2" fontId="2" fillId="0" borderId="0" xfId="555" applyNumberFormat="1" applyFont="1" applyAlignment="1">
      <alignment wrapText="1"/>
      <protection/>
    </xf>
    <xf numFmtId="0" fontId="2" fillId="0" borderId="0" xfId="555" applyFont="1" applyAlignment="1">
      <alignment/>
      <protection/>
    </xf>
    <xf numFmtId="3" fontId="60" fillId="0" borderId="0" xfId="555" applyNumberFormat="1" applyFont="1">
      <alignment/>
      <protection/>
    </xf>
    <xf numFmtId="0" fontId="51" fillId="0" borderId="0" xfId="576" applyFont="1" applyFill="1" applyAlignment="1">
      <alignment horizontal="center"/>
      <protection/>
    </xf>
    <xf numFmtId="173" fontId="9" fillId="0" borderId="26" xfId="576" applyNumberFormat="1" applyFont="1" applyFill="1" applyBorder="1" applyAlignment="1">
      <alignment horizontal="center" vertical="center"/>
      <protection/>
    </xf>
    <xf numFmtId="0" fontId="55" fillId="0" borderId="22" xfId="575" applyFont="1" applyBorder="1" applyAlignment="1">
      <alignment vertical="center" wrapText="1"/>
      <protection/>
    </xf>
    <xf numFmtId="0" fontId="55" fillId="0" borderId="23" xfId="575" applyFont="1" applyBorder="1" applyAlignment="1">
      <alignment vertical="center" wrapText="1"/>
      <protection/>
    </xf>
    <xf numFmtId="3" fontId="3" fillId="0" borderId="27" xfId="576" applyNumberFormat="1" applyFont="1" applyFill="1" applyBorder="1" applyAlignment="1">
      <alignment horizontal="center" vertical="center"/>
      <protection/>
    </xf>
    <xf numFmtId="173" fontId="9" fillId="0" borderId="27" xfId="576" applyNumberFormat="1" applyFont="1" applyFill="1" applyBorder="1" applyAlignment="1">
      <alignment horizontal="center" vertical="center" wrapText="1"/>
      <protection/>
    </xf>
    <xf numFmtId="173" fontId="9" fillId="0" borderId="28" xfId="576" applyNumberFormat="1" applyFont="1" applyFill="1" applyBorder="1" applyAlignment="1">
      <alignment horizontal="center" vertical="center"/>
      <protection/>
    </xf>
    <xf numFmtId="173" fontId="9" fillId="0" borderId="26" xfId="576" applyNumberFormat="1" applyFont="1" applyFill="1" applyBorder="1" applyAlignment="1">
      <alignment horizontal="center" vertical="center" wrapText="1"/>
      <protection/>
    </xf>
    <xf numFmtId="3" fontId="49" fillId="0" borderId="27" xfId="502" applyNumberFormat="1" applyFont="1" applyBorder="1" applyAlignment="1">
      <alignment horizontal="center" vertical="center" wrapText="1"/>
      <protection/>
    </xf>
    <xf numFmtId="1" fontId="3" fillId="0" borderId="27" xfId="576" applyNumberFormat="1" applyFont="1" applyFill="1" applyBorder="1" applyAlignment="1">
      <alignment horizontal="center" vertical="center"/>
      <protection/>
    </xf>
    <xf numFmtId="173" fontId="9" fillId="0" borderId="28" xfId="576" applyNumberFormat="1" applyFont="1" applyFill="1" applyBorder="1" applyAlignment="1">
      <alignment horizontal="center" vertical="center" wrapText="1"/>
      <protection/>
    </xf>
    <xf numFmtId="173" fontId="44" fillId="0" borderId="26" xfId="576" applyNumberFormat="1" applyFont="1" applyFill="1" applyBorder="1" applyAlignment="1">
      <alignment horizontal="center" vertical="center"/>
      <protection/>
    </xf>
    <xf numFmtId="0" fontId="54" fillId="0" borderId="22" xfId="575" applyFont="1" applyBorder="1" applyAlignment="1">
      <alignment vertical="center" wrapText="1"/>
      <protection/>
    </xf>
    <xf numFmtId="0" fontId="54" fillId="0" borderId="23" xfId="575" applyFont="1" applyBorder="1" applyAlignment="1">
      <alignment vertical="center" wrapText="1"/>
      <protection/>
    </xf>
    <xf numFmtId="3" fontId="52" fillId="0" borderId="27" xfId="576" applyNumberFormat="1" applyFont="1" applyFill="1" applyBorder="1" applyAlignment="1">
      <alignment horizontal="center" vertical="center" wrapText="1"/>
      <protection/>
    </xf>
    <xf numFmtId="3" fontId="52" fillId="0" borderId="27" xfId="576" applyNumberFormat="1" applyFont="1" applyFill="1" applyBorder="1" applyAlignment="1">
      <alignment horizontal="center" vertical="center"/>
      <protection/>
    </xf>
    <xf numFmtId="173" fontId="44" fillId="0" borderId="27" xfId="576" applyNumberFormat="1" applyFont="1" applyFill="1" applyBorder="1" applyAlignment="1">
      <alignment horizontal="center" vertical="center" wrapText="1"/>
      <protection/>
    </xf>
    <xf numFmtId="173" fontId="44" fillId="0" borderId="28" xfId="576" applyNumberFormat="1" applyFont="1" applyFill="1" applyBorder="1" applyAlignment="1">
      <alignment horizontal="center" vertical="center"/>
      <protection/>
    </xf>
    <xf numFmtId="0" fontId="9" fillId="0" borderId="22" xfId="576" applyFont="1" applyFill="1" applyBorder="1" applyAlignment="1">
      <alignment horizontal="center" vertical="center" wrapText="1"/>
      <protection/>
    </xf>
    <xf numFmtId="3" fontId="9" fillId="0" borderId="26" xfId="576" applyNumberFormat="1" applyFont="1" applyFill="1" applyBorder="1" applyAlignment="1">
      <alignment horizontal="center" vertical="center" wrapText="1"/>
      <protection/>
    </xf>
    <xf numFmtId="3" fontId="3" fillId="0" borderId="26" xfId="576" applyNumberFormat="1" applyFont="1" applyFill="1" applyBorder="1" applyAlignment="1">
      <alignment horizontal="center" vertical="center" wrapText="1"/>
      <protection/>
    </xf>
    <xf numFmtId="0" fontId="57" fillId="0" borderId="22" xfId="576" applyFont="1" applyFill="1" applyBorder="1" applyAlignment="1">
      <alignment horizontal="center" vertical="center" wrapText="1"/>
      <protection/>
    </xf>
    <xf numFmtId="3" fontId="44" fillId="0" borderId="26" xfId="576" applyNumberFormat="1" applyFont="1" applyFill="1" applyBorder="1" applyAlignment="1">
      <alignment horizontal="center" vertical="center"/>
      <protection/>
    </xf>
    <xf numFmtId="3" fontId="44" fillId="0" borderId="28" xfId="576" applyNumberFormat="1" applyFont="1" applyFill="1" applyBorder="1" applyAlignment="1">
      <alignment horizontal="center" vertical="center"/>
      <protection/>
    </xf>
    <xf numFmtId="3" fontId="10" fillId="0" borderId="0" xfId="555" applyNumberFormat="1" applyFont="1" applyAlignment="1">
      <alignment horizontal="center"/>
      <protection/>
    </xf>
    <xf numFmtId="0" fontId="2" fillId="0" borderId="29" xfId="555" applyFont="1" applyBorder="1" applyAlignment="1">
      <alignment horizontal="center" vertical="center"/>
      <protection/>
    </xf>
    <xf numFmtId="2" fontId="4" fillId="0" borderId="30" xfId="555" applyNumberFormat="1" applyFont="1" applyBorder="1" applyAlignment="1">
      <alignment horizontal="center" vertical="center" wrapText="1"/>
      <protection/>
    </xf>
    <xf numFmtId="3" fontId="4" fillId="0" borderId="31" xfId="555" applyNumberFormat="1" applyFont="1" applyBorder="1" applyAlignment="1">
      <alignment horizontal="center" vertical="center" wrapText="1"/>
      <protection/>
    </xf>
    <xf numFmtId="0" fontId="2" fillId="0" borderId="22" xfId="555" applyFont="1" applyBorder="1" applyAlignment="1">
      <alignment horizontal="center"/>
      <protection/>
    </xf>
    <xf numFmtId="3" fontId="10" fillId="0" borderId="26" xfId="555" applyNumberFormat="1" applyFont="1" applyBorder="1" applyAlignment="1">
      <alignment horizontal="center" vertical="center" wrapText="1"/>
      <protection/>
    </xf>
    <xf numFmtId="3" fontId="10" fillId="0" borderId="26" xfId="555" applyNumberFormat="1" applyFont="1" applyBorder="1" applyAlignment="1">
      <alignment horizontal="center"/>
      <protection/>
    </xf>
    <xf numFmtId="0" fontId="2" fillId="0" borderId="23" xfId="555" applyFont="1" applyBorder="1" applyAlignment="1">
      <alignment horizontal="center"/>
      <protection/>
    </xf>
    <xf numFmtId="3" fontId="10" fillId="0" borderId="28" xfId="555" applyNumberFormat="1" applyFont="1" applyBorder="1" applyAlignment="1">
      <alignment horizontal="center"/>
      <protection/>
    </xf>
    <xf numFmtId="0" fontId="10" fillId="0" borderId="3" xfId="0" applyFont="1" applyBorder="1" applyAlignment="1">
      <alignment horizontal="left" vertical="center" wrapText="1"/>
    </xf>
    <xf numFmtId="172" fontId="3" fillId="0" borderId="0" xfId="576" applyNumberFormat="1" applyFont="1" applyFill="1">
      <alignment/>
      <protection/>
    </xf>
    <xf numFmtId="173" fontId="52" fillId="0" borderId="0" xfId="576" applyNumberFormat="1" applyFont="1" applyFill="1" applyAlignment="1">
      <alignment vertical="center"/>
      <protection/>
    </xf>
    <xf numFmtId="173" fontId="3" fillId="0" borderId="0" xfId="576" applyNumberFormat="1" applyFont="1" applyFill="1">
      <alignment/>
      <protection/>
    </xf>
    <xf numFmtId="173" fontId="52" fillId="0" borderId="0" xfId="576" applyNumberFormat="1" applyFont="1" applyFill="1">
      <alignment/>
      <protection/>
    </xf>
    <xf numFmtId="173" fontId="84" fillId="0" borderId="0" xfId="576" applyNumberFormat="1" applyFont="1" applyFill="1">
      <alignment/>
      <protection/>
    </xf>
    <xf numFmtId="172" fontId="52" fillId="0" borderId="0" xfId="576" applyNumberFormat="1" applyFont="1" applyFill="1" applyAlignment="1">
      <alignment vertical="center"/>
      <protection/>
    </xf>
    <xf numFmtId="172" fontId="8" fillId="0" borderId="0" xfId="576" applyNumberFormat="1" applyFont="1" applyFill="1">
      <alignment/>
      <protection/>
    </xf>
    <xf numFmtId="173" fontId="52" fillId="50" borderId="0" xfId="576" applyNumberFormat="1" applyFont="1" applyFill="1">
      <alignment/>
      <protection/>
    </xf>
    <xf numFmtId="3" fontId="82" fillId="0" borderId="3" xfId="576" applyNumberFormat="1" applyFont="1" applyFill="1" applyBorder="1" applyAlignment="1">
      <alignment horizontal="center" vertical="center"/>
      <protection/>
    </xf>
    <xf numFmtId="14" fontId="52" fillId="0" borderId="32" xfId="502" applyNumberFormat="1" applyFont="1" applyFill="1" applyBorder="1" applyAlignment="1">
      <alignment horizontal="center" vertical="center" wrapText="1"/>
      <protection/>
    </xf>
    <xf numFmtId="1" fontId="52" fillId="0" borderId="32" xfId="502" applyNumberFormat="1" applyFont="1" applyFill="1" applyBorder="1" applyAlignment="1">
      <alignment horizontal="center" vertical="center" wrapText="1"/>
      <protection/>
    </xf>
    <xf numFmtId="0" fontId="54" fillId="0" borderId="22" xfId="575" applyFont="1" applyFill="1" applyBorder="1" applyAlignment="1">
      <alignment vertical="center" wrapText="1"/>
      <protection/>
    </xf>
    <xf numFmtId="0" fontId="54" fillId="0" borderId="23" xfId="575" applyFont="1" applyFill="1" applyBorder="1" applyAlignment="1">
      <alignment vertical="center" wrapText="1"/>
      <protection/>
    </xf>
    <xf numFmtId="0" fontId="10" fillId="0" borderId="0" xfId="555" applyFont="1" applyFill="1">
      <alignment/>
      <protection/>
    </xf>
    <xf numFmtId="0" fontId="54" fillId="0" borderId="0" xfId="555" applyFont="1" applyFill="1">
      <alignment/>
      <protection/>
    </xf>
    <xf numFmtId="0" fontId="10" fillId="0" borderId="3" xfId="555" applyFont="1" applyFill="1" applyBorder="1" applyAlignment="1">
      <alignment horizontal="center" vertical="center" wrapText="1"/>
      <protection/>
    </xf>
    <xf numFmtId="0" fontId="2" fillId="0" borderId="3" xfId="555" applyFont="1" applyFill="1" applyBorder="1" applyAlignment="1">
      <alignment horizontal="center" vertical="center" wrapText="1"/>
      <protection/>
    </xf>
    <xf numFmtId="0" fontId="2" fillId="0" borderId="0" xfId="555" applyFont="1" applyFill="1">
      <alignment/>
      <protection/>
    </xf>
    <xf numFmtId="0" fontId="10" fillId="0" borderId="3" xfId="0" applyFont="1" applyFill="1" applyBorder="1" applyAlignment="1">
      <alignment vertical="center" wrapText="1"/>
    </xf>
    <xf numFmtId="3" fontId="10" fillId="0" borderId="3" xfId="555" applyNumberFormat="1" applyFont="1" applyFill="1" applyBorder="1" applyAlignment="1">
      <alignment horizontal="center" vertical="center" wrapText="1"/>
      <protection/>
    </xf>
    <xf numFmtId="0" fontId="2" fillId="0" borderId="0" xfId="555" applyFont="1" applyFill="1" applyAlignment="1">
      <alignment wrapText="1"/>
      <protection/>
    </xf>
    <xf numFmtId="0" fontId="10" fillId="0" borderId="0" xfId="555" applyFont="1" applyFill="1" applyAlignment="1">
      <alignment wrapText="1"/>
      <protection/>
    </xf>
    <xf numFmtId="0" fontId="10" fillId="0" borderId="3" xfId="0" applyFont="1" applyFill="1" applyBorder="1" applyAlignment="1">
      <alignment horizontal="center" vertical="center"/>
    </xf>
    <xf numFmtId="0" fontId="10" fillId="0" borderId="3" xfId="555" applyFont="1" applyFill="1" applyBorder="1" applyAlignment="1">
      <alignment horizontal="center" wrapText="1"/>
      <protection/>
    </xf>
    <xf numFmtId="3" fontId="2" fillId="0" borderId="0" xfId="555" applyNumberFormat="1" applyFont="1" applyFill="1">
      <alignment/>
      <protection/>
    </xf>
    <xf numFmtId="3" fontId="2" fillId="0" borderId="3" xfId="555" applyNumberFormat="1" applyFont="1" applyFill="1" applyBorder="1" applyAlignment="1">
      <alignment horizontal="center" vertical="center" wrapText="1"/>
      <protection/>
    </xf>
    <xf numFmtId="0" fontId="10" fillId="0" borderId="3" xfId="0" applyFont="1" applyFill="1" applyBorder="1" applyAlignment="1">
      <alignment vertical="center"/>
    </xf>
    <xf numFmtId="3" fontId="10" fillId="0" borderId="3" xfId="555" applyNumberFormat="1" applyFont="1" applyFill="1" applyBorder="1" applyAlignment="1">
      <alignment horizontal="center" wrapText="1"/>
      <protection/>
    </xf>
    <xf numFmtId="3" fontId="5" fillId="0" borderId="33" xfId="555" applyNumberFormat="1" applyFont="1" applyFill="1" applyBorder="1" applyAlignment="1">
      <alignment horizontal="center" vertical="center" wrapText="1"/>
      <protection/>
    </xf>
    <xf numFmtId="0" fontId="7" fillId="0" borderId="0" xfId="555" applyFill="1">
      <alignment/>
      <protection/>
    </xf>
    <xf numFmtId="3" fontId="5" fillId="0" borderId="3" xfId="555" applyNumberFormat="1" applyFont="1" applyFill="1" applyBorder="1" applyAlignment="1">
      <alignment horizontal="center" vertical="center" wrapText="1"/>
      <protection/>
    </xf>
    <xf numFmtId="14" fontId="3" fillId="0" borderId="32" xfId="502" applyNumberFormat="1" applyFont="1" applyFill="1" applyBorder="1" applyAlignment="1">
      <alignment horizontal="center" vertical="center" wrapText="1"/>
      <protection/>
    </xf>
    <xf numFmtId="3" fontId="9" fillId="0" borderId="3" xfId="502" applyNumberFormat="1" applyFont="1" applyFill="1" applyBorder="1" applyAlignment="1">
      <alignment horizontal="center" vertical="center" wrapText="1"/>
      <protection/>
    </xf>
    <xf numFmtId="1" fontId="3" fillId="0" borderId="32" xfId="502" applyNumberFormat="1" applyFont="1" applyFill="1" applyBorder="1" applyAlignment="1">
      <alignment horizontal="center" vertical="center" wrapText="1"/>
      <protection/>
    </xf>
    <xf numFmtId="1" fontId="3" fillId="0" borderId="3" xfId="502" applyNumberFormat="1" applyFont="1" applyFill="1" applyBorder="1" applyAlignment="1">
      <alignment horizontal="center" vertical="center" wrapText="1"/>
      <protection/>
    </xf>
    <xf numFmtId="3" fontId="9" fillId="0" borderId="3" xfId="576" applyNumberFormat="1" applyFont="1" applyFill="1" applyBorder="1" applyAlignment="1">
      <alignment horizontal="center" vertical="center"/>
      <protection/>
    </xf>
    <xf numFmtId="3" fontId="8" fillId="0" borderId="0" xfId="576" applyNumberFormat="1" applyFont="1" applyFill="1" applyAlignment="1">
      <alignment wrapText="1"/>
      <protection/>
    </xf>
    <xf numFmtId="3" fontId="49" fillId="0" borderId="3" xfId="502" applyNumberFormat="1" applyFont="1" applyFill="1" applyBorder="1" applyAlignment="1">
      <alignment horizontal="center" vertical="center" wrapText="1"/>
      <protection/>
    </xf>
    <xf numFmtId="3" fontId="49" fillId="0" borderId="27" xfId="502" applyNumberFormat="1" applyFont="1" applyFill="1" applyBorder="1" applyAlignment="1">
      <alignment horizontal="center" vertical="center" wrapText="1"/>
      <protection/>
    </xf>
    <xf numFmtId="1" fontId="52" fillId="0" borderId="3" xfId="502" applyNumberFormat="1" applyFont="1" applyFill="1" applyBorder="1" applyAlignment="1">
      <alignment horizontal="center" vertical="center" wrapText="1"/>
      <protection/>
    </xf>
    <xf numFmtId="14" fontId="52" fillId="0" borderId="3" xfId="502" applyNumberFormat="1" applyFont="1" applyFill="1" applyBorder="1" applyAlignment="1">
      <alignment horizontal="center" vertical="center" wrapText="1"/>
      <protection/>
    </xf>
    <xf numFmtId="14" fontId="3" fillId="0" borderId="3" xfId="502" applyNumberFormat="1" applyFont="1" applyFill="1" applyBorder="1" applyAlignment="1">
      <alignment horizontal="center" vertical="center" wrapText="1"/>
      <protection/>
    </xf>
    <xf numFmtId="3" fontId="10" fillId="0" borderId="3" xfId="502" applyNumberFormat="1" applyFont="1" applyFill="1" applyBorder="1" applyAlignment="1" applyProtection="1">
      <alignment horizontal="center" vertical="center"/>
      <protection locked="0"/>
    </xf>
    <xf numFmtId="3" fontId="3" fillId="0" borderId="3" xfId="576" applyNumberFormat="1" applyFont="1" applyFill="1" applyBorder="1" applyAlignment="1">
      <alignment horizontal="center" vertical="center" wrapText="1"/>
      <protection/>
    </xf>
    <xf numFmtId="3" fontId="3" fillId="0" borderId="27" xfId="576" applyNumberFormat="1" applyFont="1" applyFill="1" applyBorder="1" applyAlignment="1">
      <alignment horizontal="center" vertical="center" wrapText="1"/>
      <protection/>
    </xf>
    <xf numFmtId="3" fontId="10" fillId="0" borderId="27" xfId="502" applyNumberFormat="1" applyFont="1" applyFill="1" applyBorder="1" applyAlignment="1" applyProtection="1">
      <alignment horizontal="center" vertical="center"/>
      <protection locked="0"/>
    </xf>
    <xf numFmtId="0" fontId="8" fillId="0" borderId="0" xfId="576" applyFont="1" applyFill="1">
      <alignment/>
      <protection/>
    </xf>
    <xf numFmtId="0" fontId="7" fillId="0" borderId="34" xfId="555" applyBorder="1">
      <alignment/>
      <protection/>
    </xf>
    <xf numFmtId="0" fontId="7" fillId="0" borderId="0" xfId="555" applyBorder="1">
      <alignment/>
      <protection/>
    </xf>
    <xf numFmtId="3" fontId="43" fillId="0" borderId="35" xfId="555" applyNumberFormat="1" applyFont="1" applyFill="1" applyBorder="1" applyAlignment="1">
      <alignment horizontal="center" vertical="center" wrapText="1"/>
      <protection/>
    </xf>
    <xf numFmtId="3" fontId="43" fillId="0" borderId="33" xfId="555" applyNumberFormat="1" applyFont="1" applyFill="1" applyBorder="1" applyAlignment="1">
      <alignment horizontal="center" vertical="center" wrapText="1"/>
      <protection/>
    </xf>
    <xf numFmtId="0" fontId="65" fillId="0" borderId="0" xfId="555" applyFont="1" applyFill="1">
      <alignment/>
      <protection/>
    </xf>
    <xf numFmtId="172" fontId="9" fillId="0" borderId="26" xfId="502" applyNumberFormat="1" applyFont="1" applyFill="1" applyBorder="1" applyAlignment="1">
      <alignment horizontal="center" vertical="center" wrapText="1"/>
      <protection/>
    </xf>
    <xf numFmtId="172" fontId="9" fillId="0" borderId="36" xfId="502" applyNumberFormat="1" applyFont="1" applyFill="1" applyBorder="1" applyAlignment="1">
      <alignment horizontal="center" vertical="center" wrapText="1"/>
      <protection/>
    </xf>
    <xf numFmtId="172" fontId="9" fillId="0" borderId="37" xfId="502" applyNumberFormat="1" applyFont="1" applyFill="1" applyBorder="1" applyAlignment="1">
      <alignment horizontal="center" vertical="center" wrapText="1"/>
      <protection/>
    </xf>
    <xf numFmtId="172" fontId="9" fillId="0" borderId="28" xfId="502" applyNumberFormat="1" applyFont="1" applyFill="1" applyBorder="1" applyAlignment="1">
      <alignment horizontal="center" vertical="center" wrapText="1"/>
      <protection/>
    </xf>
    <xf numFmtId="3" fontId="60" fillId="0" borderId="38" xfId="555" applyNumberFormat="1" applyFont="1" applyBorder="1" applyAlignment="1">
      <alignment horizontal="center" vertical="center" wrapText="1"/>
      <protection/>
    </xf>
    <xf numFmtId="3" fontId="5" fillId="0" borderId="38" xfId="555" applyNumberFormat="1" applyFont="1" applyFill="1" applyBorder="1" applyAlignment="1">
      <alignment horizontal="center" vertical="center" wrapText="1"/>
      <protection/>
    </xf>
    <xf numFmtId="3" fontId="5" fillId="0" borderId="39" xfId="555" applyNumberFormat="1" applyFont="1" applyFill="1" applyBorder="1" applyAlignment="1">
      <alignment horizontal="center" vertical="center" wrapText="1"/>
      <protection/>
    </xf>
    <xf numFmtId="3" fontId="5" fillId="0" borderId="3" xfId="555" applyNumberFormat="1" applyFont="1" applyFill="1" applyBorder="1" applyAlignment="1">
      <alignment horizontal="center"/>
      <protection/>
    </xf>
    <xf numFmtId="3" fontId="5" fillId="0" borderId="3" xfId="555" applyNumberFormat="1" applyFont="1" applyFill="1" applyBorder="1" applyAlignment="1">
      <alignment horizontal="center" vertical="center"/>
      <protection/>
    </xf>
    <xf numFmtId="3" fontId="5" fillId="0" borderId="3" xfId="555" applyNumberFormat="1" applyFont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46" fillId="50" borderId="0" xfId="576" applyFont="1" applyFill="1">
      <alignment/>
      <protection/>
    </xf>
    <xf numFmtId="0" fontId="10" fillId="50" borderId="0" xfId="555" applyFont="1" applyFill="1">
      <alignment/>
      <protection/>
    </xf>
    <xf numFmtId="0" fontId="59" fillId="50" borderId="0" xfId="555" applyFont="1" applyFill="1" applyAlignment="1">
      <alignment horizontal="center" vertical="center" wrapText="1"/>
      <protection/>
    </xf>
    <xf numFmtId="0" fontId="2" fillId="50" borderId="3" xfId="555" applyFont="1" applyFill="1" applyBorder="1" applyAlignment="1">
      <alignment horizontal="center"/>
      <protection/>
    </xf>
    <xf numFmtId="2" fontId="2" fillId="50" borderId="3" xfId="555" applyNumberFormat="1" applyFont="1" applyFill="1" applyBorder="1" applyAlignment="1">
      <alignment horizontal="center" vertical="center" wrapText="1"/>
      <protection/>
    </xf>
    <xf numFmtId="0" fontId="10" fillId="50" borderId="3" xfId="555" applyFont="1" applyFill="1" applyBorder="1" applyAlignment="1">
      <alignment horizontal="center" vertical="center" wrapText="1"/>
      <protection/>
    </xf>
    <xf numFmtId="0" fontId="2" fillId="50" borderId="3" xfId="0" applyFont="1" applyFill="1" applyBorder="1" applyAlignment="1">
      <alignment vertical="center"/>
    </xf>
    <xf numFmtId="0" fontId="10" fillId="50" borderId="34" xfId="0" applyFont="1" applyFill="1" applyBorder="1" applyAlignment="1">
      <alignment vertical="center" wrapText="1"/>
    </xf>
    <xf numFmtId="2" fontId="2" fillId="50" borderId="0" xfId="555" applyNumberFormat="1" applyFont="1" applyFill="1" applyAlignment="1">
      <alignment wrapText="1"/>
      <protection/>
    </xf>
    <xf numFmtId="0" fontId="5" fillId="0" borderId="0" xfId="555" applyFont="1" applyFill="1" applyAlignment="1">
      <alignment horizontal="center" vertical="center" wrapText="1"/>
      <protection/>
    </xf>
    <xf numFmtId="0" fontId="10" fillId="50" borderId="3" xfId="0" applyFont="1" applyFill="1" applyBorder="1" applyAlignment="1" quotePrefix="1">
      <alignment horizontal="center" vertical="center"/>
    </xf>
    <xf numFmtId="0" fontId="10" fillId="50" borderId="3" xfId="0" applyFont="1" applyFill="1" applyBorder="1" applyAlignment="1">
      <alignment horizontal="center" vertical="center"/>
    </xf>
    <xf numFmtId="0" fontId="10" fillId="50" borderId="0" xfId="555" applyFont="1" applyFill="1" applyAlignment="1">
      <alignment horizontal="center"/>
      <protection/>
    </xf>
    <xf numFmtId="0" fontId="8" fillId="0" borderId="0" xfId="576" applyFont="1" applyFill="1" applyBorder="1">
      <alignment/>
      <protection/>
    </xf>
    <xf numFmtId="0" fontId="8" fillId="0" borderId="0" xfId="576" applyFont="1" applyFill="1" applyBorder="1" applyAlignment="1">
      <alignment vertical="center"/>
      <protection/>
    </xf>
    <xf numFmtId="0" fontId="2" fillId="50" borderId="38" xfId="555" applyFont="1" applyFill="1" applyBorder="1" applyAlignment="1">
      <alignment horizontal="center" vertical="center" wrapText="1"/>
      <protection/>
    </xf>
    <xf numFmtId="0" fontId="10" fillId="50" borderId="3" xfId="0" applyFont="1" applyFill="1" applyBorder="1" applyAlignment="1">
      <alignment horizontal="left" vertical="center" wrapText="1"/>
    </xf>
    <xf numFmtId="2" fontId="10" fillId="50" borderId="3" xfId="0" applyNumberFormat="1" applyFont="1" applyFill="1" applyBorder="1" applyAlignment="1">
      <alignment horizontal="left" vertical="center" wrapText="1"/>
    </xf>
    <xf numFmtId="0" fontId="10" fillId="50" borderId="33" xfId="555" applyFont="1" applyFill="1" applyBorder="1" applyAlignment="1">
      <alignment vertical="center" wrapText="1"/>
      <protection/>
    </xf>
    <xf numFmtId="0" fontId="10" fillId="50" borderId="3" xfId="555" applyFont="1" applyFill="1" applyBorder="1">
      <alignment/>
      <protection/>
    </xf>
    <xf numFmtId="0" fontId="2" fillId="50" borderId="0" xfId="555" applyFont="1" applyFill="1">
      <alignment/>
      <protection/>
    </xf>
    <xf numFmtId="0" fontId="46" fillId="50" borderId="0" xfId="576" applyFont="1" applyFill="1" applyBorder="1" applyAlignment="1">
      <alignment horizontal="center"/>
      <protection/>
    </xf>
    <xf numFmtId="1" fontId="3" fillId="50" borderId="3" xfId="502" applyNumberFormat="1" applyFont="1" applyFill="1" applyBorder="1" applyAlignment="1">
      <alignment horizontal="center" vertical="center" wrapText="1"/>
      <protection/>
    </xf>
    <xf numFmtId="14" fontId="3" fillId="50" borderId="32" xfId="502" applyNumberFormat="1" applyFont="1" applyFill="1" applyBorder="1" applyAlignment="1">
      <alignment horizontal="center" vertical="center" wrapText="1"/>
      <protection/>
    </xf>
    <xf numFmtId="3" fontId="9" fillId="50" borderId="3" xfId="502" applyNumberFormat="1" applyFont="1" applyFill="1" applyBorder="1" applyAlignment="1">
      <alignment horizontal="center" vertical="center" wrapText="1"/>
      <protection/>
    </xf>
    <xf numFmtId="173" fontId="9" fillId="50" borderId="3" xfId="502" applyNumberFormat="1" applyFont="1" applyFill="1" applyBorder="1" applyAlignment="1">
      <alignment horizontal="center" vertical="center" wrapText="1"/>
      <protection/>
    </xf>
    <xf numFmtId="3" fontId="9" fillId="50" borderId="38" xfId="576" applyNumberFormat="1" applyFont="1" applyFill="1" applyBorder="1" applyAlignment="1">
      <alignment horizontal="center" vertical="center"/>
      <protection/>
    </xf>
    <xf numFmtId="3" fontId="9" fillId="50" borderId="3" xfId="576" applyNumberFormat="1" applyFont="1" applyFill="1" applyBorder="1" applyAlignment="1">
      <alignment horizontal="center" vertical="center" wrapText="1"/>
      <protection/>
    </xf>
    <xf numFmtId="3" fontId="9" fillId="50" borderId="40" xfId="576" applyNumberFormat="1" applyFont="1" applyFill="1" applyBorder="1" applyAlignment="1">
      <alignment horizontal="center" vertical="center"/>
      <protection/>
    </xf>
    <xf numFmtId="3" fontId="9" fillId="50" borderId="40" xfId="576" applyNumberFormat="1" applyFont="1" applyFill="1" applyBorder="1" applyAlignment="1">
      <alignment horizontal="center" vertical="center" wrapText="1"/>
      <protection/>
    </xf>
    <xf numFmtId="173" fontId="9" fillId="50" borderId="38" xfId="502" applyNumberFormat="1" applyFont="1" applyFill="1" applyBorder="1" applyAlignment="1">
      <alignment horizontal="center" vertical="center" wrapText="1"/>
      <protection/>
    </xf>
    <xf numFmtId="181" fontId="10" fillId="50" borderId="33" xfId="502" applyNumberFormat="1" applyFont="1" applyFill="1" applyBorder="1" applyAlignment="1">
      <alignment horizontal="center" vertical="center"/>
      <protection/>
    </xf>
    <xf numFmtId="3" fontId="3" fillId="50" borderId="41" xfId="576" applyNumberFormat="1" applyFont="1" applyFill="1" applyBorder="1" applyAlignment="1">
      <alignment horizontal="center" vertical="center"/>
      <protection/>
    </xf>
    <xf numFmtId="173" fontId="9" fillId="50" borderId="42" xfId="502" applyNumberFormat="1" applyFont="1" applyFill="1" applyBorder="1" applyAlignment="1">
      <alignment horizontal="center" vertical="center" wrapText="1"/>
      <protection/>
    </xf>
    <xf numFmtId="181" fontId="10" fillId="50" borderId="42" xfId="502" applyNumberFormat="1" applyFont="1" applyFill="1" applyBorder="1" applyAlignment="1">
      <alignment horizontal="center" vertical="center"/>
      <protection/>
    </xf>
    <xf numFmtId="3" fontId="3" fillId="50" borderId="43" xfId="576" applyNumberFormat="1" applyFont="1" applyFill="1" applyBorder="1" applyAlignment="1">
      <alignment horizontal="center" vertical="center"/>
      <protection/>
    </xf>
    <xf numFmtId="181" fontId="10" fillId="50" borderId="3" xfId="502" applyNumberFormat="1" applyFont="1" applyFill="1" applyBorder="1" applyAlignment="1">
      <alignment horizontal="center" vertical="center"/>
      <protection/>
    </xf>
    <xf numFmtId="181" fontId="10" fillId="50" borderId="27" xfId="502" applyNumberFormat="1" applyFont="1" applyFill="1" applyBorder="1" applyAlignment="1">
      <alignment horizontal="center" vertical="center"/>
      <protection/>
    </xf>
    <xf numFmtId="3" fontId="3" fillId="50" borderId="44" xfId="576" applyNumberFormat="1" applyFont="1" applyFill="1" applyBorder="1" applyAlignment="1">
      <alignment horizontal="center" vertical="center"/>
      <protection/>
    </xf>
    <xf numFmtId="173" fontId="9" fillId="50" borderId="27" xfId="502" applyNumberFormat="1" applyFont="1" applyFill="1" applyBorder="1" applyAlignment="1">
      <alignment horizontal="center" vertical="center" wrapText="1"/>
      <protection/>
    </xf>
    <xf numFmtId="3" fontId="3" fillId="50" borderId="45" xfId="576" applyNumberFormat="1" applyFont="1" applyFill="1" applyBorder="1" applyAlignment="1">
      <alignment horizontal="center" vertical="center"/>
      <protection/>
    </xf>
    <xf numFmtId="3" fontId="8" fillId="50" borderId="0" xfId="576" applyNumberFormat="1" applyFont="1" applyFill="1">
      <alignment/>
      <protection/>
    </xf>
    <xf numFmtId="0" fontId="8" fillId="50" borderId="0" xfId="576" applyFont="1" applyFill="1">
      <alignment/>
      <protection/>
    </xf>
    <xf numFmtId="181" fontId="8" fillId="50" borderId="0" xfId="576" applyNumberFormat="1" applyFont="1" applyFill="1">
      <alignment/>
      <protection/>
    </xf>
    <xf numFmtId="1" fontId="3" fillId="0" borderId="26" xfId="576" applyNumberFormat="1" applyFont="1" applyFill="1" applyBorder="1" applyAlignment="1">
      <alignment horizontal="center" vertical="center" wrapText="1"/>
      <protection/>
    </xf>
    <xf numFmtId="0" fontId="43" fillId="0" borderId="35" xfId="555" applyFont="1" applyFill="1" applyBorder="1" applyAlignment="1">
      <alignment vertical="center" wrapText="1"/>
      <protection/>
    </xf>
    <xf numFmtId="0" fontId="43" fillId="0" borderId="3" xfId="0" applyFont="1" applyFill="1" applyBorder="1" applyAlignment="1">
      <alignment horizontal="left" vertical="center" wrapText="1"/>
    </xf>
    <xf numFmtId="0" fontId="43" fillId="0" borderId="33" xfId="555" applyFont="1" applyFill="1" applyBorder="1" applyAlignment="1">
      <alignment vertical="center" wrapText="1"/>
      <protection/>
    </xf>
    <xf numFmtId="1" fontId="3" fillId="0" borderId="3" xfId="502" applyNumberFormat="1" applyFont="1" applyFill="1" applyBorder="1" applyAlignment="1">
      <alignment horizontal="center" vertical="center"/>
      <protection/>
    </xf>
    <xf numFmtId="1" fontId="3" fillId="0" borderId="32" xfId="502" applyNumberFormat="1" applyFont="1" applyFill="1" applyBorder="1" applyAlignment="1">
      <alignment horizontal="center" vertical="center" wrapText="1"/>
      <protection/>
    </xf>
    <xf numFmtId="1" fontId="3" fillId="0" borderId="3" xfId="502" applyNumberFormat="1" applyFont="1" applyFill="1" applyBorder="1" applyAlignment="1">
      <alignment horizontal="center" vertical="center" wrapText="1"/>
      <protection/>
    </xf>
    <xf numFmtId="0" fontId="43" fillId="0" borderId="3" xfId="555" applyFont="1" applyFill="1" applyBorder="1">
      <alignment/>
      <protection/>
    </xf>
    <xf numFmtId="3" fontId="9" fillId="0" borderId="3" xfId="576" applyNumberFormat="1" applyFont="1" applyFill="1" applyBorder="1" applyAlignment="1">
      <alignment horizontal="center" vertical="center" wrapText="1"/>
      <protection/>
    </xf>
    <xf numFmtId="0" fontId="47" fillId="0" borderId="0" xfId="576" applyFont="1" applyFill="1" applyAlignment="1">
      <alignment horizontal="center" vertical="center" wrapText="1"/>
      <protection/>
    </xf>
    <xf numFmtId="0" fontId="48" fillId="0" borderId="0" xfId="576" applyFont="1" applyFill="1" applyAlignment="1">
      <alignment horizontal="center"/>
      <protection/>
    </xf>
    <xf numFmtId="0" fontId="46" fillId="0" borderId="29" xfId="576" applyFont="1" applyFill="1" applyBorder="1" applyAlignment="1">
      <alignment horizontal="center"/>
      <protection/>
    </xf>
    <xf numFmtId="0" fontId="46" fillId="0" borderId="22" xfId="576" applyFont="1" applyFill="1" applyBorder="1" applyAlignment="1">
      <alignment horizontal="center"/>
      <protection/>
    </xf>
    <xf numFmtId="0" fontId="64" fillId="0" borderId="46" xfId="576" applyFont="1" applyFill="1" applyBorder="1" applyAlignment="1">
      <alignment horizontal="center" vertical="center"/>
      <protection/>
    </xf>
    <xf numFmtId="0" fontId="64" fillId="0" borderId="47" xfId="576" applyFont="1" applyFill="1" applyBorder="1" applyAlignment="1">
      <alignment horizontal="center" vertical="center"/>
      <protection/>
    </xf>
    <xf numFmtId="0" fontId="9" fillId="0" borderId="48" xfId="576" applyFont="1" applyFill="1" applyBorder="1" applyAlignment="1">
      <alignment horizontal="center" vertical="center" wrapText="1"/>
      <protection/>
    </xf>
    <xf numFmtId="0" fontId="9" fillId="0" borderId="33" xfId="576" applyFont="1" applyFill="1" applyBorder="1" applyAlignment="1">
      <alignment horizontal="center" vertical="center" wrapText="1"/>
      <protection/>
    </xf>
    <xf numFmtId="0" fontId="9" fillId="0" borderId="49" xfId="576" applyFont="1" applyFill="1" applyBorder="1" applyAlignment="1">
      <alignment horizontal="center" vertical="center" wrapText="1"/>
      <protection/>
    </xf>
    <xf numFmtId="0" fontId="9" fillId="0" borderId="50" xfId="576" applyFont="1" applyFill="1" applyBorder="1" applyAlignment="1">
      <alignment horizontal="center" vertical="center" wrapText="1"/>
      <protection/>
    </xf>
    <xf numFmtId="0" fontId="50" fillId="0" borderId="0" xfId="576" applyFont="1" applyFill="1" applyAlignment="1">
      <alignment horizontal="center"/>
      <protection/>
    </xf>
    <xf numFmtId="0" fontId="51" fillId="0" borderId="0" xfId="576" applyFont="1" applyFill="1" applyAlignment="1">
      <alignment horizontal="center"/>
      <protection/>
    </xf>
    <xf numFmtId="1" fontId="44" fillId="0" borderId="48" xfId="502" applyNumberFormat="1" applyFont="1" applyFill="1" applyBorder="1" applyAlignment="1">
      <alignment horizontal="center" vertical="center" wrapText="1"/>
      <protection/>
    </xf>
    <xf numFmtId="1" fontId="44" fillId="0" borderId="33" xfId="502" applyNumberFormat="1" applyFont="1" applyFill="1" applyBorder="1" applyAlignment="1">
      <alignment horizontal="center" vertical="center" wrapText="1"/>
      <protection/>
    </xf>
    <xf numFmtId="0" fontId="44" fillId="0" borderId="49" xfId="576" applyFont="1" applyFill="1" applyBorder="1" applyAlignment="1">
      <alignment horizontal="center" vertical="center" wrapText="1"/>
      <protection/>
    </xf>
    <xf numFmtId="0" fontId="44" fillId="0" borderId="50" xfId="576" applyFont="1" applyFill="1" applyBorder="1" applyAlignment="1">
      <alignment horizontal="center" vertical="center" wrapText="1"/>
      <protection/>
    </xf>
    <xf numFmtId="0" fontId="59" fillId="0" borderId="0" xfId="555" applyFont="1" applyFill="1" applyAlignment="1">
      <alignment horizontal="center" vertical="center" wrapText="1"/>
      <protection/>
    </xf>
    <xf numFmtId="0" fontId="5" fillId="0" borderId="0" xfId="555" applyFont="1" applyFill="1" applyAlignment="1">
      <alignment horizontal="center" vertical="center" wrapText="1"/>
      <protection/>
    </xf>
    <xf numFmtId="0" fontId="10" fillId="50" borderId="3" xfId="555" applyFont="1" applyFill="1" applyBorder="1" applyAlignment="1">
      <alignment horizontal="center"/>
      <protection/>
    </xf>
    <xf numFmtId="2" fontId="10" fillId="50" borderId="3" xfId="555" applyNumberFormat="1" applyFont="1" applyFill="1" applyBorder="1" applyAlignment="1">
      <alignment horizontal="center" vertical="center" wrapText="1"/>
      <protection/>
    </xf>
    <xf numFmtId="0" fontId="10" fillId="50" borderId="3" xfId="555" applyFont="1" applyFill="1" applyBorder="1" applyAlignment="1">
      <alignment horizontal="center" vertical="center" wrapText="1"/>
      <protection/>
    </xf>
    <xf numFmtId="0" fontId="10" fillId="0" borderId="3" xfId="555" applyFont="1" applyFill="1" applyBorder="1" applyAlignment="1">
      <alignment horizontal="center" vertical="center" wrapText="1"/>
      <protection/>
    </xf>
    <xf numFmtId="0" fontId="10" fillId="0" borderId="3" xfId="555" applyNumberFormat="1" applyFont="1" applyFill="1" applyBorder="1" applyAlignment="1">
      <alignment horizontal="center" vertical="center" wrapText="1"/>
      <protection/>
    </xf>
    <xf numFmtId="0" fontId="43" fillId="0" borderId="3" xfId="555" applyFont="1" applyFill="1" applyBorder="1" applyAlignment="1">
      <alignment horizontal="center" vertical="center" wrapText="1"/>
      <protection/>
    </xf>
    <xf numFmtId="0" fontId="43" fillId="0" borderId="32" xfId="555" applyFont="1" applyFill="1" applyBorder="1" applyAlignment="1">
      <alignment horizontal="center" vertical="center" wrapText="1"/>
      <protection/>
    </xf>
    <xf numFmtId="0" fontId="43" fillId="0" borderId="51" xfId="555" applyFont="1" applyFill="1" applyBorder="1" applyAlignment="1">
      <alignment horizontal="center" vertical="center" wrapText="1"/>
      <protection/>
    </xf>
    <xf numFmtId="0" fontId="43" fillId="0" borderId="52" xfId="555" applyFont="1" applyFill="1" applyBorder="1" applyAlignment="1">
      <alignment horizontal="center" vertical="center" wrapText="1"/>
      <protection/>
    </xf>
    <xf numFmtId="0" fontId="61" fillId="0" borderId="0" xfId="555" applyFont="1" applyFill="1" applyAlignment="1">
      <alignment horizontal="center" vertical="center" wrapText="1"/>
      <protection/>
    </xf>
    <xf numFmtId="2" fontId="10" fillId="0" borderId="3" xfId="555" applyNumberFormat="1" applyFont="1" applyFill="1" applyBorder="1" applyAlignment="1">
      <alignment horizontal="center" vertical="center" wrapText="1"/>
      <protection/>
    </xf>
    <xf numFmtId="3" fontId="10" fillId="0" borderId="3" xfId="555" applyNumberFormat="1" applyFont="1" applyFill="1" applyBorder="1" applyAlignment="1">
      <alignment horizontal="center" vertical="center" wrapText="1"/>
      <protection/>
    </xf>
    <xf numFmtId="0" fontId="62" fillId="0" borderId="0" xfId="555" applyFont="1" applyFill="1" applyAlignment="1">
      <alignment horizontal="center" vertical="center" wrapText="1"/>
      <protection/>
    </xf>
    <xf numFmtId="0" fontId="43" fillId="50" borderId="0" xfId="555" applyFont="1" applyFill="1" applyAlignment="1">
      <alignment horizontal="center" vertical="center" wrapText="1"/>
      <protection/>
    </xf>
    <xf numFmtId="0" fontId="5" fillId="0" borderId="0" xfId="555" applyFont="1" applyAlignment="1">
      <alignment horizontal="center" vertical="center" wrapText="1"/>
      <protection/>
    </xf>
    <xf numFmtId="0" fontId="45" fillId="0" borderId="0" xfId="576" applyFont="1" applyFill="1" applyAlignment="1">
      <alignment horizontal="center"/>
      <protection/>
    </xf>
    <xf numFmtId="0" fontId="46" fillId="0" borderId="53" xfId="576" applyFont="1" applyFill="1" applyBorder="1" applyAlignment="1">
      <alignment horizontal="center"/>
      <protection/>
    </xf>
    <xf numFmtId="0" fontId="46" fillId="0" borderId="54" xfId="576" applyFont="1" applyFill="1" applyBorder="1" applyAlignment="1">
      <alignment horizontal="center"/>
      <protection/>
    </xf>
    <xf numFmtId="0" fontId="64" fillId="50" borderId="46" xfId="576" applyFont="1" applyFill="1" applyBorder="1" applyAlignment="1">
      <alignment horizontal="center" vertical="center"/>
      <protection/>
    </xf>
    <xf numFmtId="0" fontId="64" fillId="50" borderId="55" xfId="576" applyFont="1" applyFill="1" applyBorder="1" applyAlignment="1">
      <alignment horizontal="center" vertical="center"/>
      <protection/>
    </xf>
    <xf numFmtId="1" fontId="9" fillId="50" borderId="56" xfId="502" applyNumberFormat="1" applyFont="1" applyFill="1" applyBorder="1" applyAlignment="1">
      <alignment horizontal="center" vertical="center" wrapText="1"/>
      <protection/>
    </xf>
    <xf numFmtId="1" fontId="9" fillId="50" borderId="43" xfId="502" applyNumberFormat="1" applyFont="1" applyFill="1" applyBorder="1" applyAlignment="1">
      <alignment horizontal="center" vertical="center" wrapText="1"/>
      <protection/>
    </xf>
    <xf numFmtId="0" fontId="64" fillId="50" borderId="47" xfId="576" applyFont="1" applyFill="1" applyBorder="1" applyAlignment="1">
      <alignment horizontal="center" vertical="center"/>
      <protection/>
    </xf>
    <xf numFmtId="14" fontId="9" fillId="0" borderId="48" xfId="502" applyNumberFormat="1" applyFont="1" applyFill="1" applyBorder="1" applyAlignment="1">
      <alignment horizontal="center" vertical="center" wrapText="1"/>
      <protection/>
    </xf>
    <xf numFmtId="14" fontId="9" fillId="0" borderId="33" xfId="502" applyNumberFormat="1" applyFont="1" applyFill="1" applyBorder="1" applyAlignment="1">
      <alignment horizontal="center" vertical="center" wrapText="1"/>
      <protection/>
    </xf>
    <xf numFmtId="0" fontId="58" fillId="0" borderId="0" xfId="576" applyFont="1" applyFill="1" applyBorder="1" applyAlignment="1">
      <alignment horizontal="center" vertical="center" wrapText="1"/>
      <protection/>
    </xf>
    <xf numFmtId="0" fontId="47" fillId="0" borderId="0" xfId="576" applyFont="1" applyFill="1" applyAlignment="1">
      <alignment horizontal="center" wrapText="1"/>
      <protection/>
    </xf>
    <xf numFmtId="2" fontId="52" fillId="0" borderId="30" xfId="576" applyNumberFormat="1" applyFont="1" applyFill="1" applyBorder="1" applyAlignment="1">
      <alignment horizontal="center" vertical="center" wrapText="1"/>
      <protection/>
    </xf>
    <xf numFmtId="2" fontId="52" fillId="0" borderId="3" xfId="576" applyNumberFormat="1" applyFont="1" applyFill="1" applyBorder="1" applyAlignment="1">
      <alignment horizontal="center" vertical="center" wrapText="1"/>
      <protection/>
    </xf>
    <xf numFmtId="0" fontId="52" fillId="0" borderId="30" xfId="576" applyFont="1" applyFill="1" applyBorder="1" applyAlignment="1">
      <alignment horizontal="center" vertical="center" wrapText="1"/>
      <protection/>
    </xf>
    <xf numFmtId="0" fontId="52" fillId="0" borderId="3" xfId="576" applyFont="1" applyFill="1" applyBorder="1" applyAlignment="1">
      <alignment horizontal="center" vertical="center" wrapText="1"/>
      <protection/>
    </xf>
    <xf numFmtId="14" fontId="3" fillId="0" borderId="31" xfId="502" applyNumberFormat="1" applyFont="1" applyBorder="1" applyAlignment="1">
      <alignment horizontal="center" vertical="center" wrapText="1"/>
      <protection/>
    </xf>
    <xf numFmtId="14" fontId="3" fillId="0" borderId="26" xfId="502" applyNumberFormat="1" applyFont="1" applyBorder="1" applyAlignment="1">
      <alignment horizontal="center" vertical="center" wrapText="1"/>
      <protection/>
    </xf>
    <xf numFmtId="0" fontId="52" fillId="0" borderId="31" xfId="576" applyFont="1" applyFill="1" applyBorder="1" applyAlignment="1">
      <alignment horizontal="center" vertical="center" wrapText="1"/>
      <protection/>
    </xf>
    <xf numFmtId="0" fontId="52" fillId="0" borderId="26" xfId="576" applyFont="1" applyFill="1" applyBorder="1" applyAlignment="1">
      <alignment horizontal="center" vertical="center" wrapText="1"/>
      <protection/>
    </xf>
  </cellXfs>
  <cellStyles count="618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 4" xfId="20"/>
    <cellStyle name="20% - Accent1_П_1" xfId="21"/>
    <cellStyle name="20% - Accent2" xfId="22"/>
    <cellStyle name="20% - Accent2 2" xfId="23"/>
    <cellStyle name="20% - Accent2 3" xfId="24"/>
    <cellStyle name="20% - Accent2 4" xfId="25"/>
    <cellStyle name="20% - Accent2_П_1" xfId="26"/>
    <cellStyle name="20% - Accent3" xfId="27"/>
    <cellStyle name="20% - Accent3 2" xfId="28"/>
    <cellStyle name="20% - Accent3 3" xfId="29"/>
    <cellStyle name="20% - Accent3 4" xfId="30"/>
    <cellStyle name="20% - Accent3_П_1" xfId="31"/>
    <cellStyle name="20% - Accent4" xfId="32"/>
    <cellStyle name="20% - Accent4 2" xfId="33"/>
    <cellStyle name="20% - Accent4 3" xfId="34"/>
    <cellStyle name="20% - Accent4 4" xfId="35"/>
    <cellStyle name="20% - Accent4_П_1" xfId="36"/>
    <cellStyle name="20% - Accent5" xfId="37"/>
    <cellStyle name="20% - Accent5 2" xfId="38"/>
    <cellStyle name="20% - Accent5 3" xfId="39"/>
    <cellStyle name="20% - Accent5 4" xfId="40"/>
    <cellStyle name="20% - Accent5_П_1" xfId="41"/>
    <cellStyle name="20% - Accent6" xfId="42"/>
    <cellStyle name="20% - Accent6 2" xfId="43"/>
    <cellStyle name="20% - Accent6 3" xfId="44"/>
    <cellStyle name="20% - Accent6 4" xfId="45"/>
    <cellStyle name="20% - Accent6_П_1" xfId="46"/>
    <cellStyle name="20% - Акцент1" xfId="47"/>
    <cellStyle name="20% — акцент1" xfId="48"/>
    <cellStyle name="20% - Акцент1 2" xfId="49"/>
    <cellStyle name="20% — акцент1 2" xfId="50"/>
    <cellStyle name="20% - Акцент1 3" xfId="51"/>
    <cellStyle name="20% — акцент1 3" xfId="52"/>
    <cellStyle name="20% - Акцент1 4" xfId="53"/>
    <cellStyle name="20% - Акцент1 5" xfId="54"/>
    <cellStyle name="20% - Акцент1_16 " xfId="55"/>
    <cellStyle name="20% - Акцент2" xfId="56"/>
    <cellStyle name="20% — акцент2" xfId="57"/>
    <cellStyle name="20% - Акцент2 2" xfId="58"/>
    <cellStyle name="20% — акцент2 2" xfId="59"/>
    <cellStyle name="20% - Акцент2 3" xfId="60"/>
    <cellStyle name="20% — акцент2 3" xfId="61"/>
    <cellStyle name="20% - Акцент2 4" xfId="62"/>
    <cellStyle name="20% - Акцент2 5" xfId="63"/>
    <cellStyle name="20% - Акцент2_16 " xfId="64"/>
    <cellStyle name="20% - Акцент3" xfId="65"/>
    <cellStyle name="20% — акцент3" xfId="66"/>
    <cellStyle name="20% - Акцент3 2" xfId="67"/>
    <cellStyle name="20% — акцент3 2" xfId="68"/>
    <cellStyle name="20% - Акцент3 3" xfId="69"/>
    <cellStyle name="20% — акцент3 3" xfId="70"/>
    <cellStyle name="20% - Акцент3 4" xfId="71"/>
    <cellStyle name="20% - Акцент3 5" xfId="72"/>
    <cellStyle name="20% - Акцент3_16 " xfId="73"/>
    <cellStyle name="20% - Акцент4" xfId="74"/>
    <cellStyle name="20% — акцент4" xfId="75"/>
    <cellStyle name="20% - Акцент4 2" xfId="76"/>
    <cellStyle name="20% — акцент4 2" xfId="77"/>
    <cellStyle name="20% - Акцент4 3" xfId="78"/>
    <cellStyle name="20% — акцент4 3" xfId="79"/>
    <cellStyle name="20% - Акцент4 4" xfId="80"/>
    <cellStyle name="20% - Акцент4 5" xfId="81"/>
    <cellStyle name="20% - Акцент4_16 " xfId="82"/>
    <cellStyle name="20% - Акцент5" xfId="83"/>
    <cellStyle name="20% — акцент5" xfId="84"/>
    <cellStyle name="20% - Акцент5 2" xfId="85"/>
    <cellStyle name="20% — акцент5 2" xfId="86"/>
    <cellStyle name="20% - Акцент5 3" xfId="87"/>
    <cellStyle name="20% - Акцент5 4" xfId="88"/>
    <cellStyle name="20% - Акцент5 5" xfId="89"/>
    <cellStyle name="20% - Акцент6" xfId="90"/>
    <cellStyle name="20% — акцент6" xfId="91"/>
    <cellStyle name="20% - Акцент6 2" xfId="92"/>
    <cellStyle name="20% — акцент6 2" xfId="93"/>
    <cellStyle name="20% - Акцент6 3" xfId="94"/>
    <cellStyle name="20% — акцент6 3" xfId="95"/>
    <cellStyle name="20% - Акцент6 4" xfId="96"/>
    <cellStyle name="20% - Акцент6 5" xfId="97"/>
    <cellStyle name="20% - Акцент6_16 " xfId="98"/>
    <cellStyle name="20% – Акцентування1" xfId="99"/>
    <cellStyle name="20% – Акцентування1 2" xfId="100"/>
    <cellStyle name="20% – Акцентування1_П_1" xfId="101"/>
    <cellStyle name="20% – Акцентування2" xfId="102"/>
    <cellStyle name="20% – Акцентування2 2" xfId="103"/>
    <cellStyle name="20% – Акцентування2_П_1" xfId="104"/>
    <cellStyle name="20% – Акцентування3" xfId="105"/>
    <cellStyle name="20% – Акцентування3 2" xfId="106"/>
    <cellStyle name="20% – Акцентування3_П_1" xfId="107"/>
    <cellStyle name="20% – Акцентування4" xfId="108"/>
    <cellStyle name="20% – Акцентування4 2" xfId="109"/>
    <cellStyle name="20% – Акцентування4_П_1" xfId="110"/>
    <cellStyle name="20% – Акцентування5" xfId="111"/>
    <cellStyle name="20% – Акцентування5 2" xfId="112"/>
    <cellStyle name="20% – Акцентування5_П_1" xfId="113"/>
    <cellStyle name="20% – Акцентування6" xfId="114"/>
    <cellStyle name="20% – Акцентування6 2" xfId="115"/>
    <cellStyle name="20% – Акцентування6_П_1" xfId="116"/>
    <cellStyle name="40% - Accent1" xfId="117"/>
    <cellStyle name="40% - Accent1 2" xfId="118"/>
    <cellStyle name="40% - Accent1 3" xfId="119"/>
    <cellStyle name="40% - Accent1_П_1" xfId="120"/>
    <cellStyle name="40% - Accent2" xfId="121"/>
    <cellStyle name="40% - Accent2 2" xfId="122"/>
    <cellStyle name="40% - Accent2 3" xfId="123"/>
    <cellStyle name="40% - Accent2 4" xfId="124"/>
    <cellStyle name="40% - Accent2_П_1" xfId="125"/>
    <cellStyle name="40% - Accent3" xfId="126"/>
    <cellStyle name="40% - Accent3 2" xfId="127"/>
    <cellStyle name="40% - Accent3 3" xfId="128"/>
    <cellStyle name="40% - Accent3 4" xfId="129"/>
    <cellStyle name="40% - Accent3_П_1" xfId="130"/>
    <cellStyle name="40% - Accent4" xfId="131"/>
    <cellStyle name="40% - Accent4 2" xfId="132"/>
    <cellStyle name="40% - Accent4 3" xfId="133"/>
    <cellStyle name="40% - Accent4 4" xfId="134"/>
    <cellStyle name="40% - Accent4_П_1" xfId="135"/>
    <cellStyle name="40% - Accent5" xfId="136"/>
    <cellStyle name="40% - Accent5 2" xfId="137"/>
    <cellStyle name="40% - Accent5 3" xfId="138"/>
    <cellStyle name="40% - Accent5_П_1" xfId="139"/>
    <cellStyle name="40% - Accent6" xfId="140"/>
    <cellStyle name="40% - Accent6 2" xfId="141"/>
    <cellStyle name="40% - Accent6 3" xfId="142"/>
    <cellStyle name="40% - Accent6 4" xfId="143"/>
    <cellStyle name="40% - Accent6_П_1" xfId="144"/>
    <cellStyle name="40% - Акцент1" xfId="145"/>
    <cellStyle name="40% — акцент1" xfId="146"/>
    <cellStyle name="40% - Акцент1 2" xfId="147"/>
    <cellStyle name="40% — акцент1 2" xfId="148"/>
    <cellStyle name="40% - Акцент1 3" xfId="149"/>
    <cellStyle name="40% — акцент1 3" xfId="150"/>
    <cellStyle name="40% - Акцент1 4" xfId="151"/>
    <cellStyle name="40% - Акцент1 5" xfId="152"/>
    <cellStyle name="40% - Акцент1_16 " xfId="153"/>
    <cellStyle name="40% - Акцент2" xfId="154"/>
    <cellStyle name="40% — акцент2" xfId="155"/>
    <cellStyle name="40% - Акцент2 2" xfId="156"/>
    <cellStyle name="40% — акцент2 2" xfId="157"/>
    <cellStyle name="40% - Акцент2 3" xfId="158"/>
    <cellStyle name="40% - Акцент2 4" xfId="159"/>
    <cellStyle name="40% - Акцент2 5" xfId="160"/>
    <cellStyle name="40% - Акцент3" xfId="161"/>
    <cellStyle name="40% — акцент3" xfId="162"/>
    <cellStyle name="40% - Акцент3 2" xfId="163"/>
    <cellStyle name="40% — акцент3 2" xfId="164"/>
    <cellStyle name="40% - Акцент3 3" xfId="165"/>
    <cellStyle name="40% — акцент3 3" xfId="166"/>
    <cellStyle name="40% - Акцент3 4" xfId="167"/>
    <cellStyle name="40% - Акцент3 5" xfId="168"/>
    <cellStyle name="40% - Акцент3_16 " xfId="169"/>
    <cellStyle name="40% - Акцент4" xfId="170"/>
    <cellStyle name="40% — акцент4" xfId="171"/>
    <cellStyle name="40% - Акцент4 2" xfId="172"/>
    <cellStyle name="40% — акцент4 2" xfId="173"/>
    <cellStyle name="40% - Акцент4 3" xfId="174"/>
    <cellStyle name="40% — акцент4 3" xfId="175"/>
    <cellStyle name="40% - Акцент4 4" xfId="176"/>
    <cellStyle name="40% - Акцент4 5" xfId="177"/>
    <cellStyle name="40% - Акцент4_16 " xfId="178"/>
    <cellStyle name="40% - Акцент5" xfId="179"/>
    <cellStyle name="40% — акцент5" xfId="180"/>
    <cellStyle name="40% - Акцент5 2" xfId="181"/>
    <cellStyle name="40% — акцент5 2" xfId="182"/>
    <cellStyle name="40% - Акцент5 3" xfId="183"/>
    <cellStyle name="40% — акцент5 3" xfId="184"/>
    <cellStyle name="40% - Акцент5 4" xfId="185"/>
    <cellStyle name="40% - Акцент5 5" xfId="186"/>
    <cellStyle name="40% - Акцент5_16 " xfId="187"/>
    <cellStyle name="40% - Акцент6" xfId="188"/>
    <cellStyle name="40% — акцент6" xfId="189"/>
    <cellStyle name="40% - Акцент6 2" xfId="190"/>
    <cellStyle name="40% — акцент6 2" xfId="191"/>
    <cellStyle name="40% - Акцент6 3" xfId="192"/>
    <cellStyle name="40% — акцент6 3" xfId="193"/>
    <cellStyle name="40% - Акцент6 4" xfId="194"/>
    <cellStyle name="40% - Акцент6 5" xfId="195"/>
    <cellStyle name="40% - Акцент6_16 " xfId="196"/>
    <cellStyle name="40% – Акцентування1" xfId="197"/>
    <cellStyle name="40% – Акцентування1 2" xfId="198"/>
    <cellStyle name="40% – Акцентування1_П_1" xfId="199"/>
    <cellStyle name="40% – Акцентування2" xfId="200"/>
    <cellStyle name="40% – Акцентування2 2" xfId="201"/>
    <cellStyle name="40% – Акцентування2_П_1" xfId="202"/>
    <cellStyle name="40% – Акцентування3" xfId="203"/>
    <cellStyle name="40% – Акцентування3 2" xfId="204"/>
    <cellStyle name="40% – Акцентування3_П_1" xfId="205"/>
    <cellStyle name="40% – Акцентування4" xfId="206"/>
    <cellStyle name="40% – Акцентування4 2" xfId="207"/>
    <cellStyle name="40% – Акцентування4_П_1" xfId="208"/>
    <cellStyle name="40% – Акцентування5" xfId="209"/>
    <cellStyle name="40% – Акцентування5 2" xfId="210"/>
    <cellStyle name="40% – Акцентування5_П_1" xfId="211"/>
    <cellStyle name="40% – Акцентування6" xfId="212"/>
    <cellStyle name="40% – Акцентування6 2" xfId="213"/>
    <cellStyle name="40% – Акцентування6_П_1" xfId="214"/>
    <cellStyle name="60% - Accent1" xfId="215"/>
    <cellStyle name="60% - Accent1 2" xfId="216"/>
    <cellStyle name="60% - Accent1 3" xfId="217"/>
    <cellStyle name="60% - Accent1 4" xfId="218"/>
    <cellStyle name="60% - Accent1_П_1" xfId="219"/>
    <cellStyle name="60% - Accent2" xfId="220"/>
    <cellStyle name="60% - Accent2 2" xfId="221"/>
    <cellStyle name="60% - Accent2 3" xfId="222"/>
    <cellStyle name="60% - Accent2 4" xfId="223"/>
    <cellStyle name="60% - Accent2_П_1" xfId="224"/>
    <cellStyle name="60% - Accent3" xfId="225"/>
    <cellStyle name="60% - Accent3 2" xfId="226"/>
    <cellStyle name="60% - Accent3 3" xfId="227"/>
    <cellStyle name="60% - Accent3 4" xfId="228"/>
    <cellStyle name="60% - Accent3_П_1" xfId="229"/>
    <cellStyle name="60% - Accent4" xfId="230"/>
    <cellStyle name="60% - Accent4 2" xfId="231"/>
    <cellStyle name="60% - Accent4 3" xfId="232"/>
    <cellStyle name="60% - Accent4 4" xfId="233"/>
    <cellStyle name="60% - Accent4_П_1" xfId="234"/>
    <cellStyle name="60% - Accent5" xfId="235"/>
    <cellStyle name="60% - Accent5 2" xfId="236"/>
    <cellStyle name="60% - Accent5 3" xfId="237"/>
    <cellStyle name="60% - Accent5_П_1" xfId="238"/>
    <cellStyle name="60% - Accent6" xfId="239"/>
    <cellStyle name="60% - Accent6 2" xfId="240"/>
    <cellStyle name="60% - Accent6 3" xfId="241"/>
    <cellStyle name="60% - Accent6 4" xfId="242"/>
    <cellStyle name="60% - Accent6_П_1" xfId="243"/>
    <cellStyle name="60% - Акцент1" xfId="244"/>
    <cellStyle name="60% — акцент1" xfId="245"/>
    <cellStyle name="60% - Акцент1 2" xfId="246"/>
    <cellStyle name="60% — акцент1 2" xfId="247"/>
    <cellStyle name="60% - Акцент1 3" xfId="248"/>
    <cellStyle name="60% — акцент1 3" xfId="249"/>
    <cellStyle name="60% - Акцент1 4" xfId="250"/>
    <cellStyle name="60% - Акцент1 5" xfId="251"/>
    <cellStyle name="60% - Акцент1_16 " xfId="252"/>
    <cellStyle name="60% - Акцент2" xfId="253"/>
    <cellStyle name="60% — акцент2" xfId="254"/>
    <cellStyle name="60% - Акцент2 2" xfId="255"/>
    <cellStyle name="60% — акцент2 2" xfId="256"/>
    <cellStyle name="60% - Акцент2 3" xfId="257"/>
    <cellStyle name="60% — акцент2 3" xfId="258"/>
    <cellStyle name="60% - Акцент2 4" xfId="259"/>
    <cellStyle name="60% - Акцент2 5" xfId="260"/>
    <cellStyle name="60% - Акцент2_16 " xfId="261"/>
    <cellStyle name="60% - Акцент3" xfId="262"/>
    <cellStyle name="60% — акцент3" xfId="263"/>
    <cellStyle name="60% - Акцент3 2" xfId="264"/>
    <cellStyle name="60% — акцент3 2" xfId="265"/>
    <cellStyle name="60% - Акцент3 3" xfId="266"/>
    <cellStyle name="60% — акцент3 3" xfId="267"/>
    <cellStyle name="60% - Акцент3 4" xfId="268"/>
    <cellStyle name="60% - Акцент3 5" xfId="269"/>
    <cellStyle name="60% - Акцент3_16 " xfId="270"/>
    <cellStyle name="60% - Акцент4" xfId="271"/>
    <cellStyle name="60% — акцент4" xfId="272"/>
    <cellStyle name="60% - Акцент4 2" xfId="273"/>
    <cellStyle name="60% — акцент4 2" xfId="274"/>
    <cellStyle name="60% - Акцент4 3" xfId="275"/>
    <cellStyle name="60% — акцент4 3" xfId="276"/>
    <cellStyle name="60% - Акцент4 4" xfId="277"/>
    <cellStyle name="60% - Акцент4 5" xfId="278"/>
    <cellStyle name="60% - Акцент4_16 " xfId="279"/>
    <cellStyle name="60% - Акцент5" xfId="280"/>
    <cellStyle name="60% — акцент5" xfId="281"/>
    <cellStyle name="60% - Акцент5 2" xfId="282"/>
    <cellStyle name="60% — акцент5 2" xfId="283"/>
    <cellStyle name="60% - Акцент5 3" xfId="284"/>
    <cellStyle name="60% — акцент5 3" xfId="285"/>
    <cellStyle name="60% - Акцент5 4" xfId="286"/>
    <cellStyle name="60% - Акцент5 5" xfId="287"/>
    <cellStyle name="60% - Акцент5_16 " xfId="288"/>
    <cellStyle name="60% - Акцент6" xfId="289"/>
    <cellStyle name="60% — акцент6" xfId="290"/>
    <cellStyle name="60% - Акцент6 2" xfId="291"/>
    <cellStyle name="60% — акцент6 2" xfId="292"/>
    <cellStyle name="60% - Акцент6 3" xfId="293"/>
    <cellStyle name="60% — акцент6 3" xfId="294"/>
    <cellStyle name="60% - Акцент6 4" xfId="295"/>
    <cellStyle name="60% - Акцент6 5" xfId="296"/>
    <cellStyle name="60% - Акцент6_16 " xfId="297"/>
    <cellStyle name="60% – Акцентування1" xfId="298"/>
    <cellStyle name="60% – Акцентування1 2" xfId="299"/>
    <cellStyle name="60% – Акцентування2" xfId="300"/>
    <cellStyle name="60% – Акцентування2 2" xfId="301"/>
    <cellStyle name="60% – Акцентування3" xfId="302"/>
    <cellStyle name="60% – Акцентування3 2" xfId="303"/>
    <cellStyle name="60% – Акцентування4" xfId="304"/>
    <cellStyle name="60% – Акцентування4 2" xfId="305"/>
    <cellStyle name="60% – Акцентування5" xfId="306"/>
    <cellStyle name="60% – Акцентування5 2" xfId="307"/>
    <cellStyle name="60% – Акцентування6" xfId="308"/>
    <cellStyle name="60% – Акцентування6 2" xfId="309"/>
    <cellStyle name="Accent1" xfId="310"/>
    <cellStyle name="Accent1 2" xfId="311"/>
    <cellStyle name="Accent1 3" xfId="312"/>
    <cellStyle name="Accent1 4" xfId="313"/>
    <cellStyle name="Accent1_П_1" xfId="314"/>
    <cellStyle name="Accent2" xfId="315"/>
    <cellStyle name="Accent2 2" xfId="316"/>
    <cellStyle name="Accent2 3" xfId="317"/>
    <cellStyle name="Accent2 4" xfId="318"/>
    <cellStyle name="Accent2_П_1" xfId="319"/>
    <cellStyle name="Accent3" xfId="320"/>
    <cellStyle name="Accent3 2" xfId="321"/>
    <cellStyle name="Accent3 3" xfId="322"/>
    <cellStyle name="Accent3 4" xfId="323"/>
    <cellStyle name="Accent3_П_1" xfId="324"/>
    <cellStyle name="Accent4" xfId="325"/>
    <cellStyle name="Accent4 2" xfId="326"/>
    <cellStyle name="Accent4 3" xfId="327"/>
    <cellStyle name="Accent4 4" xfId="328"/>
    <cellStyle name="Accent4_П_1" xfId="329"/>
    <cellStyle name="Accent5" xfId="330"/>
    <cellStyle name="Accent5 2" xfId="331"/>
    <cellStyle name="Accent5 3" xfId="332"/>
    <cellStyle name="Accent5 4" xfId="333"/>
    <cellStyle name="Accent5_П_1" xfId="334"/>
    <cellStyle name="Accent6" xfId="335"/>
    <cellStyle name="Accent6 2" xfId="336"/>
    <cellStyle name="Accent6 3" xfId="337"/>
    <cellStyle name="Accent6 4" xfId="338"/>
    <cellStyle name="Accent6_П_1" xfId="339"/>
    <cellStyle name="Bad" xfId="340"/>
    <cellStyle name="Bad 2" xfId="341"/>
    <cellStyle name="Bad 3" xfId="342"/>
    <cellStyle name="Bad_П_1" xfId="343"/>
    <cellStyle name="Calculation" xfId="344"/>
    <cellStyle name="Calculation 2" xfId="345"/>
    <cellStyle name="Calculation 3" xfId="346"/>
    <cellStyle name="Calculation_П_1" xfId="347"/>
    <cellStyle name="Check Cell" xfId="348"/>
    <cellStyle name="Check Cell 2" xfId="349"/>
    <cellStyle name="Check Cell 3" xfId="350"/>
    <cellStyle name="Check Cell_П_1" xfId="351"/>
    <cellStyle name="Excel Built-in Normal" xfId="352"/>
    <cellStyle name="Explanatory Text" xfId="353"/>
    <cellStyle name="fBlock" xfId="354"/>
    <cellStyle name="fCmp" xfId="355"/>
    <cellStyle name="fEr" xfId="356"/>
    <cellStyle name="fHead" xfId="357"/>
    <cellStyle name="fHead 2" xfId="358"/>
    <cellStyle name="fName" xfId="359"/>
    <cellStyle name="Good" xfId="360"/>
    <cellStyle name="Good 2" xfId="361"/>
    <cellStyle name="Good 3" xfId="362"/>
    <cellStyle name="Good_П_1" xfId="363"/>
    <cellStyle name="Heading 1" xfId="364"/>
    <cellStyle name="Heading 1 2" xfId="365"/>
    <cellStyle name="Heading 2" xfId="366"/>
    <cellStyle name="Heading 2 2" xfId="367"/>
    <cellStyle name="Heading 3" xfId="368"/>
    <cellStyle name="Heading 3 2" xfId="369"/>
    <cellStyle name="Heading 4" xfId="370"/>
    <cellStyle name="Heading 4 2" xfId="371"/>
    <cellStyle name="Input" xfId="372"/>
    <cellStyle name="Input 2" xfId="373"/>
    <cellStyle name="Input 3" xfId="374"/>
    <cellStyle name="Input_П_1" xfId="375"/>
    <cellStyle name="Linked Cell" xfId="376"/>
    <cellStyle name="Linked Cell 2" xfId="377"/>
    <cellStyle name="Neutral" xfId="378"/>
    <cellStyle name="Neutral 2" xfId="379"/>
    <cellStyle name="Neutral 3" xfId="380"/>
    <cellStyle name="Neutral_П_1" xfId="381"/>
    <cellStyle name="Normal 2" xfId="382"/>
    <cellStyle name="Normal_Sheet1" xfId="383"/>
    <cellStyle name="Note" xfId="384"/>
    <cellStyle name="Note 2" xfId="385"/>
    <cellStyle name="Note 3" xfId="386"/>
    <cellStyle name="Note_П_1" xfId="387"/>
    <cellStyle name="Output" xfId="388"/>
    <cellStyle name="Output 2" xfId="389"/>
    <cellStyle name="Output 3" xfId="390"/>
    <cellStyle name="Output_П_1" xfId="391"/>
    <cellStyle name="Title" xfId="392"/>
    <cellStyle name="Total" xfId="393"/>
    <cellStyle name="vDa" xfId="394"/>
    <cellStyle name="vDa 2" xfId="395"/>
    <cellStyle name="vHl" xfId="396"/>
    <cellStyle name="vHl 2" xfId="397"/>
    <cellStyle name="vN0" xfId="398"/>
    <cellStyle name="vN0 2" xfId="399"/>
    <cellStyle name="vN0 3" xfId="400"/>
    <cellStyle name="vSt" xfId="401"/>
    <cellStyle name="vSt 2" xfId="402"/>
    <cellStyle name="Warning Text" xfId="403"/>
    <cellStyle name="Акцент1" xfId="404"/>
    <cellStyle name="Акцент1 2" xfId="405"/>
    <cellStyle name="Акцент1 2 2" xfId="406"/>
    <cellStyle name="Акцент1 3" xfId="407"/>
    <cellStyle name="Акцент1 4" xfId="408"/>
    <cellStyle name="Акцент1 5" xfId="409"/>
    <cellStyle name="Акцент2" xfId="410"/>
    <cellStyle name="Акцент2 2" xfId="411"/>
    <cellStyle name="Акцент2 2 2" xfId="412"/>
    <cellStyle name="Акцент2 3" xfId="413"/>
    <cellStyle name="Акцент2 4" xfId="414"/>
    <cellStyle name="Акцент2 5" xfId="415"/>
    <cellStyle name="Акцент3" xfId="416"/>
    <cellStyle name="Акцент3 2" xfId="417"/>
    <cellStyle name="Акцент3 2 2" xfId="418"/>
    <cellStyle name="Акцент3 3" xfId="419"/>
    <cellStyle name="Акцент3 4" xfId="420"/>
    <cellStyle name="Акцент3 5" xfId="421"/>
    <cellStyle name="Акцент4" xfId="422"/>
    <cellStyle name="Акцент4 2" xfId="423"/>
    <cellStyle name="Акцент4 2 2" xfId="424"/>
    <cellStyle name="Акцент4 3" xfId="425"/>
    <cellStyle name="Акцент4 4" xfId="426"/>
    <cellStyle name="Акцент4 5" xfId="427"/>
    <cellStyle name="Акцент5" xfId="428"/>
    <cellStyle name="Акцент5 2" xfId="429"/>
    <cellStyle name="Акцент5 2 2" xfId="430"/>
    <cellStyle name="Акцент5 3" xfId="431"/>
    <cellStyle name="Акцент5 4" xfId="432"/>
    <cellStyle name="Акцент5 5" xfId="433"/>
    <cellStyle name="Акцент6" xfId="434"/>
    <cellStyle name="Акцент6 2" xfId="435"/>
    <cellStyle name="Акцент6 2 2" xfId="436"/>
    <cellStyle name="Акцент6 3" xfId="437"/>
    <cellStyle name="Акцент6 4" xfId="438"/>
    <cellStyle name="Акцент6 5" xfId="439"/>
    <cellStyle name="Акцентування1" xfId="440"/>
    <cellStyle name="Акцентування1 2" xfId="441"/>
    <cellStyle name="Акцентування2" xfId="442"/>
    <cellStyle name="Акцентування2 2" xfId="443"/>
    <cellStyle name="Акцентування3" xfId="444"/>
    <cellStyle name="Акцентування3 2" xfId="445"/>
    <cellStyle name="Акцентування4" xfId="446"/>
    <cellStyle name="Акцентування4 2" xfId="447"/>
    <cellStyle name="Акцентування5" xfId="448"/>
    <cellStyle name="Акцентування5 2" xfId="449"/>
    <cellStyle name="Акцентування6" xfId="450"/>
    <cellStyle name="Акцентування6 2" xfId="451"/>
    <cellStyle name="Ввід" xfId="452"/>
    <cellStyle name="Ввід 2" xfId="453"/>
    <cellStyle name="Ввод " xfId="454"/>
    <cellStyle name="Ввод  2" xfId="455"/>
    <cellStyle name="Ввод  2 2" xfId="456"/>
    <cellStyle name="Ввод  3" xfId="457"/>
    <cellStyle name="Ввод  4" xfId="458"/>
    <cellStyle name="Ввод  5" xfId="459"/>
    <cellStyle name="Вывод" xfId="460"/>
    <cellStyle name="Вывод 2" xfId="461"/>
    <cellStyle name="Вывод 2 2" xfId="462"/>
    <cellStyle name="Вывод 3" xfId="463"/>
    <cellStyle name="Вывод 4" xfId="464"/>
    <cellStyle name="Вывод 5" xfId="465"/>
    <cellStyle name="Вычисление" xfId="466"/>
    <cellStyle name="Вычисление 2" xfId="467"/>
    <cellStyle name="Вычисление 2 2" xfId="468"/>
    <cellStyle name="Вычисление 3" xfId="469"/>
    <cellStyle name="Вычисление 4" xfId="470"/>
    <cellStyle name="Вычисление 5" xfId="471"/>
    <cellStyle name="Hyperlink" xfId="472"/>
    <cellStyle name="Гиперссылка 2" xfId="473"/>
    <cellStyle name="Гиперссылка 3" xfId="474"/>
    <cellStyle name="Грошовий 2" xfId="475"/>
    <cellStyle name="Currency" xfId="476"/>
    <cellStyle name="Currency [0]" xfId="477"/>
    <cellStyle name="Добре" xfId="478"/>
    <cellStyle name="Добре 2" xfId="479"/>
    <cellStyle name="Заголовок 1" xfId="480"/>
    <cellStyle name="Заголовок 1 2" xfId="481"/>
    <cellStyle name="Заголовок 1 3" xfId="482"/>
    <cellStyle name="Заголовок 1 4" xfId="483"/>
    <cellStyle name="Заголовок 1 5" xfId="484"/>
    <cellStyle name="Заголовок 2" xfId="485"/>
    <cellStyle name="Заголовок 2 2" xfId="486"/>
    <cellStyle name="Заголовок 2 3" xfId="487"/>
    <cellStyle name="Заголовок 2 4" xfId="488"/>
    <cellStyle name="Заголовок 2 5" xfId="489"/>
    <cellStyle name="Заголовок 3" xfId="490"/>
    <cellStyle name="Заголовок 3 2" xfId="491"/>
    <cellStyle name="Заголовок 3 3" xfId="492"/>
    <cellStyle name="Заголовок 3 4" xfId="493"/>
    <cellStyle name="Заголовок 3 5" xfId="494"/>
    <cellStyle name="Заголовок 4" xfId="495"/>
    <cellStyle name="Заголовок 4 2" xfId="496"/>
    <cellStyle name="Заголовок 4 3" xfId="497"/>
    <cellStyle name="Заголовок 4 4" xfId="498"/>
    <cellStyle name="Заголовок 4 5" xfId="499"/>
    <cellStyle name="Звичайний 2" xfId="500"/>
    <cellStyle name="Звичайний 2 2" xfId="501"/>
    <cellStyle name="Звичайний 2 3" xfId="502"/>
    <cellStyle name="Звичайний 2_8.Блок_3 (1 ч)" xfId="503"/>
    <cellStyle name="Звичайний 3" xfId="504"/>
    <cellStyle name="Звичайний 3 2" xfId="505"/>
    <cellStyle name="Звичайний 3 2 2" xfId="506"/>
    <cellStyle name="Звичайний 4" xfId="507"/>
    <cellStyle name="Звичайний 4 2" xfId="508"/>
    <cellStyle name="Звичайний 5" xfId="509"/>
    <cellStyle name="Звичайний 5 2" xfId="510"/>
    <cellStyle name="Звичайний 5 3" xfId="511"/>
    <cellStyle name="Звичайний 6" xfId="512"/>
    <cellStyle name="Звичайний 7" xfId="513"/>
    <cellStyle name="Зв'язана клітинка" xfId="514"/>
    <cellStyle name="Зв'язана клітинка 2" xfId="515"/>
    <cellStyle name="Итог" xfId="516"/>
    <cellStyle name="Итог 2" xfId="517"/>
    <cellStyle name="Итог 3" xfId="518"/>
    <cellStyle name="Итог 4" xfId="519"/>
    <cellStyle name="Итог 5" xfId="520"/>
    <cellStyle name="Контрольна клітинка" xfId="521"/>
    <cellStyle name="Контрольна клітинка 2" xfId="522"/>
    <cellStyle name="Контрольная ячейка" xfId="523"/>
    <cellStyle name="Контрольная ячейка 2" xfId="524"/>
    <cellStyle name="Контрольная ячейка 2 2" xfId="525"/>
    <cellStyle name="Контрольная ячейка 3" xfId="526"/>
    <cellStyle name="Контрольная ячейка 4" xfId="527"/>
    <cellStyle name="Контрольная ячейка 5" xfId="528"/>
    <cellStyle name="Назва" xfId="529"/>
    <cellStyle name="Назва 2" xfId="530"/>
    <cellStyle name="Название" xfId="531"/>
    <cellStyle name="Название 2" xfId="532"/>
    <cellStyle name="Название 3" xfId="533"/>
    <cellStyle name="Название 4" xfId="534"/>
    <cellStyle name="Название 5" xfId="535"/>
    <cellStyle name="Нейтральный" xfId="536"/>
    <cellStyle name="Нейтральный 2" xfId="537"/>
    <cellStyle name="Нейтральный 2 2" xfId="538"/>
    <cellStyle name="Нейтральный 3" xfId="539"/>
    <cellStyle name="Нейтральный 4" xfId="540"/>
    <cellStyle name="Нейтральный 5" xfId="541"/>
    <cellStyle name="Обчислення" xfId="542"/>
    <cellStyle name="Обчислення 2" xfId="543"/>
    <cellStyle name="Обчислення_П_1" xfId="544"/>
    <cellStyle name="Обычный 10" xfId="545"/>
    <cellStyle name="Обычный 11" xfId="546"/>
    <cellStyle name="Обычный 12" xfId="547"/>
    <cellStyle name="Обычный 13" xfId="548"/>
    <cellStyle name="Обычный 13 2" xfId="549"/>
    <cellStyle name="Обычный 13 3" xfId="550"/>
    <cellStyle name="Обычный 13 3 2" xfId="551"/>
    <cellStyle name="Обычный 14" xfId="552"/>
    <cellStyle name="Обычный 15" xfId="553"/>
    <cellStyle name="Обычный 16" xfId="554"/>
    <cellStyle name="Обычный 2" xfId="555"/>
    <cellStyle name="Обычный 2 2" xfId="556"/>
    <cellStyle name="Обычный 2 3" xfId="557"/>
    <cellStyle name="Обычный 2 3 2" xfId="558"/>
    <cellStyle name="Обычный 2 3 3" xfId="559"/>
    <cellStyle name="Обычный 2 4" xfId="560"/>
    <cellStyle name="Обычный 3" xfId="561"/>
    <cellStyle name="Обычный 3 2" xfId="562"/>
    <cellStyle name="Обычный 3 3" xfId="563"/>
    <cellStyle name="Обычный 4" xfId="564"/>
    <cellStyle name="Обычный 4 2" xfId="565"/>
    <cellStyle name="Обычный 5" xfId="566"/>
    <cellStyle name="Обычный 5 2" xfId="567"/>
    <cellStyle name="Обычный 5 3" xfId="568"/>
    <cellStyle name="Обычный 6" xfId="569"/>
    <cellStyle name="Обычный 6 2" xfId="570"/>
    <cellStyle name="Обычный 6 3" xfId="571"/>
    <cellStyle name="Обычный 7" xfId="572"/>
    <cellStyle name="Обычный 8" xfId="573"/>
    <cellStyle name="Обычный 9" xfId="574"/>
    <cellStyle name="Обычный_09_Професійний склад" xfId="575"/>
    <cellStyle name="Обычный_Форма7Н" xfId="576"/>
    <cellStyle name="Followed Hyperlink" xfId="577"/>
    <cellStyle name="Підсумок" xfId="578"/>
    <cellStyle name="Підсумок 2" xfId="579"/>
    <cellStyle name="Підсумок_П_1" xfId="580"/>
    <cellStyle name="Плохой" xfId="581"/>
    <cellStyle name="Плохой 2" xfId="582"/>
    <cellStyle name="Плохой 2 2" xfId="583"/>
    <cellStyle name="Плохой 3" xfId="584"/>
    <cellStyle name="Плохой 4" xfId="585"/>
    <cellStyle name="Плохой 5" xfId="586"/>
    <cellStyle name="Поганий" xfId="587"/>
    <cellStyle name="Поганий 2" xfId="588"/>
    <cellStyle name="Пояснение" xfId="589"/>
    <cellStyle name="Пояснение 2" xfId="590"/>
    <cellStyle name="Пояснение 3" xfId="591"/>
    <cellStyle name="Пояснение 4" xfId="592"/>
    <cellStyle name="Пояснение 5" xfId="593"/>
    <cellStyle name="Примечание" xfId="594"/>
    <cellStyle name="Примечание 2" xfId="595"/>
    <cellStyle name="Примечание 2 2" xfId="596"/>
    <cellStyle name="Примечание 3" xfId="597"/>
    <cellStyle name="Примечание 4" xfId="598"/>
    <cellStyle name="Примечание 5" xfId="599"/>
    <cellStyle name="Примітка" xfId="600"/>
    <cellStyle name="Примітка 2" xfId="601"/>
    <cellStyle name="Примітка_П_1" xfId="602"/>
    <cellStyle name="Percent" xfId="603"/>
    <cellStyle name="Результат" xfId="604"/>
    <cellStyle name="Связанная ячейка" xfId="605"/>
    <cellStyle name="Связанная ячейка 2" xfId="606"/>
    <cellStyle name="Связанная ячейка 3" xfId="607"/>
    <cellStyle name="Связанная ячейка 4" xfId="608"/>
    <cellStyle name="Связанная ячейка 5" xfId="609"/>
    <cellStyle name="Середній" xfId="610"/>
    <cellStyle name="Середній 2" xfId="611"/>
    <cellStyle name="Стиль 1" xfId="612"/>
    <cellStyle name="Стиль 1 2" xfId="613"/>
    <cellStyle name="Текст попередження" xfId="614"/>
    <cellStyle name="Текст попередження 2" xfId="615"/>
    <cellStyle name="Текст пояснення" xfId="616"/>
    <cellStyle name="Текст пояснення 2" xfId="617"/>
    <cellStyle name="Текст предупреждения" xfId="618"/>
    <cellStyle name="Текст предупреждения 2" xfId="619"/>
    <cellStyle name="Текст предупреждения 3" xfId="620"/>
    <cellStyle name="Текст предупреждения 4" xfId="621"/>
    <cellStyle name="Текст предупреждения 5" xfId="622"/>
    <cellStyle name="Тысячи [0]_Анализ" xfId="623"/>
    <cellStyle name="Тысячи_Анализ" xfId="624"/>
    <cellStyle name="Comma" xfId="625"/>
    <cellStyle name="Comma [0]" xfId="626"/>
    <cellStyle name="ФинᎰнсовый_Лист1 (3)_1" xfId="627"/>
    <cellStyle name="Хороший" xfId="628"/>
    <cellStyle name="Хороший 2" xfId="629"/>
    <cellStyle name="Хороший 2 2" xfId="630"/>
    <cellStyle name="Хороший 3" xfId="6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8"/>
  <sheetViews>
    <sheetView tabSelected="1" view="pageBreakPreview" zoomScale="75" zoomScaleSheetLayoutView="75" zoomScalePageLayoutView="0" workbookViewId="0" topLeftCell="A1">
      <selection activeCell="M10" sqref="M10"/>
    </sheetView>
  </sheetViews>
  <sheetFormatPr defaultColWidth="8.8515625" defaultRowHeight="15"/>
  <cols>
    <col min="1" max="1" width="37.140625" style="6" customWidth="1"/>
    <col min="2" max="2" width="10.7109375" style="6" customWidth="1"/>
    <col min="3" max="3" width="10.421875" style="6" customWidth="1"/>
    <col min="4" max="4" width="13.7109375" style="6" customWidth="1"/>
    <col min="5" max="5" width="10.57421875" style="6" customWidth="1"/>
    <col min="6" max="6" width="12.28125" style="6" customWidth="1"/>
    <col min="7" max="7" width="13.7109375" style="6" customWidth="1"/>
    <col min="8" max="16384" width="8.8515625" style="6" customWidth="1"/>
  </cols>
  <sheetData>
    <row r="1" spans="1:7" s="2" customFormat="1" ht="47.25" customHeight="1">
      <c r="A1" s="197" t="s">
        <v>83</v>
      </c>
      <c r="B1" s="197"/>
      <c r="C1" s="197"/>
      <c r="D1" s="197"/>
      <c r="E1" s="197"/>
      <c r="F1" s="197"/>
      <c r="G1" s="197"/>
    </row>
    <row r="2" spans="1:7" s="2" customFormat="1" ht="21" customHeight="1">
      <c r="A2" s="198" t="s">
        <v>7</v>
      </c>
      <c r="B2" s="198"/>
      <c r="C2" s="198"/>
      <c r="D2" s="198"/>
      <c r="E2" s="198"/>
      <c r="F2" s="198"/>
      <c r="G2" s="198"/>
    </row>
    <row r="3" spans="1:7" s="4" customFormat="1" ht="8.25" customHeight="1" thickBot="1">
      <c r="A3" s="3"/>
      <c r="B3" s="3"/>
      <c r="C3" s="3"/>
      <c r="D3" s="3"/>
      <c r="E3" s="3"/>
      <c r="F3" s="3"/>
      <c r="G3" s="3"/>
    </row>
    <row r="4" spans="1:7" s="4" customFormat="1" ht="20.25" customHeight="1">
      <c r="A4" s="199"/>
      <c r="B4" s="201" t="s">
        <v>329</v>
      </c>
      <c r="C4" s="202"/>
      <c r="D4" s="203" t="s">
        <v>30</v>
      </c>
      <c r="E4" s="201" t="s">
        <v>330</v>
      </c>
      <c r="F4" s="202"/>
      <c r="G4" s="205" t="s">
        <v>30</v>
      </c>
    </row>
    <row r="5" spans="1:7" s="144" customFormat="1" ht="50.25" customHeight="1">
      <c r="A5" s="200"/>
      <c r="B5" s="192" t="s">
        <v>84</v>
      </c>
      <c r="C5" s="193" t="s">
        <v>162</v>
      </c>
      <c r="D5" s="204"/>
      <c r="E5" s="194" t="s">
        <v>84</v>
      </c>
      <c r="F5" s="193" t="s">
        <v>162</v>
      </c>
      <c r="G5" s="206"/>
    </row>
    <row r="6" spans="1:7" s="10" customFormat="1" ht="34.5" customHeight="1">
      <c r="A6" s="17" t="s">
        <v>31</v>
      </c>
      <c r="B6" s="116">
        <f>SUM(B7:B25)</f>
        <v>30744</v>
      </c>
      <c r="C6" s="116">
        <f>SUM(C7:C25)</f>
        <v>31203</v>
      </c>
      <c r="D6" s="9">
        <f aca="true" t="shared" si="0" ref="D6:D25">ROUND(C6/B6*100,1)</f>
        <v>101.5</v>
      </c>
      <c r="E6" s="89">
        <f>SUM(E7:E25)</f>
        <v>4073</v>
      </c>
      <c r="F6" s="89">
        <f>SUM(F7:F25)</f>
        <v>4442</v>
      </c>
      <c r="G6" s="54">
        <f>ROUND(F6/E6*100,1)</f>
        <v>109.1</v>
      </c>
    </row>
    <row r="7" spans="1:8" ht="57" customHeight="1">
      <c r="A7" s="18" t="s">
        <v>9</v>
      </c>
      <c r="B7" s="118">
        <v>2854</v>
      </c>
      <c r="C7" s="27">
        <v>3022</v>
      </c>
      <c r="D7" s="9">
        <f t="shared" si="0"/>
        <v>105.9</v>
      </c>
      <c r="E7" s="118">
        <v>182</v>
      </c>
      <c r="F7" s="34">
        <v>178</v>
      </c>
      <c r="G7" s="54">
        <f aca="true" t="shared" si="1" ref="G7:G25">ROUND(F7/E7*100,1)</f>
        <v>97.8</v>
      </c>
      <c r="H7" s="12"/>
    </row>
    <row r="8" spans="1:8" ht="43.5" customHeight="1">
      <c r="A8" s="18" t="s">
        <v>10</v>
      </c>
      <c r="B8" s="118">
        <v>98</v>
      </c>
      <c r="C8" s="27">
        <v>139</v>
      </c>
      <c r="D8" s="9">
        <f t="shared" si="0"/>
        <v>141.8</v>
      </c>
      <c r="E8" s="118">
        <v>38</v>
      </c>
      <c r="F8" s="34">
        <v>32</v>
      </c>
      <c r="G8" s="54">
        <f t="shared" si="1"/>
        <v>84.2</v>
      </c>
      <c r="H8" s="12"/>
    </row>
    <row r="9" spans="1:8" s="15" customFormat="1" ht="25.5" customHeight="1">
      <c r="A9" s="18" t="s">
        <v>11</v>
      </c>
      <c r="B9" s="118">
        <v>5801</v>
      </c>
      <c r="C9" s="27">
        <v>5167</v>
      </c>
      <c r="D9" s="9">
        <f t="shared" si="0"/>
        <v>89.1</v>
      </c>
      <c r="E9" s="118">
        <v>804</v>
      </c>
      <c r="F9" s="34">
        <v>776</v>
      </c>
      <c r="G9" s="54">
        <f t="shared" si="1"/>
        <v>96.5</v>
      </c>
      <c r="H9" s="12"/>
    </row>
    <row r="10" spans="1:9" ht="41.25" customHeight="1">
      <c r="A10" s="18" t="s">
        <v>12</v>
      </c>
      <c r="B10" s="118">
        <v>471</v>
      </c>
      <c r="C10" s="27">
        <v>814</v>
      </c>
      <c r="D10" s="9">
        <f t="shared" si="0"/>
        <v>172.8</v>
      </c>
      <c r="E10" s="118">
        <v>201</v>
      </c>
      <c r="F10" s="34">
        <v>398</v>
      </c>
      <c r="G10" s="54">
        <f t="shared" si="1"/>
        <v>198</v>
      </c>
      <c r="H10" s="12"/>
      <c r="I10" s="16"/>
    </row>
    <row r="11" spans="1:8" ht="37.5" customHeight="1">
      <c r="A11" s="18" t="s">
        <v>13</v>
      </c>
      <c r="B11" s="118">
        <v>422</v>
      </c>
      <c r="C11" s="27">
        <v>405</v>
      </c>
      <c r="D11" s="9">
        <f t="shared" si="0"/>
        <v>96</v>
      </c>
      <c r="E11" s="118">
        <v>50</v>
      </c>
      <c r="F11" s="34">
        <v>70</v>
      </c>
      <c r="G11" s="54">
        <f t="shared" si="1"/>
        <v>140</v>
      </c>
      <c r="H11" s="12"/>
    </row>
    <row r="12" spans="1:8" ht="25.5" customHeight="1">
      <c r="A12" s="18" t="s">
        <v>14</v>
      </c>
      <c r="B12" s="118">
        <v>1101</v>
      </c>
      <c r="C12" s="27">
        <v>1146</v>
      </c>
      <c r="D12" s="9">
        <f t="shared" si="0"/>
        <v>104.1</v>
      </c>
      <c r="E12" s="118">
        <v>214</v>
      </c>
      <c r="F12" s="34">
        <v>185</v>
      </c>
      <c r="G12" s="54">
        <f t="shared" si="1"/>
        <v>86.4</v>
      </c>
      <c r="H12" s="12"/>
    </row>
    <row r="13" spans="1:8" ht="54" customHeight="1">
      <c r="A13" s="18" t="s">
        <v>15</v>
      </c>
      <c r="B13" s="118">
        <v>8183</v>
      </c>
      <c r="C13" s="27">
        <v>8132</v>
      </c>
      <c r="D13" s="9">
        <f t="shared" si="0"/>
        <v>99.4</v>
      </c>
      <c r="E13" s="118">
        <v>1004</v>
      </c>
      <c r="F13" s="34">
        <v>1221</v>
      </c>
      <c r="G13" s="54">
        <f t="shared" si="1"/>
        <v>121.6</v>
      </c>
      <c r="H13" s="12"/>
    </row>
    <row r="14" spans="1:8" ht="35.25" customHeight="1">
      <c r="A14" s="18" t="s">
        <v>16</v>
      </c>
      <c r="B14" s="118">
        <v>2193</v>
      </c>
      <c r="C14" s="27">
        <v>2225</v>
      </c>
      <c r="D14" s="9">
        <f t="shared" si="0"/>
        <v>101.5</v>
      </c>
      <c r="E14" s="118">
        <v>309</v>
      </c>
      <c r="F14" s="34">
        <v>284</v>
      </c>
      <c r="G14" s="54">
        <f t="shared" si="1"/>
        <v>91.9</v>
      </c>
      <c r="H14" s="12"/>
    </row>
    <row r="15" spans="1:8" ht="40.5" customHeight="1">
      <c r="A15" s="18" t="s">
        <v>17</v>
      </c>
      <c r="B15" s="118">
        <v>1750</v>
      </c>
      <c r="C15" s="27">
        <v>1762</v>
      </c>
      <c r="D15" s="9">
        <f t="shared" si="0"/>
        <v>100.7</v>
      </c>
      <c r="E15" s="118">
        <v>271</v>
      </c>
      <c r="F15" s="34">
        <v>295</v>
      </c>
      <c r="G15" s="54">
        <f t="shared" si="1"/>
        <v>108.9</v>
      </c>
      <c r="H15" s="12"/>
    </row>
    <row r="16" spans="1:8" ht="24" customHeight="1">
      <c r="A16" s="18" t="s">
        <v>18</v>
      </c>
      <c r="B16" s="118">
        <v>238</v>
      </c>
      <c r="C16" s="27">
        <v>235</v>
      </c>
      <c r="D16" s="9">
        <f t="shared" si="0"/>
        <v>98.7</v>
      </c>
      <c r="E16" s="118">
        <v>59</v>
      </c>
      <c r="F16" s="34">
        <v>30</v>
      </c>
      <c r="G16" s="54">
        <f t="shared" si="1"/>
        <v>50.8</v>
      </c>
      <c r="H16" s="12"/>
    </row>
    <row r="17" spans="1:8" ht="24" customHeight="1">
      <c r="A17" s="18" t="s">
        <v>19</v>
      </c>
      <c r="B17" s="118">
        <v>103</v>
      </c>
      <c r="C17" s="27">
        <v>80</v>
      </c>
      <c r="D17" s="9">
        <f t="shared" si="0"/>
        <v>77.7</v>
      </c>
      <c r="E17" s="118">
        <v>16</v>
      </c>
      <c r="F17" s="34">
        <v>19</v>
      </c>
      <c r="G17" s="54">
        <f t="shared" si="1"/>
        <v>118.8</v>
      </c>
      <c r="H17" s="12"/>
    </row>
    <row r="18" spans="1:8" ht="24" customHeight="1">
      <c r="A18" s="18" t="s">
        <v>20</v>
      </c>
      <c r="B18" s="118">
        <v>390</v>
      </c>
      <c r="C18" s="27">
        <v>358</v>
      </c>
      <c r="D18" s="9">
        <f t="shared" si="0"/>
        <v>91.8</v>
      </c>
      <c r="E18" s="118">
        <v>50</v>
      </c>
      <c r="F18" s="34">
        <v>40</v>
      </c>
      <c r="G18" s="54">
        <f t="shared" si="1"/>
        <v>80</v>
      </c>
      <c r="H18" s="12"/>
    </row>
    <row r="19" spans="1:8" ht="38.25" customHeight="1">
      <c r="A19" s="18" t="s">
        <v>21</v>
      </c>
      <c r="B19" s="118">
        <v>493</v>
      </c>
      <c r="C19" s="27">
        <v>486</v>
      </c>
      <c r="D19" s="9">
        <f t="shared" si="0"/>
        <v>98.6</v>
      </c>
      <c r="E19" s="118">
        <v>59</v>
      </c>
      <c r="F19" s="34">
        <v>40</v>
      </c>
      <c r="G19" s="54">
        <f t="shared" si="1"/>
        <v>67.8</v>
      </c>
      <c r="H19" s="12"/>
    </row>
    <row r="20" spans="1:8" ht="41.25" customHeight="1">
      <c r="A20" s="18" t="s">
        <v>22</v>
      </c>
      <c r="B20" s="118">
        <v>634</v>
      </c>
      <c r="C20" s="27">
        <v>547</v>
      </c>
      <c r="D20" s="9">
        <f t="shared" si="0"/>
        <v>86.3</v>
      </c>
      <c r="E20" s="118">
        <v>114</v>
      </c>
      <c r="F20" s="34">
        <v>78</v>
      </c>
      <c r="G20" s="54">
        <f t="shared" si="1"/>
        <v>68.4</v>
      </c>
      <c r="H20" s="12"/>
    </row>
    <row r="21" spans="1:8" ht="42.75" customHeight="1">
      <c r="A21" s="18" t="s">
        <v>23</v>
      </c>
      <c r="B21" s="118">
        <v>1984</v>
      </c>
      <c r="C21" s="27">
        <v>2098</v>
      </c>
      <c r="D21" s="9">
        <f t="shared" si="0"/>
        <v>105.7</v>
      </c>
      <c r="E21" s="118">
        <v>180</v>
      </c>
      <c r="F21" s="34">
        <v>171</v>
      </c>
      <c r="G21" s="54">
        <f t="shared" si="1"/>
        <v>95</v>
      </c>
      <c r="H21" s="12"/>
    </row>
    <row r="22" spans="1:8" ht="24" customHeight="1">
      <c r="A22" s="18" t="s">
        <v>24</v>
      </c>
      <c r="B22" s="118">
        <v>2107</v>
      </c>
      <c r="C22" s="27">
        <v>2403</v>
      </c>
      <c r="D22" s="9">
        <f t="shared" si="0"/>
        <v>114</v>
      </c>
      <c r="E22" s="118">
        <v>312</v>
      </c>
      <c r="F22" s="34">
        <v>361</v>
      </c>
      <c r="G22" s="54">
        <f t="shared" si="1"/>
        <v>115.7</v>
      </c>
      <c r="H22" s="12"/>
    </row>
    <row r="23" spans="1:8" ht="42.75" customHeight="1">
      <c r="A23" s="18" t="s">
        <v>25</v>
      </c>
      <c r="B23" s="118">
        <v>1243</v>
      </c>
      <c r="C23" s="27">
        <v>1415</v>
      </c>
      <c r="D23" s="9">
        <f t="shared" si="0"/>
        <v>113.8</v>
      </c>
      <c r="E23" s="118">
        <v>131</v>
      </c>
      <c r="F23" s="34">
        <v>152</v>
      </c>
      <c r="G23" s="54">
        <f t="shared" si="1"/>
        <v>116</v>
      </c>
      <c r="H23" s="12"/>
    </row>
    <row r="24" spans="1:8" ht="36.75" customHeight="1">
      <c r="A24" s="18" t="s">
        <v>26</v>
      </c>
      <c r="B24" s="118">
        <v>324</v>
      </c>
      <c r="C24" s="27">
        <v>380</v>
      </c>
      <c r="D24" s="9">
        <f t="shared" si="0"/>
        <v>117.3</v>
      </c>
      <c r="E24" s="118">
        <v>23</v>
      </c>
      <c r="F24" s="34">
        <v>50</v>
      </c>
      <c r="G24" s="54">
        <f t="shared" si="1"/>
        <v>217.4</v>
      </c>
      <c r="H24" s="12"/>
    </row>
    <row r="25" spans="1:8" ht="27.75" customHeight="1" thickBot="1">
      <c r="A25" s="19" t="s">
        <v>27</v>
      </c>
      <c r="B25" s="119">
        <v>355</v>
      </c>
      <c r="C25" s="51">
        <v>389</v>
      </c>
      <c r="D25" s="52">
        <f t="shared" si="0"/>
        <v>109.6</v>
      </c>
      <c r="E25" s="119">
        <v>56</v>
      </c>
      <c r="F25" s="56">
        <v>62</v>
      </c>
      <c r="G25" s="57">
        <f t="shared" si="1"/>
        <v>110.7</v>
      </c>
      <c r="H25" s="12"/>
    </row>
    <row r="26" spans="1:7" ht="12.75">
      <c r="A26" s="7"/>
      <c r="B26" s="7"/>
      <c r="C26" s="7"/>
      <c r="D26" s="7"/>
      <c r="E26" s="7"/>
      <c r="F26" s="7"/>
      <c r="G26" s="7"/>
    </row>
    <row r="27" spans="1:7" ht="12.75">
      <c r="A27" s="7"/>
      <c r="B27" s="7"/>
      <c r="C27" s="7"/>
      <c r="D27" s="7"/>
      <c r="E27" s="7"/>
      <c r="F27" s="7"/>
      <c r="G27" s="7"/>
    </row>
    <row r="28" spans="1:7" ht="12.75">
      <c r="A28" s="7"/>
      <c r="B28" s="7"/>
      <c r="C28" s="7"/>
      <c r="D28" s="7"/>
      <c r="E28" s="7"/>
      <c r="F28" s="7"/>
      <c r="G28" s="7"/>
    </row>
  </sheetData>
  <sheetProtection/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9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zoomScale="70" zoomScaleNormal="75" zoomScaleSheetLayoutView="70" zoomScalePageLayoutView="0" workbookViewId="0" topLeftCell="A1">
      <selection activeCell="D5" sqref="D5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16384" width="8.8515625" style="6" customWidth="1"/>
  </cols>
  <sheetData>
    <row r="1" spans="1:4" s="2" customFormat="1" ht="49.5" customHeight="1">
      <c r="A1" s="241" t="s">
        <v>335</v>
      </c>
      <c r="B1" s="241"/>
      <c r="C1" s="241"/>
      <c r="D1" s="241"/>
    </row>
    <row r="2" spans="1:4" s="2" customFormat="1" ht="12.75" customHeight="1" thickBot="1">
      <c r="A2" s="47"/>
      <c r="B2" s="47"/>
      <c r="C2" s="47"/>
      <c r="D2" s="47"/>
    </row>
    <row r="3" spans="1:4" s="4" customFormat="1" ht="25.5" customHeight="1">
      <c r="A3" s="199"/>
      <c r="B3" s="244" t="s">
        <v>38</v>
      </c>
      <c r="C3" s="244" t="s">
        <v>39</v>
      </c>
      <c r="D3" s="248" t="s">
        <v>74</v>
      </c>
    </row>
    <row r="4" spans="1:4" s="4" customFormat="1" ht="82.5" customHeight="1">
      <c r="A4" s="200"/>
      <c r="B4" s="245"/>
      <c r="C4" s="245"/>
      <c r="D4" s="249"/>
    </row>
    <row r="5" spans="1:4" s="5" customFormat="1" ht="34.5" customHeight="1">
      <c r="A5" s="20" t="s">
        <v>31</v>
      </c>
      <c r="B5" s="21">
        <f>SUM(B6:B14)</f>
        <v>4442</v>
      </c>
      <c r="C5" s="21">
        <f>SUM(C6:C14)</f>
        <v>7997</v>
      </c>
      <c r="D5" s="69">
        <f>C5/B5</f>
        <v>1.80031517334534</v>
      </c>
    </row>
    <row r="6" spans="1:5" ht="51" customHeight="1">
      <c r="A6" s="59" t="s">
        <v>33</v>
      </c>
      <c r="B6" s="23">
        <v>212</v>
      </c>
      <c r="C6" s="23">
        <v>1189</v>
      </c>
      <c r="D6" s="69">
        <f aca="true" t="shared" si="0" ref="D6:D14">C6/B6</f>
        <v>5.6084905660377355</v>
      </c>
      <c r="E6" s="25"/>
    </row>
    <row r="7" spans="1:5" ht="35.25" customHeight="1">
      <c r="A7" s="59" t="s">
        <v>3</v>
      </c>
      <c r="B7" s="23">
        <v>256</v>
      </c>
      <c r="C7" s="23">
        <v>801</v>
      </c>
      <c r="D7" s="69">
        <f t="shared" si="0"/>
        <v>3.12890625</v>
      </c>
      <c r="E7" s="25"/>
    </row>
    <row r="8" spans="1:5" s="15" customFormat="1" ht="25.5" customHeight="1">
      <c r="A8" s="59" t="s">
        <v>2</v>
      </c>
      <c r="B8" s="23">
        <v>279</v>
      </c>
      <c r="C8" s="23">
        <v>943</v>
      </c>
      <c r="D8" s="69">
        <f t="shared" si="0"/>
        <v>3.379928315412186</v>
      </c>
      <c r="E8" s="25"/>
    </row>
    <row r="9" spans="1:5" ht="36.75" customHeight="1">
      <c r="A9" s="59" t="s">
        <v>1</v>
      </c>
      <c r="B9" s="23">
        <v>180</v>
      </c>
      <c r="C9" s="23">
        <v>445</v>
      </c>
      <c r="D9" s="69">
        <f t="shared" si="0"/>
        <v>2.4722222222222223</v>
      </c>
      <c r="E9" s="25"/>
    </row>
    <row r="10" spans="1:5" ht="28.5" customHeight="1">
      <c r="A10" s="59" t="s">
        <v>4</v>
      </c>
      <c r="B10" s="23">
        <v>656</v>
      </c>
      <c r="C10" s="23">
        <v>1168</v>
      </c>
      <c r="D10" s="69">
        <f t="shared" si="0"/>
        <v>1.7804878048780488</v>
      </c>
      <c r="E10" s="25"/>
    </row>
    <row r="11" spans="1:5" ht="59.25" customHeight="1">
      <c r="A11" s="59" t="s">
        <v>29</v>
      </c>
      <c r="B11" s="23">
        <v>40</v>
      </c>
      <c r="C11" s="23">
        <v>111</v>
      </c>
      <c r="D11" s="69">
        <f t="shared" si="0"/>
        <v>2.775</v>
      </c>
      <c r="E11" s="25"/>
    </row>
    <row r="12" spans="1:12" ht="33.75" customHeight="1">
      <c r="A12" s="59" t="s">
        <v>5</v>
      </c>
      <c r="B12" s="23">
        <v>875</v>
      </c>
      <c r="C12" s="23">
        <v>510</v>
      </c>
      <c r="D12" s="69">
        <f t="shared" si="0"/>
        <v>0.5828571428571429</v>
      </c>
      <c r="E12" s="25"/>
      <c r="L12" s="8"/>
    </row>
    <row r="13" spans="1:12" ht="75" customHeight="1">
      <c r="A13" s="59" t="s">
        <v>6</v>
      </c>
      <c r="B13" s="23">
        <v>1377</v>
      </c>
      <c r="C13" s="23">
        <v>1969</v>
      </c>
      <c r="D13" s="69">
        <f t="shared" si="0"/>
        <v>1.429920116194626</v>
      </c>
      <c r="E13" s="25"/>
      <c r="L13" s="8"/>
    </row>
    <row r="14" spans="1:12" ht="40.5" customHeight="1" thickBot="1">
      <c r="A14" s="60" t="s">
        <v>34</v>
      </c>
      <c r="B14" s="61">
        <v>567</v>
      </c>
      <c r="C14" s="61">
        <v>861</v>
      </c>
      <c r="D14" s="70">
        <f t="shared" si="0"/>
        <v>1.5185185185185186</v>
      </c>
      <c r="E14" s="25"/>
      <c r="L14" s="8"/>
    </row>
    <row r="15" spans="1:12" ht="12.75">
      <c r="A15" s="7"/>
      <c r="B15" s="7"/>
      <c r="C15" s="7"/>
      <c r="L15" s="8"/>
    </row>
    <row r="16" spans="1:12" ht="12.75">
      <c r="A16" s="7"/>
      <c r="B16" s="117"/>
      <c r="C16" s="117"/>
      <c r="L16" s="8"/>
    </row>
    <row r="17" spans="3:12" ht="12.75">
      <c r="C17" s="25"/>
      <c r="L17" s="8"/>
    </row>
    <row r="18" ht="12.75">
      <c r="L18" s="8"/>
    </row>
    <row r="19" ht="12.75">
      <c r="L19" s="8"/>
    </row>
    <row r="20" ht="12.75">
      <c r="L20" s="8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1"/>
  <sheetViews>
    <sheetView view="pageBreakPreview" zoomScale="70" zoomScaleNormal="75" zoomScaleSheetLayoutView="70" zoomScalePageLayoutView="0" workbookViewId="0" topLeftCell="A1">
      <selection activeCell="F7" sqref="F7:F15"/>
    </sheetView>
  </sheetViews>
  <sheetFormatPr defaultColWidth="8.8515625" defaultRowHeight="15"/>
  <cols>
    <col min="1" max="1" width="51.8515625" style="6" customWidth="1"/>
    <col min="2" max="2" width="12.8515625" style="6" customWidth="1"/>
    <col min="3" max="3" width="11.28125" style="6" customWidth="1"/>
    <col min="4" max="4" width="14.00390625" style="6" customWidth="1"/>
    <col min="5" max="5" width="10.7109375" style="6" customWidth="1"/>
    <col min="6" max="6" width="14.421875" style="6" customWidth="1"/>
    <col min="7" max="7" width="14.5742187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1" spans="1:7" s="2" customFormat="1" ht="25.5" customHeight="1">
      <c r="A1" s="207" t="s">
        <v>85</v>
      </c>
      <c r="B1" s="207"/>
      <c r="C1" s="207"/>
      <c r="D1" s="207"/>
      <c r="E1" s="207"/>
      <c r="F1" s="207"/>
      <c r="G1" s="207"/>
    </row>
    <row r="2" spans="1:7" s="2" customFormat="1" ht="19.5" customHeight="1">
      <c r="A2" s="208" t="s">
        <v>32</v>
      </c>
      <c r="B2" s="208"/>
      <c r="C2" s="208"/>
      <c r="D2" s="208"/>
      <c r="E2" s="208"/>
      <c r="F2" s="208"/>
      <c r="G2" s="208"/>
    </row>
    <row r="3" spans="1:6" s="4" customFormat="1" ht="20.25" customHeight="1" thickBot="1">
      <c r="A3" s="3"/>
      <c r="B3" s="3"/>
      <c r="C3" s="3"/>
      <c r="D3" s="3"/>
      <c r="E3" s="3"/>
      <c r="F3" s="3"/>
    </row>
    <row r="4" spans="1:7" s="4" customFormat="1" ht="25.5" customHeight="1">
      <c r="A4" s="199"/>
      <c r="B4" s="201" t="s">
        <v>329</v>
      </c>
      <c r="C4" s="202"/>
      <c r="D4" s="209" t="s">
        <v>30</v>
      </c>
      <c r="E4" s="201" t="s">
        <v>330</v>
      </c>
      <c r="F4" s="202"/>
      <c r="G4" s="211" t="s">
        <v>30</v>
      </c>
    </row>
    <row r="5" spans="1:7" s="4" customFormat="1" ht="60.75" customHeight="1">
      <c r="A5" s="200"/>
      <c r="B5" s="120" t="s">
        <v>84</v>
      </c>
      <c r="C5" s="91" t="s">
        <v>162</v>
      </c>
      <c r="D5" s="210"/>
      <c r="E5" s="121" t="s">
        <v>84</v>
      </c>
      <c r="F5" s="90" t="s">
        <v>162</v>
      </c>
      <c r="G5" s="212"/>
    </row>
    <row r="6" spans="1:9" s="5" customFormat="1" ht="34.5" customHeight="1">
      <c r="A6" s="20" t="s">
        <v>31</v>
      </c>
      <c r="B6" s="21">
        <f>SUM(B7:B15)</f>
        <v>30744</v>
      </c>
      <c r="C6" s="21">
        <f>SUM(C7:C15)</f>
        <v>31203</v>
      </c>
      <c r="D6" s="35">
        <f>ROUND(C6/B6*100,1)</f>
        <v>101.5</v>
      </c>
      <c r="E6" s="21">
        <f>SUM(E7:E15)</f>
        <v>4073</v>
      </c>
      <c r="F6" s="21">
        <f>SUM(F7:F15)</f>
        <v>4442</v>
      </c>
      <c r="G6" s="58">
        <f>ROUND(F6/E6*100,1)</f>
        <v>109.1</v>
      </c>
      <c r="I6" s="22"/>
    </row>
    <row r="7" spans="1:13" ht="57.75" customHeight="1">
      <c r="A7" s="92" t="s">
        <v>33</v>
      </c>
      <c r="B7" s="23">
        <v>2083</v>
      </c>
      <c r="C7" s="23">
        <v>2125</v>
      </c>
      <c r="D7" s="35">
        <f aca="true" t="shared" si="0" ref="D7:D15">ROUND(C7/B7*100,1)</f>
        <v>102</v>
      </c>
      <c r="E7" s="24">
        <v>233</v>
      </c>
      <c r="F7" s="24">
        <v>212</v>
      </c>
      <c r="G7" s="58">
        <f aca="true" t="shared" si="1" ref="G7:G15">ROUND(F7/E7*100,1)</f>
        <v>91</v>
      </c>
      <c r="I7" s="22"/>
      <c r="J7" s="25"/>
      <c r="K7" s="85"/>
      <c r="M7" s="25"/>
    </row>
    <row r="8" spans="1:13" ht="35.25" customHeight="1">
      <c r="A8" s="92" t="s">
        <v>3</v>
      </c>
      <c r="B8" s="23">
        <v>2486</v>
      </c>
      <c r="C8" s="23">
        <v>2672</v>
      </c>
      <c r="D8" s="35">
        <f t="shared" si="0"/>
        <v>107.5</v>
      </c>
      <c r="E8" s="23">
        <v>232</v>
      </c>
      <c r="F8" s="24">
        <v>256</v>
      </c>
      <c r="G8" s="58">
        <f t="shared" si="1"/>
        <v>110.3</v>
      </c>
      <c r="I8" s="22"/>
      <c r="J8" s="25"/>
      <c r="K8" s="85"/>
      <c r="M8" s="25"/>
    </row>
    <row r="9" spans="1:13" s="15" customFormat="1" ht="25.5" customHeight="1">
      <c r="A9" s="92" t="s">
        <v>2</v>
      </c>
      <c r="B9" s="23">
        <v>2880</v>
      </c>
      <c r="C9" s="23">
        <v>2882</v>
      </c>
      <c r="D9" s="35">
        <f t="shared" si="0"/>
        <v>100.1</v>
      </c>
      <c r="E9" s="23">
        <v>324</v>
      </c>
      <c r="F9" s="24">
        <v>279</v>
      </c>
      <c r="G9" s="58">
        <f t="shared" si="1"/>
        <v>86.1</v>
      </c>
      <c r="H9" s="6"/>
      <c r="I9" s="22"/>
      <c r="J9" s="25"/>
      <c r="K9" s="85"/>
      <c r="M9" s="25"/>
    </row>
    <row r="10" spans="1:13" ht="36.75" customHeight="1">
      <c r="A10" s="92" t="s">
        <v>1</v>
      </c>
      <c r="B10" s="23">
        <v>1458</v>
      </c>
      <c r="C10" s="23">
        <v>1363</v>
      </c>
      <c r="D10" s="35">
        <f t="shared" si="0"/>
        <v>93.5</v>
      </c>
      <c r="E10" s="23">
        <v>236</v>
      </c>
      <c r="F10" s="24">
        <v>180</v>
      </c>
      <c r="G10" s="58">
        <f t="shared" si="1"/>
        <v>76.3</v>
      </c>
      <c r="I10" s="22"/>
      <c r="J10" s="25"/>
      <c r="K10" s="85"/>
      <c r="M10" s="25"/>
    </row>
    <row r="11" spans="1:13" ht="35.25" customHeight="1">
      <c r="A11" s="92" t="s">
        <v>4</v>
      </c>
      <c r="B11" s="23">
        <v>6295</v>
      </c>
      <c r="C11" s="23">
        <v>5988</v>
      </c>
      <c r="D11" s="35">
        <f t="shared" si="0"/>
        <v>95.1</v>
      </c>
      <c r="E11" s="23">
        <v>784</v>
      </c>
      <c r="F11" s="24">
        <v>656</v>
      </c>
      <c r="G11" s="58">
        <f t="shared" si="1"/>
        <v>83.7</v>
      </c>
      <c r="I11" s="22"/>
      <c r="J11" s="25"/>
      <c r="K11" s="85"/>
      <c r="M11" s="25"/>
    </row>
    <row r="12" spans="1:13" ht="59.25" customHeight="1">
      <c r="A12" s="92" t="s">
        <v>29</v>
      </c>
      <c r="B12" s="23">
        <v>512</v>
      </c>
      <c r="C12" s="23">
        <v>534</v>
      </c>
      <c r="D12" s="35">
        <f t="shared" si="0"/>
        <v>104.3</v>
      </c>
      <c r="E12" s="23">
        <v>16</v>
      </c>
      <c r="F12" s="24">
        <v>40</v>
      </c>
      <c r="G12" s="58">
        <f t="shared" si="1"/>
        <v>250</v>
      </c>
      <c r="I12" s="22"/>
      <c r="J12" s="25"/>
      <c r="K12" s="85"/>
      <c r="M12" s="25"/>
    </row>
    <row r="13" spans="1:20" ht="38.25" customHeight="1">
      <c r="A13" s="92" t="s">
        <v>5</v>
      </c>
      <c r="B13" s="23">
        <v>4243</v>
      </c>
      <c r="C13" s="23">
        <v>4371</v>
      </c>
      <c r="D13" s="35">
        <f t="shared" si="0"/>
        <v>103</v>
      </c>
      <c r="E13" s="23">
        <v>824</v>
      </c>
      <c r="F13" s="24">
        <v>875</v>
      </c>
      <c r="G13" s="58">
        <f t="shared" si="1"/>
        <v>106.2</v>
      </c>
      <c r="I13" s="22"/>
      <c r="J13" s="25"/>
      <c r="K13" s="84"/>
      <c r="M13" s="25"/>
      <c r="T13" s="8"/>
    </row>
    <row r="14" spans="1:20" ht="75" customHeight="1">
      <c r="A14" s="92" t="s">
        <v>6</v>
      </c>
      <c r="B14" s="23">
        <v>6077</v>
      </c>
      <c r="C14" s="23">
        <v>6396</v>
      </c>
      <c r="D14" s="35">
        <f t="shared" si="0"/>
        <v>105.2</v>
      </c>
      <c r="E14" s="23">
        <v>887</v>
      </c>
      <c r="F14" s="24">
        <v>1377</v>
      </c>
      <c r="G14" s="58">
        <f t="shared" si="1"/>
        <v>155.2</v>
      </c>
      <c r="I14" s="22"/>
      <c r="J14" s="25"/>
      <c r="K14" s="85"/>
      <c r="M14" s="25"/>
      <c r="T14" s="8"/>
    </row>
    <row r="15" spans="1:20" ht="43.5" customHeight="1" thickBot="1">
      <c r="A15" s="93" t="s">
        <v>34</v>
      </c>
      <c r="B15" s="61">
        <v>4710</v>
      </c>
      <c r="C15" s="61">
        <v>4872</v>
      </c>
      <c r="D15" s="63">
        <f t="shared" si="0"/>
        <v>103.4</v>
      </c>
      <c r="E15" s="61">
        <v>537</v>
      </c>
      <c r="F15" s="62">
        <v>567</v>
      </c>
      <c r="G15" s="64">
        <f t="shared" si="1"/>
        <v>105.6</v>
      </c>
      <c r="I15" s="22"/>
      <c r="J15" s="25"/>
      <c r="K15" s="85"/>
      <c r="M15" s="25"/>
      <c r="T15" s="8"/>
    </row>
    <row r="16" spans="1:20" ht="12.75">
      <c r="A16" s="7"/>
      <c r="B16" s="7"/>
      <c r="C16" s="7"/>
      <c r="D16" s="7"/>
      <c r="E16" s="7"/>
      <c r="F16" s="7"/>
      <c r="T16" s="8"/>
    </row>
    <row r="17" spans="1:20" ht="12.75">
      <c r="A17" s="7"/>
      <c r="B17" s="7"/>
      <c r="C17" s="7"/>
      <c r="D17" s="7"/>
      <c r="E17" s="7"/>
      <c r="F17" s="7"/>
      <c r="T17" s="8"/>
    </row>
    <row r="18" ht="12.75">
      <c r="T18" s="8"/>
    </row>
    <row r="19" ht="12.75">
      <c r="T19" s="8"/>
    </row>
    <row r="20" ht="12.75">
      <c r="T20" s="8"/>
    </row>
    <row r="21" ht="12.75">
      <c r="T21" s="8"/>
    </row>
  </sheetData>
  <sheetProtection/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58"/>
  <sheetViews>
    <sheetView view="pageBreakPreview" zoomScale="80" zoomScaleSheetLayoutView="80" zoomScalePageLayoutView="0" workbookViewId="0" topLeftCell="A1">
      <selection activeCell="G8" sqref="G8:G57"/>
    </sheetView>
  </sheetViews>
  <sheetFormatPr defaultColWidth="9.140625" defaultRowHeight="15"/>
  <cols>
    <col min="1" max="1" width="3.140625" style="145" customWidth="1"/>
    <col min="2" max="2" width="33.421875" style="152" customWidth="1"/>
    <col min="3" max="3" width="10.00390625" style="156" customWidth="1"/>
    <col min="4" max="4" width="14.140625" style="156" customWidth="1"/>
    <col min="5" max="6" width="12.421875" style="94" customWidth="1"/>
    <col min="7" max="7" width="16.421875" style="94" customWidth="1"/>
    <col min="8" max="16384" width="9.140625" style="98" customWidth="1"/>
  </cols>
  <sheetData>
    <row r="1" spans="1:7" s="95" customFormat="1" ht="43.5" customHeight="1">
      <c r="A1" s="145"/>
      <c r="B1" s="213" t="s">
        <v>332</v>
      </c>
      <c r="C1" s="213"/>
      <c r="D1" s="213"/>
      <c r="E1" s="213"/>
      <c r="F1" s="213"/>
      <c r="G1" s="213"/>
    </row>
    <row r="2" spans="1:7" s="95" customFormat="1" ht="20.25">
      <c r="A2" s="145"/>
      <c r="B2" s="146"/>
      <c r="C2" s="214" t="s">
        <v>41</v>
      </c>
      <c r="D2" s="214"/>
      <c r="E2" s="214"/>
      <c r="F2" s="153"/>
      <c r="G2" s="153"/>
    </row>
    <row r="4" spans="1:7" s="94" customFormat="1" ht="18.75" customHeight="1">
      <c r="A4" s="215"/>
      <c r="B4" s="216" t="s">
        <v>42</v>
      </c>
      <c r="C4" s="217" t="s">
        <v>43</v>
      </c>
      <c r="D4" s="217" t="s">
        <v>44</v>
      </c>
      <c r="E4" s="218" t="s">
        <v>45</v>
      </c>
      <c r="F4" s="219" t="s">
        <v>331</v>
      </c>
      <c r="G4" s="219"/>
    </row>
    <row r="5" spans="1:7" s="94" customFormat="1" ht="18.75" customHeight="1">
      <c r="A5" s="215"/>
      <c r="B5" s="216"/>
      <c r="C5" s="217"/>
      <c r="D5" s="217"/>
      <c r="E5" s="218"/>
      <c r="F5" s="218" t="s">
        <v>46</v>
      </c>
      <c r="G5" s="218" t="s">
        <v>44</v>
      </c>
    </row>
    <row r="6" spans="1:7" s="94" customFormat="1" ht="58.5" customHeight="1">
      <c r="A6" s="215"/>
      <c r="B6" s="216"/>
      <c r="C6" s="217"/>
      <c r="D6" s="217"/>
      <c r="E6" s="218"/>
      <c r="F6" s="218"/>
      <c r="G6" s="218"/>
    </row>
    <row r="7" spans="1:7" ht="13.5" customHeight="1">
      <c r="A7" s="147" t="s">
        <v>47</v>
      </c>
      <c r="B7" s="148" t="s">
        <v>0</v>
      </c>
      <c r="C7" s="149">
        <v>1</v>
      </c>
      <c r="D7" s="149">
        <v>3</v>
      </c>
      <c r="E7" s="96">
        <v>4</v>
      </c>
      <c r="F7" s="96">
        <v>5</v>
      </c>
      <c r="G7" s="96">
        <v>6</v>
      </c>
    </row>
    <row r="8" spans="1:7" s="101" customFormat="1" ht="30.75" customHeight="1">
      <c r="A8" s="149">
        <v>1</v>
      </c>
      <c r="B8" s="150" t="s">
        <v>48</v>
      </c>
      <c r="C8" s="154">
        <v>2015</v>
      </c>
      <c r="D8" s="155">
        <v>501</v>
      </c>
      <c r="E8" s="100">
        <f aca="true" t="shared" si="0" ref="E8:E39">C8-D8</f>
        <v>1514</v>
      </c>
      <c r="F8" s="100">
        <v>194</v>
      </c>
      <c r="G8" s="100">
        <v>115</v>
      </c>
    </row>
    <row r="9" spans="1:7" s="102" customFormat="1" ht="15.75">
      <c r="A9" s="149">
        <v>2</v>
      </c>
      <c r="B9" s="150" t="s">
        <v>75</v>
      </c>
      <c r="C9" s="154">
        <v>1740</v>
      </c>
      <c r="D9" s="155">
        <v>723</v>
      </c>
      <c r="E9" s="100">
        <f t="shared" si="0"/>
        <v>1017</v>
      </c>
      <c r="F9" s="100">
        <v>117</v>
      </c>
      <c r="G9" s="100">
        <v>240</v>
      </c>
    </row>
    <row r="10" spans="1:7" s="102" customFormat="1" ht="15.75">
      <c r="A10" s="149">
        <v>3</v>
      </c>
      <c r="B10" s="150" t="s">
        <v>49</v>
      </c>
      <c r="C10" s="154">
        <v>1727</v>
      </c>
      <c r="D10" s="155">
        <v>718</v>
      </c>
      <c r="E10" s="100">
        <f t="shared" si="0"/>
        <v>1009</v>
      </c>
      <c r="F10" s="100">
        <v>141</v>
      </c>
      <c r="G10" s="100">
        <v>228</v>
      </c>
    </row>
    <row r="11" spans="1:7" s="102" customFormat="1" ht="15.75">
      <c r="A11" s="149">
        <v>4</v>
      </c>
      <c r="B11" s="150" t="s">
        <v>66</v>
      </c>
      <c r="C11" s="154">
        <v>1109</v>
      </c>
      <c r="D11" s="155">
        <v>132</v>
      </c>
      <c r="E11" s="100">
        <f t="shared" si="0"/>
        <v>977</v>
      </c>
      <c r="F11" s="100">
        <v>461</v>
      </c>
      <c r="G11" s="100">
        <v>39</v>
      </c>
    </row>
    <row r="12" spans="1:7" s="102" customFormat="1" ht="15.75">
      <c r="A12" s="149">
        <v>5</v>
      </c>
      <c r="B12" s="150" t="s">
        <v>51</v>
      </c>
      <c r="C12" s="154">
        <v>966</v>
      </c>
      <c r="D12" s="155">
        <v>378</v>
      </c>
      <c r="E12" s="100">
        <f t="shared" si="0"/>
        <v>588</v>
      </c>
      <c r="F12" s="100">
        <v>138</v>
      </c>
      <c r="G12" s="100">
        <v>86</v>
      </c>
    </row>
    <row r="13" spans="1:7" s="102" customFormat="1" ht="15.75">
      <c r="A13" s="149">
        <v>6</v>
      </c>
      <c r="B13" s="150" t="s">
        <v>53</v>
      </c>
      <c r="C13" s="154">
        <v>738</v>
      </c>
      <c r="D13" s="155">
        <v>324</v>
      </c>
      <c r="E13" s="100">
        <f t="shared" si="0"/>
        <v>414</v>
      </c>
      <c r="F13" s="100">
        <v>92</v>
      </c>
      <c r="G13" s="100">
        <v>115</v>
      </c>
    </row>
    <row r="14" spans="1:7" s="102" customFormat="1" ht="15.75">
      <c r="A14" s="149">
        <v>7</v>
      </c>
      <c r="B14" s="150" t="s">
        <v>76</v>
      </c>
      <c r="C14" s="154">
        <v>691</v>
      </c>
      <c r="D14" s="155">
        <v>523</v>
      </c>
      <c r="E14" s="100">
        <f t="shared" si="0"/>
        <v>168</v>
      </c>
      <c r="F14" s="100">
        <v>51</v>
      </c>
      <c r="G14" s="100">
        <v>172</v>
      </c>
    </row>
    <row r="15" spans="1:7" s="102" customFormat="1" ht="15.75">
      <c r="A15" s="149">
        <v>8</v>
      </c>
      <c r="B15" s="150" t="s">
        <v>52</v>
      </c>
      <c r="C15" s="154">
        <v>629</v>
      </c>
      <c r="D15" s="155">
        <v>435</v>
      </c>
      <c r="E15" s="100">
        <f t="shared" si="0"/>
        <v>194</v>
      </c>
      <c r="F15" s="100">
        <v>51</v>
      </c>
      <c r="G15" s="100">
        <v>141</v>
      </c>
    </row>
    <row r="16" spans="1:7" s="102" customFormat="1" ht="15.75">
      <c r="A16" s="149">
        <v>9</v>
      </c>
      <c r="B16" s="150" t="s">
        <v>266</v>
      </c>
      <c r="C16" s="154">
        <v>478</v>
      </c>
      <c r="D16" s="155">
        <v>206</v>
      </c>
      <c r="E16" s="100">
        <f t="shared" si="0"/>
        <v>272</v>
      </c>
      <c r="F16" s="100">
        <v>15</v>
      </c>
      <c r="G16" s="100">
        <v>95</v>
      </c>
    </row>
    <row r="17" spans="1:7" s="102" customFormat="1" ht="15.75">
      <c r="A17" s="149">
        <v>10</v>
      </c>
      <c r="B17" s="150" t="s">
        <v>55</v>
      </c>
      <c r="C17" s="154">
        <v>474</v>
      </c>
      <c r="D17" s="155">
        <v>95</v>
      </c>
      <c r="E17" s="100">
        <f t="shared" si="0"/>
        <v>379</v>
      </c>
      <c r="F17" s="100">
        <v>79</v>
      </c>
      <c r="G17" s="100">
        <v>23</v>
      </c>
    </row>
    <row r="18" spans="1:7" s="102" customFormat="1" ht="15.75">
      <c r="A18" s="149">
        <v>11</v>
      </c>
      <c r="B18" s="150" t="s">
        <v>61</v>
      </c>
      <c r="C18" s="154">
        <v>462</v>
      </c>
      <c r="D18" s="155">
        <v>110</v>
      </c>
      <c r="E18" s="100">
        <f t="shared" si="0"/>
        <v>352</v>
      </c>
      <c r="F18" s="100">
        <v>62</v>
      </c>
      <c r="G18" s="100">
        <v>36</v>
      </c>
    </row>
    <row r="19" spans="1:7" s="102" customFormat="1" ht="15.75">
      <c r="A19" s="149">
        <v>12</v>
      </c>
      <c r="B19" s="150" t="s">
        <v>267</v>
      </c>
      <c r="C19" s="154">
        <v>417</v>
      </c>
      <c r="D19" s="155">
        <v>208</v>
      </c>
      <c r="E19" s="100">
        <f t="shared" si="0"/>
        <v>209</v>
      </c>
      <c r="F19" s="100">
        <v>10</v>
      </c>
      <c r="G19" s="100">
        <v>70</v>
      </c>
    </row>
    <row r="20" spans="1:7" s="102" customFormat="1" ht="15.75">
      <c r="A20" s="149">
        <v>13</v>
      </c>
      <c r="B20" s="150" t="s">
        <v>86</v>
      </c>
      <c r="C20" s="154">
        <v>414</v>
      </c>
      <c r="D20" s="155">
        <v>262</v>
      </c>
      <c r="E20" s="100">
        <f t="shared" si="0"/>
        <v>152</v>
      </c>
      <c r="F20" s="100">
        <v>34</v>
      </c>
      <c r="G20" s="100">
        <v>93</v>
      </c>
    </row>
    <row r="21" spans="1:7" s="102" customFormat="1" ht="15.75">
      <c r="A21" s="149">
        <v>14</v>
      </c>
      <c r="B21" s="150" t="s">
        <v>62</v>
      </c>
      <c r="C21" s="154">
        <v>381</v>
      </c>
      <c r="D21" s="155">
        <v>86</v>
      </c>
      <c r="E21" s="100">
        <f t="shared" si="0"/>
        <v>295</v>
      </c>
      <c r="F21" s="100">
        <v>90</v>
      </c>
      <c r="G21" s="100">
        <v>24</v>
      </c>
    </row>
    <row r="22" spans="1:7" s="102" customFormat="1" ht="15.75">
      <c r="A22" s="149">
        <v>15</v>
      </c>
      <c r="B22" s="150" t="s">
        <v>87</v>
      </c>
      <c r="C22" s="154">
        <v>348</v>
      </c>
      <c r="D22" s="155">
        <v>196</v>
      </c>
      <c r="E22" s="100">
        <f t="shared" si="0"/>
        <v>152</v>
      </c>
      <c r="F22" s="100">
        <v>7</v>
      </c>
      <c r="G22" s="100">
        <v>16</v>
      </c>
    </row>
    <row r="23" spans="1:7" s="102" customFormat="1" ht="15.75">
      <c r="A23" s="149">
        <v>16</v>
      </c>
      <c r="B23" s="150" t="s">
        <v>50</v>
      </c>
      <c r="C23" s="154">
        <v>329</v>
      </c>
      <c r="D23" s="155">
        <v>200</v>
      </c>
      <c r="E23" s="100">
        <f t="shared" si="0"/>
        <v>129</v>
      </c>
      <c r="F23" s="100">
        <v>32</v>
      </c>
      <c r="G23" s="100">
        <v>74</v>
      </c>
    </row>
    <row r="24" spans="1:7" s="102" customFormat="1" ht="15.75">
      <c r="A24" s="149">
        <v>17</v>
      </c>
      <c r="B24" s="150" t="s">
        <v>132</v>
      </c>
      <c r="C24" s="154">
        <v>310</v>
      </c>
      <c r="D24" s="155">
        <v>1223</v>
      </c>
      <c r="E24" s="100">
        <f t="shared" si="0"/>
        <v>-913</v>
      </c>
      <c r="F24" s="100">
        <v>236</v>
      </c>
      <c r="G24" s="100">
        <v>1079</v>
      </c>
    </row>
    <row r="25" spans="1:7" s="102" customFormat="1" ht="15.75">
      <c r="A25" s="149">
        <v>18</v>
      </c>
      <c r="B25" s="150" t="s">
        <v>69</v>
      </c>
      <c r="C25" s="154">
        <v>305</v>
      </c>
      <c r="D25" s="155">
        <v>169</v>
      </c>
      <c r="E25" s="100">
        <f t="shared" si="0"/>
        <v>136</v>
      </c>
      <c r="F25" s="100">
        <v>42</v>
      </c>
      <c r="G25" s="100">
        <v>58</v>
      </c>
    </row>
    <row r="26" spans="1:7" s="102" customFormat="1" ht="24" customHeight="1">
      <c r="A26" s="149">
        <v>19</v>
      </c>
      <c r="B26" s="150" t="s">
        <v>63</v>
      </c>
      <c r="C26" s="154">
        <v>289</v>
      </c>
      <c r="D26" s="155">
        <v>130</v>
      </c>
      <c r="E26" s="100">
        <f t="shared" si="0"/>
        <v>159</v>
      </c>
      <c r="F26" s="100">
        <v>52</v>
      </c>
      <c r="G26" s="100">
        <v>44</v>
      </c>
    </row>
    <row r="27" spans="1:7" s="102" customFormat="1" ht="15.75">
      <c r="A27" s="149">
        <v>20</v>
      </c>
      <c r="B27" s="150" t="s">
        <v>82</v>
      </c>
      <c r="C27" s="154">
        <v>281</v>
      </c>
      <c r="D27" s="155">
        <v>105</v>
      </c>
      <c r="E27" s="100">
        <f t="shared" si="0"/>
        <v>176</v>
      </c>
      <c r="F27" s="100">
        <v>24</v>
      </c>
      <c r="G27" s="100">
        <v>23</v>
      </c>
    </row>
    <row r="28" spans="1:7" s="102" customFormat="1" ht="15.75">
      <c r="A28" s="149">
        <v>21</v>
      </c>
      <c r="B28" s="150" t="s">
        <v>78</v>
      </c>
      <c r="C28" s="154">
        <v>275</v>
      </c>
      <c r="D28" s="155">
        <v>201</v>
      </c>
      <c r="E28" s="100">
        <f t="shared" si="0"/>
        <v>74</v>
      </c>
      <c r="F28" s="100">
        <v>18</v>
      </c>
      <c r="G28" s="100">
        <v>79</v>
      </c>
    </row>
    <row r="29" spans="1:7" s="102" customFormat="1" ht="20.25" customHeight="1">
      <c r="A29" s="149">
        <v>22</v>
      </c>
      <c r="B29" s="150" t="s">
        <v>54</v>
      </c>
      <c r="C29" s="154">
        <v>271</v>
      </c>
      <c r="D29" s="155">
        <v>142</v>
      </c>
      <c r="E29" s="100">
        <f t="shared" si="0"/>
        <v>129</v>
      </c>
      <c r="F29" s="100">
        <v>44</v>
      </c>
      <c r="G29" s="100">
        <v>38</v>
      </c>
    </row>
    <row r="30" spans="1:7" s="102" customFormat="1" ht="15.75">
      <c r="A30" s="149">
        <v>23</v>
      </c>
      <c r="B30" s="150" t="s">
        <v>77</v>
      </c>
      <c r="C30" s="154">
        <v>267</v>
      </c>
      <c r="D30" s="155">
        <v>164</v>
      </c>
      <c r="E30" s="100">
        <f t="shared" si="0"/>
        <v>103</v>
      </c>
      <c r="F30" s="100">
        <v>31</v>
      </c>
      <c r="G30" s="100">
        <v>23</v>
      </c>
    </row>
    <row r="31" spans="1:7" s="102" customFormat="1" ht="15.75">
      <c r="A31" s="149">
        <v>24</v>
      </c>
      <c r="B31" s="150" t="s">
        <v>65</v>
      </c>
      <c r="C31" s="154">
        <v>263</v>
      </c>
      <c r="D31" s="155">
        <v>122</v>
      </c>
      <c r="E31" s="100">
        <f t="shared" si="0"/>
        <v>141</v>
      </c>
      <c r="F31" s="100">
        <v>44</v>
      </c>
      <c r="G31" s="100">
        <v>28</v>
      </c>
    </row>
    <row r="32" spans="1:7" s="102" customFormat="1" ht="15.75">
      <c r="A32" s="149">
        <v>25</v>
      </c>
      <c r="B32" s="150" t="s">
        <v>56</v>
      </c>
      <c r="C32" s="154">
        <v>253</v>
      </c>
      <c r="D32" s="155">
        <v>133</v>
      </c>
      <c r="E32" s="100">
        <f t="shared" si="0"/>
        <v>120</v>
      </c>
      <c r="F32" s="100">
        <v>7</v>
      </c>
      <c r="G32" s="100">
        <v>45</v>
      </c>
    </row>
    <row r="33" spans="1:7" s="102" customFormat="1" ht="30.75" customHeight="1">
      <c r="A33" s="149">
        <v>26</v>
      </c>
      <c r="B33" s="150" t="s">
        <v>60</v>
      </c>
      <c r="C33" s="154">
        <v>237</v>
      </c>
      <c r="D33" s="155">
        <v>94</v>
      </c>
      <c r="E33" s="100">
        <f t="shared" si="0"/>
        <v>143</v>
      </c>
      <c r="F33" s="100">
        <v>26</v>
      </c>
      <c r="G33" s="100">
        <v>28</v>
      </c>
    </row>
    <row r="34" spans="1:7" s="102" customFormat="1" ht="27" customHeight="1">
      <c r="A34" s="149">
        <v>27</v>
      </c>
      <c r="B34" s="150" t="s">
        <v>57</v>
      </c>
      <c r="C34" s="154">
        <v>231</v>
      </c>
      <c r="D34" s="155">
        <v>101</v>
      </c>
      <c r="E34" s="100">
        <f t="shared" si="0"/>
        <v>130</v>
      </c>
      <c r="F34" s="100">
        <v>26</v>
      </c>
      <c r="G34" s="100">
        <v>40</v>
      </c>
    </row>
    <row r="35" spans="1:7" s="102" customFormat="1" ht="15.75">
      <c r="A35" s="149">
        <v>28</v>
      </c>
      <c r="B35" s="150" t="s">
        <v>98</v>
      </c>
      <c r="C35" s="154">
        <v>217</v>
      </c>
      <c r="D35" s="155">
        <v>112</v>
      </c>
      <c r="E35" s="100">
        <f t="shared" si="0"/>
        <v>105</v>
      </c>
      <c r="F35" s="100">
        <v>51</v>
      </c>
      <c r="G35" s="100">
        <v>43</v>
      </c>
    </row>
    <row r="36" spans="1:7" s="102" customFormat="1" ht="15.75">
      <c r="A36" s="149">
        <v>29</v>
      </c>
      <c r="B36" s="150" t="s">
        <v>89</v>
      </c>
      <c r="C36" s="154">
        <v>210</v>
      </c>
      <c r="D36" s="155">
        <v>371</v>
      </c>
      <c r="E36" s="100">
        <f t="shared" si="0"/>
        <v>-161</v>
      </c>
      <c r="F36" s="100">
        <v>18</v>
      </c>
      <c r="G36" s="100">
        <v>172</v>
      </c>
    </row>
    <row r="37" spans="1:7" s="102" customFormat="1" ht="15.75">
      <c r="A37" s="149">
        <v>30</v>
      </c>
      <c r="B37" s="150" t="s">
        <v>91</v>
      </c>
      <c r="C37" s="154">
        <v>203</v>
      </c>
      <c r="D37" s="155">
        <v>41</v>
      </c>
      <c r="E37" s="100">
        <f t="shared" si="0"/>
        <v>162</v>
      </c>
      <c r="F37" s="100">
        <v>54</v>
      </c>
      <c r="G37" s="100">
        <v>9</v>
      </c>
    </row>
    <row r="38" spans="1:7" s="102" customFormat="1" ht="23.25" customHeight="1">
      <c r="A38" s="149">
        <v>31</v>
      </c>
      <c r="B38" s="150" t="s">
        <v>64</v>
      </c>
      <c r="C38" s="154">
        <v>199</v>
      </c>
      <c r="D38" s="155">
        <v>79</v>
      </c>
      <c r="E38" s="100">
        <f t="shared" si="0"/>
        <v>120</v>
      </c>
      <c r="F38" s="100">
        <v>31</v>
      </c>
      <c r="G38" s="100">
        <v>13</v>
      </c>
    </row>
    <row r="39" spans="1:7" s="102" customFormat="1" ht="15.75">
      <c r="A39" s="149">
        <v>32</v>
      </c>
      <c r="B39" s="150" t="s">
        <v>58</v>
      </c>
      <c r="C39" s="154">
        <v>194</v>
      </c>
      <c r="D39" s="155">
        <v>68</v>
      </c>
      <c r="E39" s="100">
        <f t="shared" si="0"/>
        <v>126</v>
      </c>
      <c r="F39" s="100">
        <v>23</v>
      </c>
      <c r="G39" s="100">
        <v>20</v>
      </c>
    </row>
    <row r="40" spans="1:7" s="102" customFormat="1" ht="15.75">
      <c r="A40" s="149">
        <v>33</v>
      </c>
      <c r="B40" s="150" t="s">
        <v>81</v>
      </c>
      <c r="C40" s="154">
        <v>191</v>
      </c>
      <c r="D40" s="155">
        <v>35</v>
      </c>
      <c r="E40" s="100">
        <f aca="true" t="shared" si="1" ref="E40:E57">C40-D40</f>
        <v>156</v>
      </c>
      <c r="F40" s="100">
        <v>24</v>
      </c>
      <c r="G40" s="100">
        <v>11</v>
      </c>
    </row>
    <row r="41" spans="1:7" s="102" customFormat="1" ht="15.75">
      <c r="A41" s="149">
        <v>34</v>
      </c>
      <c r="B41" s="150" t="s">
        <v>88</v>
      </c>
      <c r="C41" s="154">
        <v>185</v>
      </c>
      <c r="D41" s="155">
        <v>47</v>
      </c>
      <c r="E41" s="100">
        <f t="shared" si="1"/>
        <v>138</v>
      </c>
      <c r="F41" s="100">
        <v>30</v>
      </c>
      <c r="G41" s="100">
        <v>17</v>
      </c>
    </row>
    <row r="42" spans="1:7" s="102" customFormat="1" ht="15.75">
      <c r="A42" s="149">
        <v>35</v>
      </c>
      <c r="B42" s="150" t="s">
        <v>126</v>
      </c>
      <c r="C42" s="154">
        <v>171</v>
      </c>
      <c r="D42" s="155">
        <v>77</v>
      </c>
      <c r="E42" s="100">
        <f t="shared" si="1"/>
        <v>94</v>
      </c>
      <c r="F42" s="100">
        <v>17</v>
      </c>
      <c r="G42" s="100">
        <v>37</v>
      </c>
    </row>
    <row r="43" spans="1:7" s="102" customFormat="1" ht="15.75">
      <c r="A43" s="149">
        <v>36</v>
      </c>
      <c r="B43" s="150" t="s">
        <v>103</v>
      </c>
      <c r="C43" s="154">
        <v>171</v>
      </c>
      <c r="D43" s="155">
        <v>190</v>
      </c>
      <c r="E43" s="100">
        <f t="shared" si="1"/>
        <v>-19</v>
      </c>
      <c r="F43" s="100">
        <v>2</v>
      </c>
      <c r="G43" s="100">
        <v>63</v>
      </c>
    </row>
    <row r="44" spans="1:7" s="102" customFormat="1" ht="15.75">
      <c r="A44" s="149">
        <v>37</v>
      </c>
      <c r="B44" s="150" t="s">
        <v>333</v>
      </c>
      <c r="C44" s="154">
        <v>166</v>
      </c>
      <c r="D44" s="155">
        <v>20</v>
      </c>
      <c r="E44" s="100">
        <f t="shared" si="1"/>
        <v>146</v>
      </c>
      <c r="F44" s="100">
        <v>144</v>
      </c>
      <c r="G44" s="100">
        <v>1</v>
      </c>
    </row>
    <row r="45" spans="1:7" s="102" customFormat="1" ht="15.75">
      <c r="A45" s="149">
        <v>38</v>
      </c>
      <c r="B45" s="150" t="s">
        <v>129</v>
      </c>
      <c r="C45" s="154">
        <v>153</v>
      </c>
      <c r="D45" s="155">
        <v>72</v>
      </c>
      <c r="E45" s="100">
        <f t="shared" si="1"/>
        <v>81</v>
      </c>
      <c r="F45" s="100">
        <v>19</v>
      </c>
      <c r="G45" s="100">
        <v>28</v>
      </c>
    </row>
    <row r="46" spans="1:7" s="102" customFormat="1" ht="15.75">
      <c r="A46" s="149">
        <v>39</v>
      </c>
      <c r="B46" s="150" t="s">
        <v>96</v>
      </c>
      <c r="C46" s="154">
        <v>150</v>
      </c>
      <c r="D46" s="155">
        <v>49</v>
      </c>
      <c r="E46" s="100">
        <f t="shared" si="1"/>
        <v>101</v>
      </c>
      <c r="F46" s="100">
        <v>12</v>
      </c>
      <c r="G46" s="100">
        <v>19</v>
      </c>
    </row>
    <row r="47" spans="1:7" s="102" customFormat="1" ht="15.75">
      <c r="A47" s="149">
        <v>40</v>
      </c>
      <c r="B47" s="150" t="s">
        <v>116</v>
      </c>
      <c r="C47" s="154">
        <v>146</v>
      </c>
      <c r="D47" s="155">
        <v>96</v>
      </c>
      <c r="E47" s="100">
        <f t="shared" si="1"/>
        <v>50</v>
      </c>
      <c r="F47" s="100">
        <v>8</v>
      </c>
      <c r="G47" s="100">
        <v>44</v>
      </c>
    </row>
    <row r="48" spans="1:7" s="102" customFormat="1" ht="15.75">
      <c r="A48" s="149">
        <v>41</v>
      </c>
      <c r="B48" s="150" t="s">
        <v>139</v>
      </c>
      <c r="C48" s="154">
        <v>138</v>
      </c>
      <c r="D48" s="155">
        <v>53</v>
      </c>
      <c r="E48" s="100">
        <f t="shared" si="1"/>
        <v>85</v>
      </c>
      <c r="F48" s="100">
        <v>19</v>
      </c>
      <c r="G48" s="100">
        <v>15</v>
      </c>
    </row>
    <row r="49" spans="1:7" s="102" customFormat="1" ht="15.75">
      <c r="A49" s="149">
        <v>42</v>
      </c>
      <c r="B49" s="150" t="s">
        <v>138</v>
      </c>
      <c r="C49" s="154">
        <v>137</v>
      </c>
      <c r="D49" s="155">
        <v>476</v>
      </c>
      <c r="E49" s="100">
        <f t="shared" si="1"/>
        <v>-339</v>
      </c>
      <c r="F49" s="100">
        <v>101</v>
      </c>
      <c r="G49" s="100">
        <v>400</v>
      </c>
    </row>
    <row r="50" spans="1:7" s="102" customFormat="1" ht="15.75">
      <c r="A50" s="149">
        <v>43</v>
      </c>
      <c r="B50" s="150" t="s">
        <v>101</v>
      </c>
      <c r="C50" s="154">
        <v>136</v>
      </c>
      <c r="D50" s="155">
        <v>256</v>
      </c>
      <c r="E50" s="100">
        <f t="shared" si="1"/>
        <v>-120</v>
      </c>
      <c r="F50" s="100">
        <v>8</v>
      </c>
      <c r="G50" s="100">
        <v>101</v>
      </c>
    </row>
    <row r="51" spans="1:7" s="102" customFormat="1" ht="15.75">
      <c r="A51" s="149">
        <v>44</v>
      </c>
      <c r="B51" s="150" t="s">
        <v>70</v>
      </c>
      <c r="C51" s="154">
        <v>133</v>
      </c>
      <c r="D51" s="155">
        <v>43</v>
      </c>
      <c r="E51" s="100">
        <f t="shared" si="1"/>
        <v>90</v>
      </c>
      <c r="F51" s="100">
        <v>11</v>
      </c>
      <c r="G51" s="100">
        <v>15</v>
      </c>
    </row>
    <row r="52" spans="1:7" s="102" customFormat="1" ht="28.5" customHeight="1">
      <c r="A52" s="149">
        <v>45</v>
      </c>
      <c r="B52" s="150" t="s">
        <v>125</v>
      </c>
      <c r="C52" s="154">
        <v>131</v>
      </c>
      <c r="D52" s="155">
        <v>115</v>
      </c>
      <c r="E52" s="100">
        <f t="shared" si="1"/>
        <v>16</v>
      </c>
      <c r="F52" s="100">
        <v>17</v>
      </c>
      <c r="G52" s="100">
        <v>37</v>
      </c>
    </row>
    <row r="53" spans="1:7" s="102" customFormat="1" ht="15.75">
      <c r="A53" s="149">
        <v>46</v>
      </c>
      <c r="B53" s="150" t="s">
        <v>92</v>
      </c>
      <c r="C53" s="154">
        <v>124</v>
      </c>
      <c r="D53" s="155">
        <v>151</v>
      </c>
      <c r="E53" s="100">
        <f t="shared" si="1"/>
        <v>-27</v>
      </c>
      <c r="F53" s="100">
        <v>14</v>
      </c>
      <c r="G53" s="100">
        <v>56</v>
      </c>
    </row>
    <row r="54" spans="1:7" s="102" customFormat="1" ht="25.5" customHeight="1">
      <c r="A54" s="149">
        <v>47</v>
      </c>
      <c r="B54" s="150" t="s">
        <v>93</v>
      </c>
      <c r="C54" s="154">
        <v>118</v>
      </c>
      <c r="D54" s="155">
        <v>72</v>
      </c>
      <c r="E54" s="100">
        <f t="shared" si="1"/>
        <v>46</v>
      </c>
      <c r="F54" s="100">
        <v>6</v>
      </c>
      <c r="G54" s="100">
        <v>39</v>
      </c>
    </row>
    <row r="55" spans="1:7" s="102" customFormat="1" ht="15.75">
      <c r="A55" s="149">
        <v>48</v>
      </c>
      <c r="B55" s="150" t="s">
        <v>59</v>
      </c>
      <c r="C55" s="154">
        <v>118</v>
      </c>
      <c r="D55" s="155">
        <v>30</v>
      </c>
      <c r="E55" s="100">
        <f t="shared" si="1"/>
        <v>88</v>
      </c>
      <c r="F55" s="100">
        <v>32</v>
      </c>
      <c r="G55" s="100">
        <v>3</v>
      </c>
    </row>
    <row r="56" spans="1:7" s="102" customFormat="1" ht="15.75">
      <c r="A56" s="149">
        <v>49</v>
      </c>
      <c r="B56" s="150" t="s">
        <v>104</v>
      </c>
      <c r="C56" s="154">
        <v>117</v>
      </c>
      <c r="D56" s="155">
        <v>138</v>
      </c>
      <c r="E56" s="100">
        <f t="shared" si="1"/>
        <v>-21</v>
      </c>
      <c r="F56" s="100">
        <v>18</v>
      </c>
      <c r="G56" s="100">
        <v>46</v>
      </c>
    </row>
    <row r="57" spans="1:7" s="102" customFormat="1" ht="15.75">
      <c r="A57" s="149">
        <v>50</v>
      </c>
      <c r="B57" s="150" t="s">
        <v>307</v>
      </c>
      <c r="C57" s="154">
        <v>115</v>
      </c>
      <c r="D57" s="155">
        <v>56</v>
      </c>
      <c r="E57" s="100">
        <f t="shared" si="1"/>
        <v>59</v>
      </c>
      <c r="F57" s="100">
        <v>10</v>
      </c>
      <c r="G57" s="100">
        <v>25</v>
      </c>
    </row>
    <row r="58" ht="15.75">
      <c r="B58" s="151"/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F171"/>
  <sheetViews>
    <sheetView zoomScale="70" zoomScaleNormal="70" zoomScaleSheetLayoutView="85" workbookViewId="0" topLeftCell="A7">
      <selection activeCell="A153" sqref="A153:IV153"/>
    </sheetView>
  </sheetViews>
  <sheetFormatPr defaultColWidth="8.8515625" defaultRowHeight="15"/>
  <cols>
    <col min="1" max="1" width="32.28125" style="98" customWidth="1"/>
    <col min="2" max="2" width="12.00390625" style="98" customWidth="1"/>
    <col min="3" max="3" width="14.421875" style="105" customWidth="1"/>
    <col min="4" max="4" width="14.140625" style="105" customWidth="1"/>
    <col min="5" max="5" width="12.28125" style="105" customWidth="1"/>
    <col min="6" max="6" width="13.7109375" style="105" customWidth="1"/>
    <col min="7" max="16384" width="8.8515625" style="98" customWidth="1"/>
  </cols>
  <sheetData>
    <row r="1" spans="1:6" s="95" customFormat="1" ht="50.25" customHeight="1">
      <c r="A1" s="213" t="s">
        <v>332</v>
      </c>
      <c r="B1" s="213"/>
      <c r="C1" s="213"/>
      <c r="D1" s="213"/>
      <c r="E1" s="213"/>
      <c r="F1" s="213"/>
    </row>
    <row r="2" spans="1:6" s="95" customFormat="1" ht="20.25" customHeight="1">
      <c r="A2" s="224" t="s">
        <v>67</v>
      </c>
      <c r="B2" s="224"/>
      <c r="C2" s="224"/>
      <c r="D2" s="224"/>
      <c r="E2" s="224"/>
      <c r="F2" s="224"/>
    </row>
    <row r="3" ht="12" customHeight="1"/>
    <row r="4" spans="1:6" ht="28.5" customHeight="1">
      <c r="A4" s="225" t="s">
        <v>42</v>
      </c>
      <c r="B4" s="218" t="s">
        <v>43</v>
      </c>
      <c r="C4" s="218" t="s">
        <v>44</v>
      </c>
      <c r="D4" s="218" t="s">
        <v>45</v>
      </c>
      <c r="E4" s="219" t="s">
        <v>336</v>
      </c>
      <c r="F4" s="219"/>
    </row>
    <row r="5" spans="1:6" ht="18.75" customHeight="1">
      <c r="A5" s="225"/>
      <c r="B5" s="218"/>
      <c r="C5" s="218"/>
      <c r="D5" s="218"/>
      <c r="E5" s="218" t="s">
        <v>46</v>
      </c>
      <c r="F5" s="226" t="s">
        <v>44</v>
      </c>
    </row>
    <row r="6" spans="1:6" ht="58.5" customHeight="1">
      <c r="A6" s="225"/>
      <c r="B6" s="218"/>
      <c r="C6" s="218"/>
      <c r="D6" s="218"/>
      <c r="E6" s="218"/>
      <c r="F6" s="226"/>
    </row>
    <row r="7" spans="1:6" ht="12.75">
      <c r="A7" s="97" t="s">
        <v>68</v>
      </c>
      <c r="B7" s="97">
        <v>1</v>
      </c>
      <c r="C7" s="106">
        <v>3</v>
      </c>
      <c r="D7" s="106">
        <v>4</v>
      </c>
      <c r="E7" s="106">
        <v>5</v>
      </c>
      <c r="F7" s="106">
        <v>6</v>
      </c>
    </row>
    <row r="8" spans="1:6" ht="33.75" customHeight="1">
      <c r="A8" s="220" t="s">
        <v>28</v>
      </c>
      <c r="B8" s="220"/>
      <c r="C8" s="220"/>
      <c r="D8" s="220"/>
      <c r="E8" s="220"/>
      <c r="F8" s="220"/>
    </row>
    <row r="9" spans="1:6" s="101" customFormat="1" ht="15.75">
      <c r="A9" s="107" t="s">
        <v>78</v>
      </c>
      <c r="B9" s="103">
        <v>275</v>
      </c>
      <c r="C9" s="96">
        <v>201</v>
      </c>
      <c r="D9" s="100">
        <v>23</v>
      </c>
      <c r="E9" s="96">
        <v>18</v>
      </c>
      <c r="F9" s="100">
        <v>79</v>
      </c>
    </row>
    <row r="10" spans="1:6" s="101" customFormat="1" ht="15.75">
      <c r="A10" s="107" t="s">
        <v>92</v>
      </c>
      <c r="B10" s="103">
        <v>124</v>
      </c>
      <c r="C10" s="100">
        <v>151</v>
      </c>
      <c r="D10" s="100">
        <v>-19</v>
      </c>
      <c r="E10" s="100">
        <v>14</v>
      </c>
      <c r="F10" s="100">
        <v>56</v>
      </c>
    </row>
    <row r="11" spans="1:6" s="101" customFormat="1" ht="15.75">
      <c r="A11" s="107" t="s">
        <v>104</v>
      </c>
      <c r="B11" s="103">
        <v>117</v>
      </c>
      <c r="C11" s="100">
        <v>138</v>
      </c>
      <c r="D11" s="100">
        <v>-43</v>
      </c>
      <c r="E11" s="100">
        <v>18</v>
      </c>
      <c r="F11" s="108">
        <v>46</v>
      </c>
    </row>
    <row r="12" spans="1:6" s="101" customFormat="1" ht="15.75">
      <c r="A12" s="107" t="s">
        <v>307</v>
      </c>
      <c r="B12" s="103">
        <v>115</v>
      </c>
      <c r="C12" s="100">
        <v>56</v>
      </c>
      <c r="D12" s="100">
        <v>45</v>
      </c>
      <c r="E12" s="100">
        <v>10</v>
      </c>
      <c r="F12" s="100">
        <v>25</v>
      </c>
    </row>
    <row r="13" spans="1:6" s="101" customFormat="1" ht="35.25" customHeight="1">
      <c r="A13" s="107" t="s">
        <v>80</v>
      </c>
      <c r="B13" s="103">
        <v>74</v>
      </c>
      <c r="C13" s="100">
        <v>78</v>
      </c>
      <c r="D13" s="100">
        <v>-12</v>
      </c>
      <c r="E13" s="100">
        <v>4</v>
      </c>
      <c r="F13" s="100">
        <v>23</v>
      </c>
    </row>
    <row r="14" spans="1:6" s="101" customFormat="1" ht="15.75">
      <c r="A14" s="107" t="s">
        <v>105</v>
      </c>
      <c r="B14" s="103">
        <v>69</v>
      </c>
      <c r="C14" s="100">
        <v>85</v>
      </c>
      <c r="D14" s="100">
        <v>45</v>
      </c>
      <c r="E14" s="100">
        <v>4</v>
      </c>
      <c r="F14" s="100">
        <v>40</v>
      </c>
    </row>
    <row r="15" spans="1:6" s="101" customFormat="1" ht="15.75">
      <c r="A15" s="107" t="s">
        <v>186</v>
      </c>
      <c r="B15" s="103">
        <v>58</v>
      </c>
      <c r="C15" s="100">
        <v>7</v>
      </c>
      <c r="D15" s="100">
        <v>-12</v>
      </c>
      <c r="E15" s="100">
        <v>0</v>
      </c>
      <c r="F15" s="100">
        <v>3</v>
      </c>
    </row>
    <row r="16" spans="1:6" s="101" customFormat="1" ht="15.75">
      <c r="A16" s="107" t="s">
        <v>110</v>
      </c>
      <c r="B16" s="103">
        <v>58</v>
      </c>
      <c r="C16" s="100">
        <v>43</v>
      </c>
      <c r="D16" s="100">
        <v>34</v>
      </c>
      <c r="E16" s="100">
        <v>5</v>
      </c>
      <c r="F16" s="100">
        <v>15</v>
      </c>
    </row>
    <row r="17" spans="1:6" s="101" customFormat="1" ht="15.75">
      <c r="A17" s="107" t="s">
        <v>107</v>
      </c>
      <c r="B17" s="103">
        <v>56</v>
      </c>
      <c r="C17" s="100">
        <v>119</v>
      </c>
      <c r="D17" s="100">
        <v>-61</v>
      </c>
      <c r="E17" s="100">
        <v>2</v>
      </c>
      <c r="F17" s="100">
        <v>38</v>
      </c>
    </row>
    <row r="18" spans="1:6" s="101" customFormat="1" ht="15.75">
      <c r="A18" s="107" t="s">
        <v>174</v>
      </c>
      <c r="B18" s="103">
        <v>56</v>
      </c>
      <c r="C18" s="100">
        <v>15</v>
      </c>
      <c r="D18" s="100">
        <v>13</v>
      </c>
      <c r="E18" s="100">
        <v>0</v>
      </c>
      <c r="F18" s="100">
        <v>6</v>
      </c>
    </row>
    <row r="19" spans="1:6" s="101" customFormat="1" ht="15.75">
      <c r="A19" s="107" t="s">
        <v>106</v>
      </c>
      <c r="B19" s="103">
        <v>46</v>
      </c>
      <c r="C19" s="100">
        <v>27</v>
      </c>
      <c r="D19" s="100">
        <v>12</v>
      </c>
      <c r="E19" s="100">
        <v>5</v>
      </c>
      <c r="F19" s="100">
        <v>11</v>
      </c>
    </row>
    <row r="20" spans="1:6" s="101" customFormat="1" ht="15.75">
      <c r="A20" s="107" t="s">
        <v>108</v>
      </c>
      <c r="B20" s="103">
        <v>46</v>
      </c>
      <c r="C20" s="96">
        <v>53</v>
      </c>
      <c r="D20" s="100">
        <v>-4</v>
      </c>
      <c r="E20" s="96">
        <v>7</v>
      </c>
      <c r="F20" s="100">
        <v>25</v>
      </c>
    </row>
    <row r="21" spans="1:6" s="101" customFormat="1" ht="15.75">
      <c r="A21" s="107" t="s">
        <v>109</v>
      </c>
      <c r="B21" s="103">
        <v>44</v>
      </c>
      <c r="C21" s="100">
        <v>28</v>
      </c>
      <c r="D21" s="100">
        <v>-15</v>
      </c>
      <c r="E21" s="100">
        <v>5</v>
      </c>
      <c r="F21" s="100">
        <v>10</v>
      </c>
    </row>
    <row r="22" spans="1:6" s="101" customFormat="1" ht="15.75">
      <c r="A22" s="107" t="s">
        <v>188</v>
      </c>
      <c r="B22" s="103">
        <v>42</v>
      </c>
      <c r="C22" s="100">
        <v>192</v>
      </c>
      <c r="D22" s="100">
        <v>-11</v>
      </c>
      <c r="E22" s="100">
        <v>4</v>
      </c>
      <c r="F22" s="100">
        <v>74</v>
      </c>
    </row>
    <row r="23" spans="1:6" s="101" customFormat="1" ht="15.75">
      <c r="A23" s="107" t="s">
        <v>175</v>
      </c>
      <c r="B23" s="103">
        <v>42</v>
      </c>
      <c r="C23" s="100">
        <v>45</v>
      </c>
      <c r="D23" s="100">
        <v>-15</v>
      </c>
      <c r="E23" s="100">
        <v>4</v>
      </c>
      <c r="F23" s="100">
        <v>22</v>
      </c>
    </row>
    <row r="24" spans="1:6" s="101" customFormat="1" ht="15.75">
      <c r="A24" s="107" t="s">
        <v>164</v>
      </c>
      <c r="B24" s="103">
        <v>41</v>
      </c>
      <c r="C24" s="100">
        <v>5</v>
      </c>
      <c r="D24" s="100">
        <v>-121</v>
      </c>
      <c r="E24" s="100">
        <v>0</v>
      </c>
      <c r="F24" s="100">
        <v>2</v>
      </c>
    </row>
    <row r="25" spans="1:6" s="101" customFormat="1" ht="15.75">
      <c r="A25" s="107" t="s">
        <v>187</v>
      </c>
      <c r="B25" s="103">
        <v>39</v>
      </c>
      <c r="C25" s="100">
        <v>58</v>
      </c>
      <c r="D25" s="100">
        <v>4</v>
      </c>
      <c r="E25" s="100">
        <v>4</v>
      </c>
      <c r="F25" s="100">
        <v>24</v>
      </c>
    </row>
    <row r="26" spans="1:6" s="143" customFormat="1" ht="18.75">
      <c r="A26" s="220" t="s">
        <v>3</v>
      </c>
      <c r="B26" s="220"/>
      <c r="C26" s="220"/>
      <c r="D26" s="220"/>
      <c r="E26" s="220"/>
      <c r="F26" s="220"/>
    </row>
    <row r="27" spans="1:6" s="101" customFormat="1" ht="31.5">
      <c r="A27" s="99" t="s">
        <v>266</v>
      </c>
      <c r="B27" s="96">
        <v>478</v>
      </c>
      <c r="C27" s="100">
        <v>206</v>
      </c>
      <c r="D27" s="100">
        <v>-81</v>
      </c>
      <c r="E27" s="100">
        <v>15</v>
      </c>
      <c r="F27" s="100">
        <v>95</v>
      </c>
    </row>
    <row r="28" spans="1:6" s="101" customFormat="1" ht="31.5">
      <c r="A28" s="99" t="s">
        <v>267</v>
      </c>
      <c r="B28" s="96">
        <v>417</v>
      </c>
      <c r="C28" s="100">
        <v>208</v>
      </c>
      <c r="D28" s="100">
        <v>-13</v>
      </c>
      <c r="E28" s="100">
        <v>10</v>
      </c>
      <c r="F28" s="100">
        <v>70</v>
      </c>
    </row>
    <row r="29" spans="1:6" s="101" customFormat="1" ht="31.5">
      <c r="A29" s="99" t="s">
        <v>270</v>
      </c>
      <c r="B29" s="96">
        <v>91</v>
      </c>
      <c r="C29" s="100">
        <v>48</v>
      </c>
      <c r="D29" s="100">
        <v>-55</v>
      </c>
      <c r="E29" s="100">
        <v>9</v>
      </c>
      <c r="F29" s="100">
        <v>17</v>
      </c>
    </row>
    <row r="30" spans="1:6" s="101" customFormat="1" ht="15.75">
      <c r="A30" s="99" t="s">
        <v>268</v>
      </c>
      <c r="B30" s="96">
        <v>74</v>
      </c>
      <c r="C30" s="100">
        <v>136</v>
      </c>
      <c r="D30" s="100">
        <v>6</v>
      </c>
      <c r="E30" s="100">
        <v>7</v>
      </c>
      <c r="F30" s="100">
        <v>50</v>
      </c>
    </row>
    <row r="31" spans="1:6" s="101" customFormat="1" ht="15.75">
      <c r="A31" s="99" t="s">
        <v>269</v>
      </c>
      <c r="B31" s="96">
        <v>70</v>
      </c>
      <c r="C31" s="100">
        <v>75</v>
      </c>
      <c r="D31" s="100">
        <v>-5</v>
      </c>
      <c r="E31" s="100">
        <v>9</v>
      </c>
      <c r="F31" s="100">
        <v>32</v>
      </c>
    </row>
    <row r="32" spans="1:6" s="101" customFormat="1" ht="15.75">
      <c r="A32" s="99" t="s">
        <v>271</v>
      </c>
      <c r="B32" s="96">
        <v>59</v>
      </c>
      <c r="C32" s="100">
        <v>49</v>
      </c>
      <c r="D32" s="100">
        <v>-5</v>
      </c>
      <c r="E32" s="100">
        <v>2</v>
      </c>
      <c r="F32" s="100">
        <v>19</v>
      </c>
    </row>
    <row r="33" spans="1:6" s="101" customFormat="1" ht="15.75">
      <c r="A33" s="99" t="s">
        <v>273</v>
      </c>
      <c r="B33" s="96">
        <v>54</v>
      </c>
      <c r="C33" s="100">
        <v>33</v>
      </c>
      <c r="D33" s="100">
        <v>3</v>
      </c>
      <c r="E33" s="100">
        <v>10</v>
      </c>
      <c r="F33" s="100">
        <v>10</v>
      </c>
    </row>
    <row r="34" spans="1:6" s="101" customFormat="1" ht="15.75">
      <c r="A34" s="99" t="s">
        <v>272</v>
      </c>
      <c r="B34" s="96">
        <v>49</v>
      </c>
      <c r="C34" s="100">
        <v>55</v>
      </c>
      <c r="D34" s="100">
        <v>-23</v>
      </c>
      <c r="E34" s="100">
        <v>3</v>
      </c>
      <c r="F34" s="100">
        <v>18</v>
      </c>
    </row>
    <row r="35" spans="1:6" s="101" customFormat="1" ht="47.25">
      <c r="A35" s="99" t="s">
        <v>308</v>
      </c>
      <c r="B35" s="96">
        <v>46</v>
      </c>
      <c r="C35" s="100">
        <v>45</v>
      </c>
      <c r="D35" s="100">
        <v>10</v>
      </c>
      <c r="E35" s="100">
        <v>11</v>
      </c>
      <c r="F35" s="100">
        <v>14</v>
      </c>
    </row>
    <row r="36" spans="1:6" s="101" customFormat="1" ht="15.75">
      <c r="A36" s="99" t="s">
        <v>274</v>
      </c>
      <c r="B36" s="96">
        <v>40</v>
      </c>
      <c r="C36" s="100">
        <v>61</v>
      </c>
      <c r="D36" s="100">
        <v>10</v>
      </c>
      <c r="E36" s="100">
        <v>6</v>
      </c>
      <c r="F36" s="100">
        <v>21</v>
      </c>
    </row>
    <row r="37" spans="1:6" s="101" customFormat="1" ht="15.75">
      <c r="A37" s="99" t="s">
        <v>275</v>
      </c>
      <c r="B37" s="96">
        <v>37</v>
      </c>
      <c r="C37" s="100">
        <v>17</v>
      </c>
      <c r="D37" s="100">
        <v>3</v>
      </c>
      <c r="E37" s="100">
        <v>5</v>
      </c>
      <c r="F37" s="100">
        <v>5</v>
      </c>
    </row>
    <row r="38" spans="1:6" s="101" customFormat="1" ht="15.75">
      <c r="A38" s="99" t="s">
        <v>277</v>
      </c>
      <c r="B38" s="96">
        <v>34</v>
      </c>
      <c r="C38" s="100">
        <v>29</v>
      </c>
      <c r="D38" s="100">
        <v>-2</v>
      </c>
      <c r="E38" s="100">
        <v>5</v>
      </c>
      <c r="F38" s="100">
        <v>11</v>
      </c>
    </row>
    <row r="39" spans="1:6" s="101" customFormat="1" ht="15.75">
      <c r="A39" s="99" t="s">
        <v>276</v>
      </c>
      <c r="B39" s="96">
        <v>33</v>
      </c>
      <c r="C39" s="100">
        <v>50</v>
      </c>
      <c r="D39" s="100">
        <v>11</v>
      </c>
      <c r="E39" s="100">
        <v>1</v>
      </c>
      <c r="F39" s="100">
        <v>19</v>
      </c>
    </row>
    <row r="40" spans="1:6" s="101" customFormat="1" ht="15.75">
      <c r="A40" s="99" t="s">
        <v>279</v>
      </c>
      <c r="B40" s="96">
        <v>32</v>
      </c>
      <c r="C40" s="100">
        <v>16</v>
      </c>
      <c r="D40" s="100">
        <v>4</v>
      </c>
      <c r="E40" s="100">
        <v>4</v>
      </c>
      <c r="F40" s="100">
        <v>6</v>
      </c>
    </row>
    <row r="41" spans="1:6" s="101" customFormat="1" ht="15.75">
      <c r="A41" s="99" t="s">
        <v>280</v>
      </c>
      <c r="B41" s="96">
        <v>31</v>
      </c>
      <c r="C41" s="100">
        <v>20</v>
      </c>
      <c r="D41" s="100">
        <v>10</v>
      </c>
      <c r="E41" s="100">
        <v>2</v>
      </c>
      <c r="F41" s="100">
        <v>8</v>
      </c>
    </row>
    <row r="42" spans="1:6" ht="15.75">
      <c r="A42" s="107" t="s">
        <v>278</v>
      </c>
      <c r="B42" s="103">
        <v>29</v>
      </c>
      <c r="C42" s="100">
        <v>18</v>
      </c>
      <c r="D42" s="100">
        <v>85</v>
      </c>
      <c r="E42" s="100">
        <v>5</v>
      </c>
      <c r="F42" s="100">
        <v>8</v>
      </c>
    </row>
    <row r="43" spans="1:6" s="143" customFormat="1" ht="18.75">
      <c r="A43" s="221" t="s">
        <v>2</v>
      </c>
      <c r="B43" s="222"/>
      <c r="C43" s="222"/>
      <c r="D43" s="222"/>
      <c r="E43" s="222"/>
      <c r="F43" s="223"/>
    </row>
    <row r="44" spans="1:6" ht="15.75">
      <c r="A44" s="107" t="s">
        <v>52</v>
      </c>
      <c r="B44" s="103">
        <v>629</v>
      </c>
      <c r="C44" s="100">
        <v>435</v>
      </c>
      <c r="D44" s="100">
        <v>61</v>
      </c>
      <c r="E44" s="100">
        <v>51</v>
      </c>
      <c r="F44" s="100">
        <v>141</v>
      </c>
    </row>
    <row r="45" spans="1:6" ht="15.75">
      <c r="A45" s="107" t="s">
        <v>69</v>
      </c>
      <c r="B45" s="103">
        <v>305</v>
      </c>
      <c r="C45" s="100">
        <v>169</v>
      </c>
      <c r="D45" s="100">
        <v>-102</v>
      </c>
      <c r="E45" s="100">
        <v>42</v>
      </c>
      <c r="F45" s="100">
        <v>58</v>
      </c>
    </row>
    <row r="46" spans="1:6" ht="15.75">
      <c r="A46" s="107" t="s">
        <v>96</v>
      </c>
      <c r="B46" s="103">
        <v>150</v>
      </c>
      <c r="C46" s="100">
        <v>49</v>
      </c>
      <c r="D46" s="100">
        <v>57</v>
      </c>
      <c r="E46" s="100">
        <v>12</v>
      </c>
      <c r="F46" s="100">
        <v>19</v>
      </c>
    </row>
    <row r="47" spans="1:6" ht="15.75">
      <c r="A47" s="107" t="s">
        <v>116</v>
      </c>
      <c r="B47" s="103">
        <v>146</v>
      </c>
      <c r="C47" s="100">
        <v>96</v>
      </c>
      <c r="D47" s="100">
        <v>20</v>
      </c>
      <c r="E47" s="100">
        <v>8</v>
      </c>
      <c r="F47" s="100">
        <v>44</v>
      </c>
    </row>
    <row r="48" spans="1:6" ht="15.75">
      <c r="A48" s="107" t="s">
        <v>101</v>
      </c>
      <c r="B48" s="103">
        <v>136</v>
      </c>
      <c r="C48" s="100">
        <v>256</v>
      </c>
      <c r="D48" s="100">
        <v>5</v>
      </c>
      <c r="E48" s="100">
        <v>8</v>
      </c>
      <c r="F48" s="100">
        <v>101</v>
      </c>
    </row>
    <row r="49" spans="1:6" ht="15.75">
      <c r="A49" s="107" t="s">
        <v>70</v>
      </c>
      <c r="B49" s="103">
        <v>133</v>
      </c>
      <c r="C49" s="100">
        <v>43</v>
      </c>
      <c r="D49" s="100">
        <v>15</v>
      </c>
      <c r="E49" s="100">
        <v>11</v>
      </c>
      <c r="F49" s="100">
        <v>15</v>
      </c>
    </row>
    <row r="50" spans="1:6" ht="15.75">
      <c r="A50" s="107" t="s">
        <v>111</v>
      </c>
      <c r="B50" s="103">
        <v>106</v>
      </c>
      <c r="C50" s="100">
        <v>46</v>
      </c>
      <c r="D50" s="100">
        <v>37</v>
      </c>
      <c r="E50" s="100">
        <v>8</v>
      </c>
      <c r="F50" s="100">
        <v>17</v>
      </c>
    </row>
    <row r="51" spans="1:6" ht="15.75">
      <c r="A51" s="107" t="s">
        <v>112</v>
      </c>
      <c r="B51" s="103">
        <v>82</v>
      </c>
      <c r="C51" s="100">
        <v>71</v>
      </c>
      <c r="D51" s="100">
        <v>8</v>
      </c>
      <c r="E51" s="100">
        <v>5</v>
      </c>
      <c r="F51" s="100">
        <v>29</v>
      </c>
    </row>
    <row r="52" spans="1:6" ht="15.75">
      <c r="A52" s="107" t="s">
        <v>114</v>
      </c>
      <c r="B52" s="103">
        <v>77</v>
      </c>
      <c r="C52" s="100">
        <v>47</v>
      </c>
      <c r="D52" s="100">
        <v>-12</v>
      </c>
      <c r="E52" s="100">
        <v>10</v>
      </c>
      <c r="F52" s="100">
        <v>19</v>
      </c>
    </row>
    <row r="53" spans="1:6" ht="15.75">
      <c r="A53" s="107" t="s">
        <v>113</v>
      </c>
      <c r="B53" s="103">
        <v>58</v>
      </c>
      <c r="C53" s="100">
        <v>40</v>
      </c>
      <c r="D53" s="100">
        <v>6</v>
      </c>
      <c r="E53" s="100">
        <v>13</v>
      </c>
      <c r="F53" s="100">
        <v>13</v>
      </c>
    </row>
    <row r="54" spans="1:6" ht="15.75">
      <c r="A54" s="107" t="s">
        <v>309</v>
      </c>
      <c r="B54" s="103">
        <v>53</v>
      </c>
      <c r="C54" s="100">
        <v>15</v>
      </c>
      <c r="D54" s="100">
        <v>-13</v>
      </c>
      <c r="E54" s="100">
        <v>2</v>
      </c>
      <c r="F54" s="100">
        <v>3</v>
      </c>
    </row>
    <row r="55" spans="1:6" ht="15.75">
      <c r="A55" s="107" t="s">
        <v>115</v>
      </c>
      <c r="B55" s="103">
        <v>50</v>
      </c>
      <c r="C55" s="100">
        <v>6</v>
      </c>
      <c r="D55" s="100">
        <v>-1</v>
      </c>
      <c r="E55" s="100">
        <v>3</v>
      </c>
      <c r="F55" s="100">
        <v>2</v>
      </c>
    </row>
    <row r="56" spans="1:6" ht="15.75">
      <c r="A56" s="107" t="s">
        <v>189</v>
      </c>
      <c r="B56" s="103">
        <v>45</v>
      </c>
      <c r="C56" s="100">
        <v>36</v>
      </c>
      <c r="D56" s="100">
        <v>3</v>
      </c>
      <c r="E56" s="100">
        <v>1</v>
      </c>
      <c r="F56" s="100">
        <v>17</v>
      </c>
    </row>
    <row r="57" spans="1:6" ht="15.75">
      <c r="A57" s="107" t="s">
        <v>190</v>
      </c>
      <c r="B57" s="103">
        <v>41</v>
      </c>
      <c r="C57" s="100">
        <v>52</v>
      </c>
      <c r="D57" s="100">
        <v>11</v>
      </c>
      <c r="E57" s="100">
        <v>1</v>
      </c>
      <c r="F57" s="100">
        <v>18</v>
      </c>
    </row>
    <row r="58" spans="1:6" ht="15.75">
      <c r="A58" s="107" t="s">
        <v>117</v>
      </c>
      <c r="B58" s="103">
        <v>37</v>
      </c>
      <c r="C58" s="100">
        <v>46</v>
      </c>
      <c r="D58" s="100">
        <v>8</v>
      </c>
      <c r="E58" s="100">
        <v>2</v>
      </c>
      <c r="F58" s="100">
        <v>12</v>
      </c>
    </row>
    <row r="59" spans="1:6" ht="15.75">
      <c r="A59" s="107" t="s">
        <v>165</v>
      </c>
      <c r="B59" s="103">
        <v>36</v>
      </c>
      <c r="C59" s="100">
        <v>21</v>
      </c>
      <c r="D59" s="100">
        <v>16</v>
      </c>
      <c r="E59" s="100">
        <v>8</v>
      </c>
      <c r="F59" s="100">
        <v>9</v>
      </c>
    </row>
    <row r="60" spans="1:6" ht="15.75">
      <c r="A60" s="107" t="s">
        <v>166</v>
      </c>
      <c r="B60" s="103">
        <v>34</v>
      </c>
      <c r="C60" s="100">
        <v>19</v>
      </c>
      <c r="D60" s="100">
        <v>5</v>
      </c>
      <c r="E60" s="100">
        <v>6</v>
      </c>
      <c r="F60" s="100">
        <v>6</v>
      </c>
    </row>
    <row r="61" spans="1:6" ht="15.75">
      <c r="A61" s="99" t="s">
        <v>167</v>
      </c>
      <c r="B61" s="103">
        <v>32</v>
      </c>
      <c r="C61" s="100">
        <v>7</v>
      </c>
      <c r="D61" s="100">
        <v>210</v>
      </c>
      <c r="E61" s="100">
        <v>5</v>
      </c>
      <c r="F61" s="100">
        <v>3</v>
      </c>
    </row>
    <row r="62" spans="1:6" ht="15.75">
      <c r="A62" s="99" t="s">
        <v>209</v>
      </c>
      <c r="B62" s="103">
        <v>30</v>
      </c>
      <c r="C62" s="100">
        <v>30</v>
      </c>
      <c r="D62" s="100">
        <v>71</v>
      </c>
      <c r="E62" s="100">
        <v>1</v>
      </c>
      <c r="F62" s="100">
        <v>12</v>
      </c>
    </row>
    <row r="63" spans="1:6" s="143" customFormat="1" ht="18.75">
      <c r="A63" s="220" t="s">
        <v>1</v>
      </c>
      <c r="B63" s="220"/>
      <c r="C63" s="220"/>
      <c r="D63" s="220"/>
      <c r="E63" s="220"/>
      <c r="F63" s="220"/>
    </row>
    <row r="64" spans="1:6" ht="15.75">
      <c r="A64" s="99" t="s">
        <v>61</v>
      </c>
      <c r="B64" s="103">
        <v>462</v>
      </c>
      <c r="C64" s="96">
        <v>110</v>
      </c>
      <c r="D64" s="100">
        <v>-11</v>
      </c>
      <c r="E64" s="96">
        <v>62</v>
      </c>
      <c r="F64" s="100">
        <v>36</v>
      </c>
    </row>
    <row r="65" spans="1:6" ht="33" customHeight="1">
      <c r="A65" s="99" t="s">
        <v>63</v>
      </c>
      <c r="B65" s="103">
        <v>289</v>
      </c>
      <c r="C65" s="100">
        <v>130</v>
      </c>
      <c r="D65" s="100">
        <v>-21</v>
      </c>
      <c r="E65" s="100">
        <v>52</v>
      </c>
      <c r="F65" s="100">
        <v>44</v>
      </c>
    </row>
    <row r="66" spans="1:6" ht="15.75">
      <c r="A66" s="99" t="s">
        <v>79</v>
      </c>
      <c r="B66" s="103">
        <v>69</v>
      </c>
      <c r="C66" s="100">
        <v>156</v>
      </c>
      <c r="D66" s="100">
        <v>-8</v>
      </c>
      <c r="E66" s="100">
        <v>17</v>
      </c>
      <c r="F66" s="100">
        <v>59</v>
      </c>
    </row>
    <row r="67" spans="1:6" ht="31.5">
      <c r="A67" s="99" t="s">
        <v>118</v>
      </c>
      <c r="B67" s="103">
        <v>68</v>
      </c>
      <c r="C67" s="100">
        <v>75</v>
      </c>
      <c r="D67" s="100">
        <v>-15</v>
      </c>
      <c r="E67" s="100">
        <v>11</v>
      </c>
      <c r="F67" s="100">
        <v>20</v>
      </c>
    </row>
    <row r="68" spans="1:6" ht="31.5">
      <c r="A68" s="99" t="s">
        <v>119</v>
      </c>
      <c r="B68" s="103">
        <v>61</v>
      </c>
      <c r="C68" s="100">
        <v>58</v>
      </c>
      <c r="D68" s="100">
        <v>4</v>
      </c>
      <c r="E68" s="100">
        <v>9</v>
      </c>
      <c r="F68" s="100">
        <v>23</v>
      </c>
    </row>
    <row r="69" spans="1:6" ht="15.75">
      <c r="A69" s="99" t="s">
        <v>120</v>
      </c>
      <c r="B69" s="103">
        <v>55</v>
      </c>
      <c r="C69" s="100">
        <v>72</v>
      </c>
      <c r="D69" s="100">
        <v>-7</v>
      </c>
      <c r="E69" s="100">
        <v>1</v>
      </c>
      <c r="F69" s="100">
        <v>30</v>
      </c>
    </row>
    <row r="70" spans="1:6" ht="15.75">
      <c r="A70" s="99" t="s">
        <v>122</v>
      </c>
      <c r="B70" s="103">
        <v>40</v>
      </c>
      <c r="C70" s="100">
        <v>43</v>
      </c>
      <c r="D70" s="100">
        <v>-34</v>
      </c>
      <c r="E70" s="100">
        <v>10</v>
      </c>
      <c r="F70" s="100">
        <v>15</v>
      </c>
    </row>
    <row r="71" spans="1:6" ht="15.75">
      <c r="A71" s="99" t="s">
        <v>123</v>
      </c>
      <c r="B71" s="103">
        <v>32</v>
      </c>
      <c r="C71" s="100">
        <v>46</v>
      </c>
      <c r="D71" s="100">
        <v>-5</v>
      </c>
      <c r="E71" s="100">
        <v>0</v>
      </c>
      <c r="F71" s="100">
        <v>13</v>
      </c>
    </row>
    <row r="72" spans="1:6" ht="15.75">
      <c r="A72" s="99" t="s">
        <v>124</v>
      </c>
      <c r="B72" s="103">
        <v>30</v>
      </c>
      <c r="C72" s="100">
        <v>72</v>
      </c>
      <c r="D72" s="100">
        <v>-9</v>
      </c>
      <c r="E72" s="100">
        <v>2</v>
      </c>
      <c r="F72" s="100">
        <v>30</v>
      </c>
    </row>
    <row r="73" spans="1:6" ht="15.75">
      <c r="A73" s="99" t="s">
        <v>121</v>
      </c>
      <c r="B73" s="103">
        <v>30</v>
      </c>
      <c r="C73" s="100">
        <v>27</v>
      </c>
      <c r="D73" s="100">
        <v>-15</v>
      </c>
      <c r="E73" s="100">
        <v>0</v>
      </c>
      <c r="F73" s="100">
        <v>10</v>
      </c>
    </row>
    <row r="74" spans="1:6" ht="31.5">
      <c r="A74" s="99" t="s">
        <v>252</v>
      </c>
      <c r="B74" s="103">
        <v>20</v>
      </c>
      <c r="C74" s="100">
        <v>25</v>
      </c>
      <c r="D74" s="100">
        <v>-11</v>
      </c>
      <c r="E74" s="100">
        <v>1</v>
      </c>
      <c r="F74" s="100">
        <v>14</v>
      </c>
    </row>
    <row r="75" spans="1:6" ht="15.75">
      <c r="A75" s="99" t="s">
        <v>256</v>
      </c>
      <c r="B75" s="103">
        <v>20</v>
      </c>
      <c r="C75" s="100">
        <v>16</v>
      </c>
      <c r="D75" s="100">
        <v>9</v>
      </c>
      <c r="E75" s="100">
        <v>2</v>
      </c>
      <c r="F75" s="100">
        <v>6</v>
      </c>
    </row>
    <row r="76" spans="1:6" ht="15.75">
      <c r="A76" s="99" t="s">
        <v>254</v>
      </c>
      <c r="B76" s="103">
        <v>17</v>
      </c>
      <c r="C76" s="100">
        <v>31</v>
      </c>
      <c r="D76" s="100">
        <v>-5</v>
      </c>
      <c r="E76" s="100">
        <v>0</v>
      </c>
      <c r="F76" s="100">
        <v>13</v>
      </c>
    </row>
    <row r="77" spans="1:6" ht="15.75">
      <c r="A77" s="99" t="s">
        <v>253</v>
      </c>
      <c r="B77" s="96">
        <v>15</v>
      </c>
      <c r="C77" s="100">
        <v>20</v>
      </c>
      <c r="D77" s="100">
        <v>-8</v>
      </c>
      <c r="E77" s="100">
        <v>0</v>
      </c>
      <c r="F77" s="100">
        <v>6</v>
      </c>
    </row>
    <row r="78" spans="1:6" ht="15.75">
      <c r="A78" s="99" t="s">
        <v>255</v>
      </c>
      <c r="B78" s="96">
        <v>14</v>
      </c>
      <c r="C78" s="96">
        <v>30</v>
      </c>
      <c r="D78" s="100">
        <v>596</v>
      </c>
      <c r="E78" s="96">
        <v>2</v>
      </c>
      <c r="F78" s="100">
        <v>14</v>
      </c>
    </row>
    <row r="79" spans="1:6" ht="15.75">
      <c r="A79" s="99" t="s">
        <v>337</v>
      </c>
      <c r="B79" s="96">
        <v>13</v>
      </c>
      <c r="C79" s="100">
        <v>19</v>
      </c>
      <c r="D79" s="100">
        <v>262</v>
      </c>
      <c r="E79" s="100">
        <v>3</v>
      </c>
      <c r="F79" s="100">
        <v>9</v>
      </c>
    </row>
    <row r="80" spans="1:6" ht="15.75">
      <c r="A80" s="99" t="s">
        <v>281</v>
      </c>
      <c r="B80" s="96">
        <v>11</v>
      </c>
      <c r="C80" s="100">
        <v>16</v>
      </c>
      <c r="D80" s="100">
        <v>20</v>
      </c>
      <c r="E80" s="100">
        <v>0</v>
      </c>
      <c r="F80" s="100">
        <v>8</v>
      </c>
    </row>
    <row r="81" spans="1:6" s="143" customFormat="1" ht="18.75" customHeight="1">
      <c r="A81" s="220" t="s">
        <v>4</v>
      </c>
      <c r="B81" s="220"/>
      <c r="C81" s="220"/>
      <c r="D81" s="220"/>
      <c r="E81" s="220"/>
      <c r="F81" s="220"/>
    </row>
    <row r="82" spans="1:6" ht="31.5">
      <c r="A82" s="99" t="s">
        <v>75</v>
      </c>
      <c r="B82" s="96">
        <v>1740</v>
      </c>
      <c r="C82" s="96">
        <v>723</v>
      </c>
      <c r="D82" s="100">
        <v>158</v>
      </c>
      <c r="E82" s="96">
        <v>117</v>
      </c>
      <c r="F82" s="100">
        <v>240</v>
      </c>
    </row>
    <row r="83" spans="1:6" ht="15.75">
      <c r="A83" s="99" t="s">
        <v>51</v>
      </c>
      <c r="B83" s="96">
        <v>966</v>
      </c>
      <c r="C83" s="100">
        <v>378</v>
      </c>
      <c r="D83" s="100">
        <v>49</v>
      </c>
      <c r="E83" s="100">
        <v>138</v>
      </c>
      <c r="F83" s="100">
        <v>86</v>
      </c>
    </row>
    <row r="84" spans="1:6" ht="31.5">
      <c r="A84" s="99" t="s">
        <v>76</v>
      </c>
      <c r="B84" s="96">
        <v>691</v>
      </c>
      <c r="C84" s="100">
        <v>523</v>
      </c>
      <c r="D84" s="100">
        <v>56</v>
      </c>
      <c r="E84" s="100">
        <v>51</v>
      </c>
      <c r="F84" s="100">
        <v>172</v>
      </c>
    </row>
    <row r="85" spans="1:6" ht="15.75">
      <c r="A85" s="99" t="s">
        <v>86</v>
      </c>
      <c r="B85" s="96">
        <v>414</v>
      </c>
      <c r="C85" s="100">
        <v>262</v>
      </c>
      <c r="D85" s="100">
        <v>-177</v>
      </c>
      <c r="E85" s="100">
        <v>34</v>
      </c>
      <c r="F85" s="100">
        <v>93</v>
      </c>
    </row>
    <row r="86" spans="1:6" ht="15.75">
      <c r="A86" s="99" t="s">
        <v>62</v>
      </c>
      <c r="B86" s="96">
        <v>381</v>
      </c>
      <c r="C86" s="100">
        <v>86</v>
      </c>
      <c r="D86" s="100">
        <v>-5</v>
      </c>
      <c r="E86" s="100">
        <v>90</v>
      </c>
      <c r="F86" s="100">
        <v>24</v>
      </c>
    </row>
    <row r="87" spans="1:6" ht="15.75">
      <c r="A87" s="99" t="s">
        <v>50</v>
      </c>
      <c r="B87" s="96">
        <v>329</v>
      </c>
      <c r="C87" s="100">
        <v>200</v>
      </c>
      <c r="D87" s="100">
        <v>38</v>
      </c>
      <c r="E87" s="100">
        <v>32</v>
      </c>
      <c r="F87" s="100">
        <v>74</v>
      </c>
    </row>
    <row r="88" spans="1:6" ht="15.75">
      <c r="A88" s="99" t="s">
        <v>65</v>
      </c>
      <c r="B88" s="96">
        <v>263</v>
      </c>
      <c r="C88" s="100">
        <v>122</v>
      </c>
      <c r="D88" s="100">
        <v>19</v>
      </c>
      <c r="E88" s="100">
        <v>44</v>
      </c>
      <c r="F88" s="100">
        <v>28</v>
      </c>
    </row>
    <row r="89" spans="1:6" ht="63">
      <c r="A89" s="99" t="s">
        <v>89</v>
      </c>
      <c r="B89" s="96">
        <v>210</v>
      </c>
      <c r="C89" s="100">
        <v>371</v>
      </c>
      <c r="D89" s="100">
        <v>49</v>
      </c>
      <c r="E89" s="100">
        <v>18</v>
      </c>
      <c r="F89" s="100">
        <v>172</v>
      </c>
    </row>
    <row r="90" spans="1:6" ht="15.75">
      <c r="A90" s="99" t="s">
        <v>126</v>
      </c>
      <c r="B90" s="96">
        <v>171</v>
      </c>
      <c r="C90" s="100">
        <v>77</v>
      </c>
      <c r="D90" s="100">
        <v>12</v>
      </c>
      <c r="E90" s="100">
        <v>17</v>
      </c>
      <c r="F90" s="100">
        <v>37</v>
      </c>
    </row>
    <row r="91" spans="1:6" ht="15.75">
      <c r="A91" s="99" t="s">
        <v>125</v>
      </c>
      <c r="B91" s="96">
        <v>131</v>
      </c>
      <c r="C91" s="100">
        <v>115</v>
      </c>
      <c r="D91" s="100">
        <v>16</v>
      </c>
      <c r="E91" s="100">
        <v>17</v>
      </c>
      <c r="F91" s="100">
        <v>37</v>
      </c>
    </row>
    <row r="92" spans="1:6" ht="30" customHeight="1">
      <c r="A92" s="99" t="s">
        <v>93</v>
      </c>
      <c r="B92" s="96">
        <v>118</v>
      </c>
      <c r="C92" s="100">
        <v>72</v>
      </c>
      <c r="D92" s="100">
        <v>12</v>
      </c>
      <c r="E92" s="100">
        <v>6</v>
      </c>
      <c r="F92" s="100">
        <v>39</v>
      </c>
    </row>
    <row r="93" spans="1:6" ht="15.75">
      <c r="A93" s="99" t="s">
        <v>127</v>
      </c>
      <c r="B93" s="96">
        <v>103</v>
      </c>
      <c r="C93" s="100">
        <v>24</v>
      </c>
      <c r="D93" s="100">
        <v>8</v>
      </c>
      <c r="E93" s="100">
        <v>31</v>
      </c>
      <c r="F93" s="100">
        <v>9</v>
      </c>
    </row>
    <row r="94" spans="1:6" ht="15.75">
      <c r="A94" s="99" t="s">
        <v>191</v>
      </c>
      <c r="B94" s="96">
        <v>53</v>
      </c>
      <c r="C94" s="100">
        <v>28</v>
      </c>
      <c r="D94" s="100">
        <v>44</v>
      </c>
      <c r="E94" s="100">
        <v>4</v>
      </c>
      <c r="F94" s="100">
        <v>7</v>
      </c>
    </row>
    <row r="95" spans="1:6" ht="24" customHeight="1">
      <c r="A95" s="99" t="s">
        <v>155</v>
      </c>
      <c r="B95" s="96">
        <v>40</v>
      </c>
      <c r="C95" s="100">
        <v>28</v>
      </c>
      <c r="D95" s="100">
        <v>14</v>
      </c>
      <c r="E95" s="100">
        <v>0</v>
      </c>
      <c r="F95" s="100">
        <v>14</v>
      </c>
    </row>
    <row r="96" spans="1:6" ht="15.75">
      <c r="A96" s="99" t="s">
        <v>210</v>
      </c>
      <c r="B96" s="96">
        <v>39</v>
      </c>
      <c r="C96" s="100">
        <v>17</v>
      </c>
      <c r="D96" s="100">
        <v>-19</v>
      </c>
      <c r="E96" s="100">
        <v>0</v>
      </c>
      <c r="F96" s="100">
        <v>6</v>
      </c>
    </row>
    <row r="97" spans="1:6" ht="15.75">
      <c r="A97" s="99" t="s">
        <v>201</v>
      </c>
      <c r="B97" s="96">
        <v>37</v>
      </c>
      <c r="C97" s="96">
        <v>19</v>
      </c>
      <c r="D97" s="100">
        <v>4</v>
      </c>
      <c r="E97" s="96">
        <v>13</v>
      </c>
      <c r="F97" s="100">
        <v>6</v>
      </c>
    </row>
    <row r="98" spans="1:6" s="143" customFormat="1" ht="48.75" customHeight="1">
      <c r="A98" s="220" t="s">
        <v>247</v>
      </c>
      <c r="B98" s="220"/>
      <c r="C98" s="220"/>
      <c r="D98" s="220"/>
      <c r="E98" s="220"/>
      <c r="F98" s="220"/>
    </row>
    <row r="99" spans="1:6" ht="31.5">
      <c r="A99" s="99" t="s">
        <v>90</v>
      </c>
      <c r="B99" s="96">
        <v>110</v>
      </c>
      <c r="C99" s="100">
        <v>50</v>
      </c>
      <c r="D99" s="100">
        <v>-13</v>
      </c>
      <c r="E99" s="100">
        <v>8</v>
      </c>
      <c r="F99" s="100">
        <v>15</v>
      </c>
    </row>
    <row r="100" spans="1:6" ht="31.5">
      <c r="A100" s="99" t="s">
        <v>152</v>
      </c>
      <c r="B100" s="96">
        <v>71</v>
      </c>
      <c r="C100" s="100">
        <v>51</v>
      </c>
      <c r="D100" s="100">
        <v>6</v>
      </c>
      <c r="E100" s="100">
        <v>9</v>
      </c>
      <c r="F100" s="100">
        <v>13</v>
      </c>
    </row>
    <row r="101" spans="1:6" ht="15.75">
      <c r="A101" s="99" t="s">
        <v>257</v>
      </c>
      <c r="B101" s="96">
        <v>49</v>
      </c>
      <c r="C101" s="100">
        <v>21</v>
      </c>
      <c r="D101" s="100">
        <v>8</v>
      </c>
      <c r="E101" s="100">
        <v>12</v>
      </c>
      <c r="F101" s="100">
        <v>6</v>
      </c>
    </row>
    <row r="102" spans="1:6" ht="15.75">
      <c r="A102" s="99" t="s">
        <v>153</v>
      </c>
      <c r="B102" s="96">
        <v>43</v>
      </c>
      <c r="C102" s="96">
        <v>45</v>
      </c>
      <c r="D102" s="100">
        <v>-4</v>
      </c>
      <c r="E102" s="96">
        <v>0</v>
      </c>
      <c r="F102" s="100">
        <v>15</v>
      </c>
    </row>
    <row r="103" spans="1:6" ht="15.75">
      <c r="A103" s="99" t="s">
        <v>193</v>
      </c>
      <c r="B103" s="96">
        <v>32</v>
      </c>
      <c r="C103" s="100">
        <v>51</v>
      </c>
      <c r="D103" s="100">
        <v>8</v>
      </c>
      <c r="E103" s="100">
        <v>0</v>
      </c>
      <c r="F103" s="100">
        <v>2</v>
      </c>
    </row>
    <row r="104" spans="1:6" ht="15.75">
      <c r="A104" s="99" t="s">
        <v>154</v>
      </c>
      <c r="B104" s="96">
        <v>32</v>
      </c>
      <c r="C104" s="100">
        <v>18</v>
      </c>
      <c r="D104" s="100">
        <v>10</v>
      </c>
      <c r="E104" s="100">
        <v>0</v>
      </c>
      <c r="F104" s="100">
        <v>6</v>
      </c>
    </row>
    <row r="105" spans="1:6" ht="15.75">
      <c r="A105" s="99" t="s">
        <v>192</v>
      </c>
      <c r="B105" s="96">
        <v>29</v>
      </c>
      <c r="C105" s="100">
        <v>22</v>
      </c>
      <c r="D105" s="100">
        <v>-3</v>
      </c>
      <c r="E105" s="100">
        <v>0</v>
      </c>
      <c r="F105" s="100">
        <v>3</v>
      </c>
    </row>
    <row r="106" spans="1:6" ht="15.75">
      <c r="A106" s="99" t="s">
        <v>128</v>
      </c>
      <c r="B106" s="96">
        <v>29</v>
      </c>
      <c r="C106" s="100">
        <v>19</v>
      </c>
      <c r="D106" s="100">
        <v>3</v>
      </c>
      <c r="E106" s="100">
        <v>2</v>
      </c>
      <c r="F106" s="100">
        <v>7</v>
      </c>
    </row>
    <row r="107" spans="1:6" ht="31.5">
      <c r="A107" s="99" t="s">
        <v>258</v>
      </c>
      <c r="B107" s="96">
        <v>29</v>
      </c>
      <c r="C107" s="100">
        <v>12</v>
      </c>
      <c r="D107" s="100">
        <v>99</v>
      </c>
      <c r="E107" s="100">
        <v>2</v>
      </c>
      <c r="F107" s="100">
        <v>6</v>
      </c>
    </row>
    <row r="108" spans="1:6" ht="31.5">
      <c r="A108" s="99" t="s">
        <v>310</v>
      </c>
      <c r="B108" s="96">
        <v>11</v>
      </c>
      <c r="C108" s="100">
        <v>1</v>
      </c>
      <c r="D108" s="100">
        <v>65</v>
      </c>
      <c r="E108" s="100">
        <v>5</v>
      </c>
      <c r="F108" s="100">
        <v>0</v>
      </c>
    </row>
    <row r="109" spans="1:6" ht="31.5">
      <c r="A109" s="99" t="s">
        <v>259</v>
      </c>
      <c r="B109" s="96">
        <v>11</v>
      </c>
      <c r="C109" s="96">
        <v>3</v>
      </c>
      <c r="D109" s="100">
        <v>61</v>
      </c>
      <c r="E109" s="96">
        <v>0</v>
      </c>
      <c r="F109" s="100">
        <v>0</v>
      </c>
    </row>
    <row r="110" spans="1:6" ht="63">
      <c r="A110" s="99" t="s">
        <v>260</v>
      </c>
      <c r="B110" s="96">
        <v>11</v>
      </c>
      <c r="C110" s="100">
        <v>13</v>
      </c>
      <c r="D110" s="100">
        <v>96</v>
      </c>
      <c r="E110" s="100">
        <v>0</v>
      </c>
      <c r="F110" s="100">
        <v>2</v>
      </c>
    </row>
    <row r="111" spans="1:6" ht="15.75">
      <c r="A111" s="99" t="s">
        <v>338</v>
      </c>
      <c r="B111" s="96">
        <v>10</v>
      </c>
      <c r="C111" s="100">
        <v>8</v>
      </c>
      <c r="D111" s="100">
        <v>89</v>
      </c>
      <c r="E111" s="100">
        <v>0</v>
      </c>
      <c r="F111" s="100">
        <v>2</v>
      </c>
    </row>
    <row r="112" spans="1:6" s="143" customFormat="1" ht="18.75" customHeight="1">
      <c r="A112" s="220" t="s">
        <v>5</v>
      </c>
      <c r="B112" s="220"/>
      <c r="C112" s="220"/>
      <c r="D112" s="220"/>
      <c r="E112" s="220"/>
      <c r="F112" s="220"/>
    </row>
    <row r="113" spans="1:6" ht="31.5">
      <c r="A113" s="99" t="s">
        <v>82</v>
      </c>
      <c r="B113" s="96">
        <v>281</v>
      </c>
      <c r="C113" s="100">
        <v>105</v>
      </c>
      <c r="D113" s="100">
        <v>59</v>
      </c>
      <c r="E113" s="100">
        <v>24</v>
      </c>
      <c r="F113" s="100">
        <v>23</v>
      </c>
    </row>
    <row r="114" spans="1:6" ht="15.75">
      <c r="A114" s="99" t="s">
        <v>54</v>
      </c>
      <c r="B114" s="96">
        <v>271</v>
      </c>
      <c r="C114" s="100">
        <v>142</v>
      </c>
      <c r="D114" s="100">
        <v>26</v>
      </c>
      <c r="E114" s="100">
        <v>44</v>
      </c>
      <c r="F114" s="100">
        <v>38</v>
      </c>
    </row>
    <row r="115" spans="1:6" ht="15.75">
      <c r="A115" s="99" t="s">
        <v>57</v>
      </c>
      <c r="B115" s="96">
        <v>231</v>
      </c>
      <c r="C115" s="100">
        <v>101</v>
      </c>
      <c r="D115" s="100">
        <v>42</v>
      </c>
      <c r="E115" s="100">
        <v>26</v>
      </c>
      <c r="F115" s="100">
        <v>40</v>
      </c>
    </row>
    <row r="116" spans="1:6" ht="15.75">
      <c r="A116" s="99" t="s">
        <v>91</v>
      </c>
      <c r="B116" s="96">
        <v>203</v>
      </c>
      <c r="C116" s="100">
        <v>41</v>
      </c>
      <c r="D116" s="100">
        <v>45</v>
      </c>
      <c r="E116" s="100">
        <v>54</v>
      </c>
      <c r="F116" s="100">
        <v>9</v>
      </c>
    </row>
    <row r="117" spans="1:6" ht="15.75">
      <c r="A117" s="99" t="s">
        <v>81</v>
      </c>
      <c r="B117" s="96">
        <v>191</v>
      </c>
      <c r="C117" s="100">
        <v>35</v>
      </c>
      <c r="D117" s="100">
        <v>34</v>
      </c>
      <c r="E117" s="100">
        <v>24</v>
      </c>
      <c r="F117" s="100">
        <v>11</v>
      </c>
    </row>
    <row r="118" spans="1:6" ht="31.5">
      <c r="A118" s="99" t="s">
        <v>88</v>
      </c>
      <c r="B118" s="96">
        <v>185</v>
      </c>
      <c r="C118" s="100">
        <v>47</v>
      </c>
      <c r="D118" s="100">
        <v>19</v>
      </c>
      <c r="E118" s="100">
        <v>30</v>
      </c>
      <c r="F118" s="100">
        <v>17</v>
      </c>
    </row>
    <row r="119" spans="1:6" ht="31.5">
      <c r="A119" s="99" t="s">
        <v>333</v>
      </c>
      <c r="B119" s="96">
        <v>166</v>
      </c>
      <c r="C119" s="100">
        <v>20</v>
      </c>
      <c r="D119" s="100">
        <v>9</v>
      </c>
      <c r="E119" s="100">
        <v>144</v>
      </c>
      <c r="F119" s="100">
        <v>1</v>
      </c>
    </row>
    <row r="120" spans="1:6" ht="47.25">
      <c r="A120" s="99" t="s">
        <v>129</v>
      </c>
      <c r="B120" s="96">
        <v>153</v>
      </c>
      <c r="C120" s="100">
        <v>72</v>
      </c>
      <c r="D120" s="100">
        <v>32</v>
      </c>
      <c r="E120" s="100">
        <v>19</v>
      </c>
      <c r="F120" s="100">
        <v>28</v>
      </c>
    </row>
    <row r="121" spans="1:6" ht="47.25">
      <c r="A121" s="99" t="s">
        <v>59</v>
      </c>
      <c r="B121" s="96">
        <v>118</v>
      </c>
      <c r="C121" s="100">
        <v>30</v>
      </c>
      <c r="D121" s="100">
        <v>33</v>
      </c>
      <c r="E121" s="100">
        <v>32</v>
      </c>
      <c r="F121" s="100">
        <v>3</v>
      </c>
    </row>
    <row r="122" spans="1:6" ht="15.75">
      <c r="A122" s="99" t="s">
        <v>130</v>
      </c>
      <c r="B122" s="96">
        <v>106</v>
      </c>
      <c r="C122" s="100">
        <v>18</v>
      </c>
      <c r="D122" s="100">
        <v>43</v>
      </c>
      <c r="E122" s="100">
        <v>16</v>
      </c>
      <c r="F122" s="100">
        <v>3</v>
      </c>
    </row>
    <row r="123" spans="1:6" ht="15.75">
      <c r="A123" s="99" t="s">
        <v>177</v>
      </c>
      <c r="B123" s="96">
        <v>102</v>
      </c>
      <c r="C123" s="100">
        <v>39</v>
      </c>
      <c r="D123" s="100">
        <v>10</v>
      </c>
      <c r="E123" s="100">
        <v>18</v>
      </c>
      <c r="F123" s="100">
        <v>7</v>
      </c>
    </row>
    <row r="124" spans="1:6" ht="30.75" customHeight="1">
      <c r="A124" s="99" t="s">
        <v>94</v>
      </c>
      <c r="B124" s="96">
        <v>99</v>
      </c>
      <c r="C124" s="100">
        <v>23</v>
      </c>
      <c r="D124" s="100">
        <v>-2</v>
      </c>
      <c r="E124" s="100">
        <v>30</v>
      </c>
      <c r="F124" s="100">
        <v>6</v>
      </c>
    </row>
    <row r="125" spans="1:6" ht="15.75">
      <c r="A125" s="99" t="s">
        <v>131</v>
      </c>
      <c r="B125" s="96">
        <v>99</v>
      </c>
      <c r="C125" s="100">
        <v>64</v>
      </c>
      <c r="D125" s="100">
        <v>17</v>
      </c>
      <c r="E125" s="100">
        <v>10</v>
      </c>
      <c r="F125" s="100">
        <v>16</v>
      </c>
    </row>
    <row r="126" spans="1:6" ht="15.75">
      <c r="A126" s="99" t="s">
        <v>95</v>
      </c>
      <c r="B126" s="104">
        <v>98</v>
      </c>
      <c r="C126" s="108">
        <v>37</v>
      </c>
      <c r="D126" s="108">
        <v>866</v>
      </c>
      <c r="E126" s="108">
        <v>21</v>
      </c>
      <c r="F126" s="108">
        <v>11</v>
      </c>
    </row>
    <row r="127" spans="1:6" ht="15.75">
      <c r="A127" s="99" t="s">
        <v>194</v>
      </c>
      <c r="B127" s="104">
        <v>87</v>
      </c>
      <c r="C127" s="104">
        <v>44</v>
      </c>
      <c r="D127" s="108">
        <v>905</v>
      </c>
      <c r="E127" s="104">
        <v>9</v>
      </c>
      <c r="F127" s="108">
        <v>10</v>
      </c>
    </row>
    <row r="128" spans="1:6" ht="31.5">
      <c r="A128" s="99" t="s">
        <v>176</v>
      </c>
      <c r="B128" s="104">
        <v>76</v>
      </c>
      <c r="C128" s="104">
        <v>42</v>
      </c>
      <c r="D128" s="108">
        <v>89</v>
      </c>
      <c r="E128" s="104">
        <v>11</v>
      </c>
      <c r="F128" s="108">
        <v>15</v>
      </c>
    </row>
    <row r="129" spans="1:6" ht="47.25">
      <c r="A129" s="99" t="s">
        <v>178</v>
      </c>
      <c r="B129" s="104">
        <v>75</v>
      </c>
      <c r="C129" s="108">
        <v>22</v>
      </c>
      <c r="D129" s="108">
        <v>46</v>
      </c>
      <c r="E129" s="108">
        <v>1</v>
      </c>
      <c r="F129" s="108">
        <v>6</v>
      </c>
    </row>
    <row r="130" spans="1:6" ht="15.75">
      <c r="A130" s="99" t="s">
        <v>211</v>
      </c>
      <c r="B130" s="104">
        <v>65</v>
      </c>
      <c r="C130" s="108">
        <v>26</v>
      </c>
      <c r="D130" s="108">
        <v>26</v>
      </c>
      <c r="E130" s="108">
        <v>12</v>
      </c>
      <c r="F130" s="108">
        <v>3</v>
      </c>
    </row>
    <row r="131" spans="1:6" ht="15.75">
      <c r="A131" s="99" t="s">
        <v>156</v>
      </c>
      <c r="B131" s="104">
        <v>62</v>
      </c>
      <c r="C131" s="108">
        <v>1</v>
      </c>
      <c r="D131" s="108">
        <v>40</v>
      </c>
      <c r="E131" s="108">
        <v>8</v>
      </c>
      <c r="F131" s="108">
        <v>1</v>
      </c>
    </row>
    <row r="132" spans="1:6" s="143" customFormat="1" ht="44.25" customHeight="1">
      <c r="A132" s="220" t="s">
        <v>248</v>
      </c>
      <c r="B132" s="220"/>
      <c r="C132" s="220"/>
      <c r="D132" s="220"/>
      <c r="E132" s="220"/>
      <c r="F132" s="220"/>
    </row>
    <row r="133" spans="1:6" ht="31.5">
      <c r="A133" s="99" t="s">
        <v>48</v>
      </c>
      <c r="B133" s="104">
        <v>2015</v>
      </c>
      <c r="C133" s="108">
        <v>501</v>
      </c>
      <c r="D133" s="108">
        <v>-933</v>
      </c>
      <c r="E133" s="108">
        <v>194</v>
      </c>
      <c r="F133" s="108">
        <v>115</v>
      </c>
    </row>
    <row r="134" spans="1:6" ht="15.75">
      <c r="A134" s="99" t="s">
        <v>66</v>
      </c>
      <c r="B134" s="104">
        <v>1109</v>
      </c>
      <c r="C134" s="108">
        <v>132</v>
      </c>
      <c r="D134" s="108">
        <v>31</v>
      </c>
      <c r="E134" s="108">
        <v>461</v>
      </c>
      <c r="F134" s="108">
        <v>39</v>
      </c>
    </row>
    <row r="135" spans="1:6" ht="63">
      <c r="A135" s="99" t="s">
        <v>87</v>
      </c>
      <c r="B135" s="104">
        <v>348</v>
      </c>
      <c r="C135" s="108">
        <v>196</v>
      </c>
      <c r="D135" s="108">
        <v>14</v>
      </c>
      <c r="E135" s="108">
        <v>7</v>
      </c>
      <c r="F135" s="108">
        <v>16</v>
      </c>
    </row>
    <row r="136" spans="1:6" ht="15.75">
      <c r="A136" s="99" t="s">
        <v>132</v>
      </c>
      <c r="B136" s="104">
        <v>310</v>
      </c>
      <c r="C136" s="108">
        <v>1223</v>
      </c>
      <c r="D136" s="108">
        <v>22</v>
      </c>
      <c r="E136" s="108">
        <v>236</v>
      </c>
      <c r="F136" s="108">
        <v>1079</v>
      </c>
    </row>
    <row r="137" spans="1:6" ht="15.75">
      <c r="A137" s="99" t="s">
        <v>77</v>
      </c>
      <c r="B137" s="104">
        <v>267</v>
      </c>
      <c r="C137" s="108">
        <v>164</v>
      </c>
      <c r="D137" s="108">
        <v>5</v>
      </c>
      <c r="E137" s="108">
        <v>31</v>
      </c>
      <c r="F137" s="108">
        <v>23</v>
      </c>
    </row>
    <row r="138" spans="1:6" ht="15.75">
      <c r="A138" s="99" t="s">
        <v>138</v>
      </c>
      <c r="B138" s="104">
        <v>137</v>
      </c>
      <c r="C138" s="108">
        <v>476</v>
      </c>
      <c r="D138" s="108">
        <v>31</v>
      </c>
      <c r="E138" s="108">
        <v>101</v>
      </c>
      <c r="F138" s="108">
        <v>400</v>
      </c>
    </row>
    <row r="139" spans="1:6" ht="31.5">
      <c r="A139" s="99" t="s">
        <v>179</v>
      </c>
      <c r="B139" s="104">
        <v>109</v>
      </c>
      <c r="C139" s="108">
        <v>79</v>
      </c>
      <c r="D139" s="108">
        <v>14</v>
      </c>
      <c r="E139" s="108">
        <v>0</v>
      </c>
      <c r="F139" s="108">
        <v>7</v>
      </c>
    </row>
    <row r="140" spans="1:6" ht="31.5">
      <c r="A140" s="99" t="s">
        <v>135</v>
      </c>
      <c r="B140" s="104">
        <v>102</v>
      </c>
      <c r="C140" s="108">
        <v>84</v>
      </c>
      <c r="D140" s="108">
        <v>6</v>
      </c>
      <c r="E140" s="108">
        <v>0</v>
      </c>
      <c r="F140" s="108">
        <v>2</v>
      </c>
    </row>
    <row r="141" spans="1:6" ht="15.75">
      <c r="A141" s="99" t="s">
        <v>134</v>
      </c>
      <c r="B141" s="104">
        <v>95</v>
      </c>
      <c r="C141" s="108">
        <v>32</v>
      </c>
      <c r="D141" s="108">
        <v>-365</v>
      </c>
      <c r="E141" s="108">
        <v>17</v>
      </c>
      <c r="F141" s="108">
        <v>12</v>
      </c>
    </row>
    <row r="142" spans="1:6" ht="15.75">
      <c r="A142" s="99" t="s">
        <v>136</v>
      </c>
      <c r="B142" s="104">
        <v>88</v>
      </c>
      <c r="C142" s="108">
        <v>19</v>
      </c>
      <c r="D142" s="108">
        <v>-2</v>
      </c>
      <c r="E142" s="108">
        <v>22</v>
      </c>
      <c r="F142" s="108">
        <v>5</v>
      </c>
    </row>
    <row r="143" spans="1:6" ht="31.5">
      <c r="A143" s="99" t="s">
        <v>144</v>
      </c>
      <c r="B143" s="104">
        <v>82</v>
      </c>
      <c r="C143" s="108">
        <v>44</v>
      </c>
      <c r="D143" s="108">
        <v>3</v>
      </c>
      <c r="E143" s="108">
        <v>16</v>
      </c>
      <c r="F143" s="108">
        <v>20</v>
      </c>
    </row>
    <row r="144" spans="1:6" ht="15.75">
      <c r="A144" s="99" t="s">
        <v>168</v>
      </c>
      <c r="B144" s="104">
        <v>78</v>
      </c>
      <c r="C144" s="108">
        <v>30</v>
      </c>
      <c r="D144" s="108">
        <v>23</v>
      </c>
      <c r="E144" s="108">
        <v>20</v>
      </c>
      <c r="F144" s="108">
        <v>7</v>
      </c>
    </row>
    <row r="145" spans="1:6" ht="15.75">
      <c r="A145" s="99" t="s">
        <v>102</v>
      </c>
      <c r="B145" s="104">
        <v>75</v>
      </c>
      <c r="C145" s="108">
        <v>25</v>
      </c>
      <c r="D145" s="108">
        <v>19</v>
      </c>
      <c r="E145" s="108">
        <v>7</v>
      </c>
      <c r="F145" s="108">
        <v>2</v>
      </c>
    </row>
    <row r="146" spans="1:6" ht="15.75">
      <c r="A146" s="99" t="s">
        <v>133</v>
      </c>
      <c r="B146" s="103">
        <v>55</v>
      </c>
      <c r="C146" s="108">
        <v>38</v>
      </c>
      <c r="D146" s="108">
        <v>373</v>
      </c>
      <c r="E146" s="108">
        <v>1</v>
      </c>
      <c r="F146" s="108">
        <v>2</v>
      </c>
    </row>
    <row r="147" spans="1:6" ht="15.75">
      <c r="A147" s="99" t="s">
        <v>195</v>
      </c>
      <c r="B147" s="103">
        <v>54</v>
      </c>
      <c r="C147" s="108">
        <v>42</v>
      </c>
      <c r="D147" s="108">
        <v>185</v>
      </c>
      <c r="E147" s="108">
        <v>0</v>
      </c>
      <c r="F147" s="108">
        <v>0</v>
      </c>
    </row>
    <row r="148" spans="1:6" ht="31.5">
      <c r="A148" s="99" t="s">
        <v>212</v>
      </c>
      <c r="B148" s="103">
        <v>54</v>
      </c>
      <c r="C148" s="108">
        <v>35</v>
      </c>
      <c r="D148" s="108">
        <v>194</v>
      </c>
      <c r="E148" s="108">
        <v>18</v>
      </c>
      <c r="F148" s="108">
        <v>15</v>
      </c>
    </row>
    <row r="149" spans="1:6" ht="15.75">
      <c r="A149" s="99" t="s">
        <v>97</v>
      </c>
      <c r="B149" s="103">
        <v>54</v>
      </c>
      <c r="C149" s="108">
        <v>36</v>
      </c>
      <c r="D149" s="108">
        <v>35</v>
      </c>
      <c r="E149" s="108">
        <v>1</v>
      </c>
      <c r="F149" s="108">
        <v>4</v>
      </c>
    </row>
    <row r="150" spans="1:6" ht="15.75">
      <c r="A150" s="99" t="s">
        <v>137</v>
      </c>
      <c r="B150" s="103">
        <v>53</v>
      </c>
      <c r="C150" s="104">
        <v>9</v>
      </c>
      <c r="D150" s="108">
        <v>-13</v>
      </c>
      <c r="E150" s="104">
        <v>15</v>
      </c>
      <c r="F150" s="108">
        <v>1</v>
      </c>
    </row>
    <row r="151" spans="1:6" ht="47.25">
      <c r="A151" s="99" t="s">
        <v>339</v>
      </c>
      <c r="B151" s="103">
        <v>34</v>
      </c>
      <c r="C151" s="108">
        <v>11</v>
      </c>
      <c r="D151" s="108">
        <v>73</v>
      </c>
      <c r="E151" s="108">
        <v>9</v>
      </c>
      <c r="F151" s="108">
        <v>2</v>
      </c>
    </row>
    <row r="152" spans="1:6" ht="15.75">
      <c r="A152" s="99" t="s">
        <v>340</v>
      </c>
      <c r="B152" s="103">
        <v>34</v>
      </c>
      <c r="C152" s="108">
        <v>7</v>
      </c>
      <c r="D152" s="108">
        <v>66</v>
      </c>
      <c r="E152" s="108">
        <v>15</v>
      </c>
      <c r="F152" s="108">
        <v>1</v>
      </c>
    </row>
    <row r="153" spans="1:6" s="143" customFormat="1" ht="18.75">
      <c r="A153" s="220" t="s">
        <v>249</v>
      </c>
      <c r="B153" s="220"/>
      <c r="C153" s="220"/>
      <c r="D153" s="220"/>
      <c r="E153" s="220"/>
      <c r="F153" s="220"/>
    </row>
    <row r="154" spans="1:6" ht="15.75">
      <c r="A154" s="99" t="s">
        <v>49</v>
      </c>
      <c r="B154" s="103">
        <v>1727</v>
      </c>
      <c r="C154" s="108">
        <v>718</v>
      </c>
      <c r="D154" s="108">
        <f aca="true" t="shared" si="0" ref="D154:D171">B154-C154</f>
        <v>1009</v>
      </c>
      <c r="E154" s="108">
        <v>141</v>
      </c>
      <c r="F154" s="108">
        <v>228</v>
      </c>
    </row>
    <row r="155" spans="1:6" ht="31.5">
      <c r="A155" s="99" t="s">
        <v>53</v>
      </c>
      <c r="B155" s="103">
        <v>738</v>
      </c>
      <c r="C155" s="108">
        <v>324</v>
      </c>
      <c r="D155" s="108">
        <f t="shared" si="0"/>
        <v>414</v>
      </c>
      <c r="E155" s="108">
        <v>92</v>
      </c>
      <c r="F155" s="108">
        <v>115</v>
      </c>
    </row>
    <row r="156" spans="1:6" ht="15.75">
      <c r="A156" s="99" t="s">
        <v>55</v>
      </c>
      <c r="B156" s="103">
        <v>474</v>
      </c>
      <c r="C156" s="108">
        <v>95</v>
      </c>
      <c r="D156" s="108">
        <f t="shared" si="0"/>
        <v>379</v>
      </c>
      <c r="E156" s="108">
        <v>79</v>
      </c>
      <c r="F156" s="108">
        <v>23</v>
      </c>
    </row>
    <row r="157" spans="1:6" ht="15.75">
      <c r="A157" s="99" t="s">
        <v>56</v>
      </c>
      <c r="B157" s="103">
        <v>253</v>
      </c>
      <c r="C157" s="108">
        <v>133</v>
      </c>
      <c r="D157" s="108">
        <f t="shared" si="0"/>
        <v>120</v>
      </c>
      <c r="E157" s="108">
        <v>7</v>
      </c>
      <c r="F157" s="108">
        <v>45</v>
      </c>
    </row>
    <row r="158" spans="1:6" ht="15.75">
      <c r="A158" s="99" t="s">
        <v>60</v>
      </c>
      <c r="B158" s="103">
        <v>237</v>
      </c>
      <c r="C158" s="104">
        <v>94</v>
      </c>
      <c r="D158" s="108">
        <f t="shared" si="0"/>
        <v>143</v>
      </c>
      <c r="E158" s="104">
        <v>26</v>
      </c>
      <c r="F158" s="108">
        <v>28</v>
      </c>
    </row>
    <row r="159" spans="1:6" ht="15.75">
      <c r="A159" s="99" t="s">
        <v>98</v>
      </c>
      <c r="B159" s="103">
        <v>217</v>
      </c>
      <c r="C159" s="108">
        <v>112</v>
      </c>
      <c r="D159" s="108">
        <f t="shared" si="0"/>
        <v>105</v>
      </c>
      <c r="E159" s="108">
        <v>51</v>
      </c>
      <c r="F159" s="108">
        <v>43</v>
      </c>
    </row>
    <row r="160" spans="1:6" ht="15.75">
      <c r="A160" s="99" t="s">
        <v>64</v>
      </c>
      <c r="B160" s="103">
        <v>199</v>
      </c>
      <c r="C160" s="108">
        <v>79</v>
      </c>
      <c r="D160" s="108">
        <f t="shared" si="0"/>
        <v>120</v>
      </c>
      <c r="E160" s="108">
        <v>31</v>
      </c>
      <c r="F160" s="108">
        <v>13</v>
      </c>
    </row>
    <row r="161" spans="1:6" ht="15.75">
      <c r="A161" s="99" t="s">
        <v>58</v>
      </c>
      <c r="B161" s="103">
        <v>194</v>
      </c>
      <c r="C161" s="108">
        <v>68</v>
      </c>
      <c r="D161" s="108">
        <f t="shared" si="0"/>
        <v>126</v>
      </c>
      <c r="E161" s="108">
        <v>23</v>
      </c>
      <c r="F161" s="108">
        <v>20</v>
      </c>
    </row>
    <row r="162" spans="1:6" ht="15.75">
      <c r="A162" s="99" t="s">
        <v>103</v>
      </c>
      <c r="B162" s="103">
        <v>171</v>
      </c>
      <c r="C162" s="108">
        <v>190</v>
      </c>
      <c r="D162" s="108">
        <f t="shared" si="0"/>
        <v>-19</v>
      </c>
      <c r="E162" s="108">
        <v>2</v>
      </c>
      <c r="F162" s="108">
        <v>63</v>
      </c>
    </row>
    <row r="163" spans="1:6" ht="31.5">
      <c r="A163" s="99" t="s">
        <v>139</v>
      </c>
      <c r="B163" s="103">
        <v>138</v>
      </c>
      <c r="C163" s="108">
        <v>53</v>
      </c>
      <c r="D163" s="108">
        <f t="shared" si="0"/>
        <v>85</v>
      </c>
      <c r="E163" s="108">
        <v>19</v>
      </c>
      <c r="F163" s="108">
        <v>15</v>
      </c>
    </row>
    <row r="164" spans="1:6" ht="15.75">
      <c r="A164" s="99" t="s">
        <v>141</v>
      </c>
      <c r="B164" s="103">
        <v>93</v>
      </c>
      <c r="C164" s="108">
        <v>20</v>
      </c>
      <c r="D164" s="108">
        <f t="shared" si="0"/>
        <v>73</v>
      </c>
      <c r="E164" s="108">
        <v>30</v>
      </c>
      <c r="F164" s="108">
        <v>6</v>
      </c>
    </row>
    <row r="165" spans="1:6" ht="15.75">
      <c r="A165" s="99" t="s">
        <v>140</v>
      </c>
      <c r="B165" s="103">
        <v>76</v>
      </c>
      <c r="C165" s="108">
        <v>47</v>
      </c>
      <c r="D165" s="108">
        <f t="shared" si="0"/>
        <v>29</v>
      </c>
      <c r="E165" s="108">
        <v>6</v>
      </c>
      <c r="F165" s="108">
        <v>15</v>
      </c>
    </row>
    <row r="166" spans="1:6" ht="15.75">
      <c r="A166" s="99" t="s">
        <v>142</v>
      </c>
      <c r="B166" s="103">
        <v>70</v>
      </c>
      <c r="C166" s="108">
        <v>40</v>
      </c>
      <c r="D166" s="108">
        <f t="shared" si="0"/>
        <v>30</v>
      </c>
      <c r="E166" s="108">
        <v>7</v>
      </c>
      <c r="F166" s="108">
        <v>22</v>
      </c>
    </row>
    <row r="167" spans="1:6" ht="31.5">
      <c r="A167" s="99" t="s">
        <v>143</v>
      </c>
      <c r="B167" s="103">
        <v>37</v>
      </c>
      <c r="C167" s="108">
        <v>6</v>
      </c>
      <c r="D167" s="108">
        <f t="shared" si="0"/>
        <v>31</v>
      </c>
      <c r="E167" s="108">
        <v>9</v>
      </c>
      <c r="F167" s="108">
        <v>3</v>
      </c>
    </row>
    <row r="168" spans="1:6" ht="15.75">
      <c r="A168" s="99" t="s">
        <v>250</v>
      </c>
      <c r="B168" s="103">
        <v>29</v>
      </c>
      <c r="C168" s="108">
        <v>131</v>
      </c>
      <c r="D168" s="108">
        <f t="shared" si="0"/>
        <v>-102</v>
      </c>
      <c r="E168" s="108">
        <v>17</v>
      </c>
      <c r="F168" s="108">
        <v>100</v>
      </c>
    </row>
    <row r="169" spans="1:6" ht="15.75">
      <c r="A169" s="99" t="s">
        <v>261</v>
      </c>
      <c r="B169" s="103">
        <v>28</v>
      </c>
      <c r="C169" s="108">
        <v>28</v>
      </c>
      <c r="D169" s="108">
        <f t="shared" si="0"/>
        <v>0</v>
      </c>
      <c r="E169" s="108">
        <v>8</v>
      </c>
      <c r="F169" s="108">
        <v>8</v>
      </c>
    </row>
    <row r="170" spans="1:6" ht="15.75">
      <c r="A170" s="99" t="s">
        <v>251</v>
      </c>
      <c r="B170" s="103">
        <v>27</v>
      </c>
      <c r="C170" s="108">
        <v>5</v>
      </c>
      <c r="D170" s="108">
        <f t="shared" si="0"/>
        <v>22</v>
      </c>
      <c r="E170" s="108">
        <v>3</v>
      </c>
      <c r="F170" s="108">
        <v>2</v>
      </c>
    </row>
    <row r="171" spans="1:6" ht="15.75">
      <c r="A171" s="99" t="s">
        <v>341</v>
      </c>
      <c r="B171" s="103">
        <v>13</v>
      </c>
      <c r="C171" s="100">
        <v>13</v>
      </c>
      <c r="D171" s="100">
        <f t="shared" si="0"/>
        <v>0</v>
      </c>
      <c r="E171" s="100">
        <v>3</v>
      </c>
      <c r="F171" s="100">
        <v>9</v>
      </c>
    </row>
  </sheetData>
  <sheetProtection/>
  <mergeCells count="18">
    <mergeCell ref="A1:F1"/>
    <mergeCell ref="A2:F2"/>
    <mergeCell ref="A4:A6"/>
    <mergeCell ref="B4:B6"/>
    <mergeCell ref="C4:C6"/>
    <mergeCell ref="D4:D6"/>
    <mergeCell ref="E4:F4"/>
    <mergeCell ref="E5:E6"/>
    <mergeCell ref="F5:F6"/>
    <mergeCell ref="A112:F112"/>
    <mergeCell ref="A132:F132"/>
    <mergeCell ref="A153:F153"/>
    <mergeCell ref="A8:F8"/>
    <mergeCell ref="A26:F26"/>
    <mergeCell ref="A43:F43"/>
    <mergeCell ref="A63:F63"/>
    <mergeCell ref="A81:F81"/>
    <mergeCell ref="A98:F98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V54"/>
  <sheetViews>
    <sheetView zoomScalePageLayoutView="0" workbookViewId="0" topLeftCell="A1">
      <selection activeCell="C5" sqref="C5:C54"/>
    </sheetView>
  </sheetViews>
  <sheetFormatPr defaultColWidth="10.28125" defaultRowHeight="15"/>
  <cols>
    <col min="1" max="1" width="3.28125" style="42" customWidth="1"/>
    <col min="2" max="2" width="65.57421875" style="44" customWidth="1"/>
    <col min="3" max="3" width="22.421875" style="71" customWidth="1"/>
    <col min="4" max="250" width="9.140625" style="42" customWidth="1"/>
    <col min="251" max="251" width="4.28125" style="42" customWidth="1"/>
    <col min="252" max="252" width="31.140625" style="42" customWidth="1"/>
    <col min="253" max="255" width="10.00390625" style="42" customWidth="1"/>
    <col min="256" max="16384" width="10.28125" style="42" customWidth="1"/>
  </cols>
  <sheetData>
    <row r="1" spans="1:256" ht="34.5" customHeight="1">
      <c r="A1" s="227" t="s">
        <v>342</v>
      </c>
      <c r="B1" s="227"/>
      <c r="C1" s="227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</row>
    <row r="2" spans="2:256" s="98" customFormat="1" ht="17.25" customHeight="1">
      <c r="B2" s="227" t="s">
        <v>71</v>
      </c>
      <c r="C2" s="227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  <c r="IF2" s="95"/>
      <c r="IG2" s="95"/>
      <c r="IH2" s="95"/>
      <c r="II2" s="95"/>
      <c r="IJ2" s="95"/>
      <c r="IK2" s="95"/>
      <c r="IL2" s="95"/>
      <c r="IM2" s="95"/>
      <c r="IN2" s="95"/>
      <c r="IO2" s="95"/>
      <c r="IP2" s="95"/>
      <c r="IQ2" s="95"/>
      <c r="IR2" s="95"/>
      <c r="IS2" s="95"/>
      <c r="IT2" s="95"/>
      <c r="IU2" s="95"/>
      <c r="IV2" s="95"/>
    </row>
    <row r="3" ht="2.25" customHeight="1" thickBot="1"/>
    <row r="4" spans="1:3" ht="48.75" customHeight="1">
      <c r="A4" s="72" t="s">
        <v>47</v>
      </c>
      <c r="B4" s="73" t="s">
        <v>42</v>
      </c>
      <c r="C4" s="74" t="s">
        <v>72</v>
      </c>
    </row>
    <row r="5" spans="1:256" ht="15.75">
      <c r="A5" s="75">
        <v>1</v>
      </c>
      <c r="B5" s="80" t="s">
        <v>282</v>
      </c>
      <c r="C5" s="76">
        <v>18190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</row>
    <row r="6" spans="1:256" ht="15.75">
      <c r="A6" s="75">
        <v>2</v>
      </c>
      <c r="B6" s="80" t="s">
        <v>283</v>
      </c>
      <c r="C6" s="76">
        <v>16000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</row>
    <row r="7" spans="1:256" ht="15.75">
      <c r="A7" s="75">
        <v>3</v>
      </c>
      <c r="B7" s="80" t="s">
        <v>202</v>
      </c>
      <c r="C7" s="76">
        <v>15000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</row>
    <row r="8" spans="1:256" ht="31.5">
      <c r="A8" s="75">
        <v>4</v>
      </c>
      <c r="B8" s="80" t="s">
        <v>180</v>
      </c>
      <c r="C8" s="76">
        <v>15000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</row>
    <row r="9" spans="1:256" ht="27" customHeight="1">
      <c r="A9" s="75">
        <v>5</v>
      </c>
      <c r="B9" s="80" t="s">
        <v>171</v>
      </c>
      <c r="C9" s="76">
        <v>14593.74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</row>
    <row r="10" spans="1:256" ht="15.75">
      <c r="A10" s="75">
        <v>6</v>
      </c>
      <c r="B10" s="80" t="s">
        <v>170</v>
      </c>
      <c r="C10" s="76">
        <v>13420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</row>
    <row r="11" spans="1:256" ht="15.75">
      <c r="A11" s="75">
        <v>7</v>
      </c>
      <c r="B11" s="80" t="s">
        <v>149</v>
      </c>
      <c r="C11" s="76">
        <v>13000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</row>
    <row r="12" spans="1:256" ht="31.5">
      <c r="A12" s="75">
        <v>8</v>
      </c>
      <c r="B12" s="80" t="s">
        <v>343</v>
      </c>
      <c r="C12" s="76">
        <v>12725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</row>
    <row r="13" spans="1:256" ht="15.75">
      <c r="A13" s="75">
        <v>9</v>
      </c>
      <c r="B13" s="80" t="s">
        <v>182</v>
      </c>
      <c r="C13" s="76">
        <v>12500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</row>
    <row r="14" spans="1:256" ht="31.5">
      <c r="A14" s="75">
        <v>10</v>
      </c>
      <c r="B14" s="80" t="s">
        <v>148</v>
      </c>
      <c r="C14" s="76">
        <v>12410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</row>
    <row r="15" spans="1:256" ht="24" customHeight="1">
      <c r="A15" s="75">
        <v>11</v>
      </c>
      <c r="B15" s="80" t="s">
        <v>145</v>
      </c>
      <c r="C15" s="76">
        <v>12360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</row>
    <row r="16" spans="1:256" ht="15.75">
      <c r="A16" s="75">
        <v>12</v>
      </c>
      <c r="B16" s="80" t="s">
        <v>150</v>
      </c>
      <c r="C16" s="76">
        <v>12260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</row>
    <row r="17" spans="1:256" ht="15.75">
      <c r="A17" s="75">
        <v>13</v>
      </c>
      <c r="B17" s="80" t="s">
        <v>284</v>
      </c>
      <c r="C17" s="76">
        <v>12000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</row>
    <row r="18" spans="1:256" ht="15.75">
      <c r="A18" s="75">
        <v>14</v>
      </c>
      <c r="B18" s="80" t="s">
        <v>213</v>
      </c>
      <c r="C18" s="76">
        <v>12000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  <c r="IT18" s="45"/>
      <c r="IU18" s="45"/>
      <c r="IV18" s="45"/>
    </row>
    <row r="19" spans="1:256" ht="15.75">
      <c r="A19" s="75">
        <v>15</v>
      </c>
      <c r="B19" s="80" t="s">
        <v>181</v>
      </c>
      <c r="C19" s="76">
        <v>12000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</row>
    <row r="20" spans="1:256" ht="18" customHeight="1">
      <c r="A20" s="75">
        <v>16</v>
      </c>
      <c r="B20" s="80" t="s">
        <v>344</v>
      </c>
      <c r="C20" s="76">
        <v>12000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</row>
    <row r="21" spans="1:256" ht="15.75">
      <c r="A21" s="75">
        <v>17</v>
      </c>
      <c r="B21" s="80" t="s">
        <v>172</v>
      </c>
      <c r="C21" s="76">
        <v>12000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  <c r="IT21" s="45"/>
      <c r="IU21" s="45"/>
      <c r="IV21" s="45"/>
    </row>
    <row r="22" spans="1:256" ht="31.5" customHeight="1">
      <c r="A22" s="75">
        <v>18</v>
      </c>
      <c r="B22" s="80" t="s">
        <v>345</v>
      </c>
      <c r="C22" s="76">
        <v>12000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  <c r="IT22" s="45"/>
      <c r="IU22" s="45"/>
      <c r="IV22" s="45"/>
    </row>
    <row r="23" spans="1:256" ht="15.75">
      <c r="A23" s="75">
        <v>19</v>
      </c>
      <c r="B23" s="80" t="s">
        <v>218</v>
      </c>
      <c r="C23" s="76">
        <v>12000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/>
    </row>
    <row r="24" spans="1:256" ht="15.75">
      <c r="A24" s="75">
        <v>20</v>
      </c>
      <c r="B24" s="80" t="s">
        <v>285</v>
      </c>
      <c r="C24" s="76">
        <v>12000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  <c r="IT24" s="45"/>
      <c r="IU24" s="45"/>
      <c r="IV24" s="45"/>
    </row>
    <row r="25" spans="1:256" ht="15.75">
      <c r="A25" s="75">
        <v>21</v>
      </c>
      <c r="B25" s="80" t="s">
        <v>327</v>
      </c>
      <c r="C25" s="76">
        <v>12000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  <c r="IT25" s="45"/>
      <c r="IU25" s="45"/>
      <c r="IV25" s="45"/>
    </row>
    <row r="26" spans="1:256" ht="15.75">
      <c r="A26" s="75">
        <v>22</v>
      </c>
      <c r="B26" s="80" t="s">
        <v>346</v>
      </c>
      <c r="C26" s="76">
        <v>11750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  <c r="IV26" s="45"/>
    </row>
    <row r="27" spans="1:256" ht="15.75">
      <c r="A27" s="75">
        <v>23</v>
      </c>
      <c r="B27" s="80" t="s">
        <v>219</v>
      </c>
      <c r="C27" s="76">
        <v>11500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  <c r="IT27" s="45"/>
      <c r="IU27" s="45"/>
      <c r="IV27" s="45"/>
    </row>
    <row r="28" spans="1:256" ht="15.75">
      <c r="A28" s="75">
        <v>24</v>
      </c>
      <c r="B28" s="80" t="s">
        <v>311</v>
      </c>
      <c r="C28" s="76">
        <v>11500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  <c r="IT28" s="45"/>
      <c r="IU28" s="45"/>
      <c r="IV28" s="45"/>
    </row>
    <row r="29" spans="1:256" ht="15.75">
      <c r="A29" s="75">
        <v>25</v>
      </c>
      <c r="B29" s="80" t="s">
        <v>312</v>
      </c>
      <c r="C29" s="76">
        <v>11400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</row>
    <row r="30" spans="1:256" ht="15.75">
      <c r="A30" s="75">
        <v>26</v>
      </c>
      <c r="B30" s="80" t="s">
        <v>214</v>
      </c>
      <c r="C30" s="76">
        <v>11120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  <c r="IV30" s="45"/>
    </row>
    <row r="31" spans="1:256" ht="17.25" customHeight="1">
      <c r="A31" s="75">
        <v>27</v>
      </c>
      <c r="B31" s="80" t="s">
        <v>286</v>
      </c>
      <c r="C31" s="76">
        <v>11110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  <c r="IV31" s="45"/>
    </row>
    <row r="32" spans="1:256" ht="15.75">
      <c r="A32" s="75">
        <v>28</v>
      </c>
      <c r="B32" s="80" t="s">
        <v>347</v>
      </c>
      <c r="C32" s="76">
        <v>11000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  <c r="IV32" s="45"/>
    </row>
    <row r="33" spans="1:256" ht="15.75">
      <c r="A33" s="75">
        <v>29</v>
      </c>
      <c r="B33" s="80" t="s">
        <v>348</v>
      </c>
      <c r="C33" s="76">
        <v>11000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  <c r="IT33" s="45"/>
      <c r="IU33" s="45"/>
      <c r="IV33" s="45"/>
    </row>
    <row r="34" spans="1:3" ht="21" customHeight="1">
      <c r="A34" s="75">
        <v>30</v>
      </c>
      <c r="B34" s="80" t="s">
        <v>224</v>
      </c>
      <c r="C34" s="77">
        <v>11000</v>
      </c>
    </row>
    <row r="35" spans="1:3" ht="15.75">
      <c r="A35" s="75">
        <v>31</v>
      </c>
      <c r="B35" s="80" t="s">
        <v>301</v>
      </c>
      <c r="C35" s="77">
        <v>10805</v>
      </c>
    </row>
    <row r="36" spans="1:3" ht="15.75">
      <c r="A36" s="75">
        <v>32</v>
      </c>
      <c r="B36" s="80" t="s">
        <v>203</v>
      </c>
      <c r="C36" s="77">
        <v>10800</v>
      </c>
    </row>
    <row r="37" spans="1:3" ht="15.75">
      <c r="A37" s="75">
        <v>33</v>
      </c>
      <c r="B37" s="80" t="s">
        <v>173</v>
      </c>
      <c r="C37" s="77">
        <v>10800</v>
      </c>
    </row>
    <row r="38" spans="1:3" ht="15.75" customHeight="1">
      <c r="A38" s="75">
        <v>34</v>
      </c>
      <c r="B38" s="80" t="s">
        <v>313</v>
      </c>
      <c r="C38" s="77">
        <v>10792</v>
      </c>
    </row>
    <row r="39" spans="1:3" ht="15.75">
      <c r="A39" s="75">
        <v>35</v>
      </c>
      <c r="B39" s="80" t="s">
        <v>287</v>
      </c>
      <c r="C39" s="77">
        <v>10750</v>
      </c>
    </row>
    <row r="40" spans="1:3" ht="15.75">
      <c r="A40" s="75">
        <v>36</v>
      </c>
      <c r="B40" s="80" t="s">
        <v>288</v>
      </c>
      <c r="C40" s="77">
        <v>10750</v>
      </c>
    </row>
    <row r="41" spans="1:3" ht="22.5" customHeight="1">
      <c r="A41" s="75">
        <v>37</v>
      </c>
      <c r="B41" s="80" t="s">
        <v>289</v>
      </c>
      <c r="C41" s="77">
        <v>10656</v>
      </c>
    </row>
    <row r="42" spans="1:3" ht="15.75">
      <c r="A42" s="75">
        <v>38</v>
      </c>
      <c r="B42" s="80" t="s">
        <v>349</v>
      </c>
      <c r="C42" s="77">
        <v>10500</v>
      </c>
    </row>
    <row r="43" spans="1:3" ht="20.25" customHeight="1">
      <c r="A43" s="75">
        <v>39</v>
      </c>
      <c r="B43" s="80" t="s">
        <v>197</v>
      </c>
      <c r="C43" s="77">
        <v>10500</v>
      </c>
    </row>
    <row r="44" spans="1:3" ht="32.25" customHeight="1">
      <c r="A44" s="75">
        <v>40</v>
      </c>
      <c r="B44" s="80" t="s">
        <v>183</v>
      </c>
      <c r="C44" s="77">
        <v>10343</v>
      </c>
    </row>
    <row r="45" spans="1:3" ht="15.75">
      <c r="A45" s="75">
        <v>41</v>
      </c>
      <c r="B45" s="80" t="s">
        <v>350</v>
      </c>
      <c r="C45" s="77">
        <v>10300</v>
      </c>
    </row>
    <row r="46" spans="1:3" ht="15.75">
      <c r="A46" s="75">
        <v>42</v>
      </c>
      <c r="B46" s="80" t="s">
        <v>225</v>
      </c>
      <c r="C46" s="77">
        <v>10133.33</v>
      </c>
    </row>
    <row r="47" spans="1:3" ht="15.75">
      <c r="A47" s="75">
        <v>43</v>
      </c>
      <c r="B47" s="80" t="s">
        <v>351</v>
      </c>
      <c r="C47" s="77">
        <v>10000</v>
      </c>
    </row>
    <row r="48" spans="1:3" ht="15.75">
      <c r="A48" s="75">
        <v>44</v>
      </c>
      <c r="B48" s="80" t="s">
        <v>169</v>
      </c>
      <c r="C48" s="77">
        <v>10000</v>
      </c>
    </row>
    <row r="49" spans="1:3" ht="15.75">
      <c r="A49" s="75">
        <v>45</v>
      </c>
      <c r="B49" s="80" t="s">
        <v>220</v>
      </c>
      <c r="C49" s="77">
        <v>10000</v>
      </c>
    </row>
    <row r="50" spans="1:3" ht="15.75">
      <c r="A50" s="75">
        <v>46</v>
      </c>
      <c r="B50" s="80" t="s">
        <v>314</v>
      </c>
      <c r="C50" s="77">
        <v>10000</v>
      </c>
    </row>
    <row r="51" spans="1:3" ht="14.25" customHeight="1">
      <c r="A51" s="75">
        <v>47</v>
      </c>
      <c r="B51" s="80" t="s">
        <v>315</v>
      </c>
      <c r="C51" s="77">
        <v>10000</v>
      </c>
    </row>
    <row r="52" spans="1:3" ht="15.75">
      <c r="A52" s="75">
        <v>48</v>
      </c>
      <c r="B52" s="80" t="s">
        <v>221</v>
      </c>
      <c r="C52" s="77">
        <v>10000</v>
      </c>
    </row>
    <row r="53" spans="1:3" ht="15.75">
      <c r="A53" s="75">
        <v>49</v>
      </c>
      <c r="B53" s="80" t="s">
        <v>291</v>
      </c>
      <c r="C53" s="77">
        <v>10000</v>
      </c>
    </row>
    <row r="54" spans="1:3" ht="16.5" thickBot="1">
      <c r="A54" s="78">
        <v>50</v>
      </c>
      <c r="B54" s="80" t="s">
        <v>352</v>
      </c>
      <c r="C54" s="79">
        <v>10000</v>
      </c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B166"/>
  <sheetViews>
    <sheetView view="pageBreakPreview" zoomScale="89" zoomScaleSheetLayoutView="89" zoomScalePageLayoutView="0" workbookViewId="0" topLeftCell="A1">
      <selection activeCell="A151" sqref="A151"/>
    </sheetView>
  </sheetViews>
  <sheetFormatPr defaultColWidth="8.8515625" defaultRowHeight="15"/>
  <cols>
    <col min="1" max="1" width="59.140625" style="164" customWidth="1"/>
    <col min="2" max="2" width="24.57421875" style="46" customWidth="1"/>
    <col min="3" max="5" width="8.8515625" style="1" customWidth="1"/>
    <col min="6" max="16384" width="8.8515625" style="1" customWidth="1"/>
  </cols>
  <sheetData>
    <row r="1" spans="1:2" ht="62.25" customHeight="1">
      <c r="A1" s="228" t="s">
        <v>353</v>
      </c>
      <c r="B1" s="228"/>
    </row>
    <row r="2" spans="1:2" ht="14.25" customHeight="1">
      <c r="A2" s="229"/>
      <c r="B2" s="229"/>
    </row>
    <row r="3" spans="1:2" ht="44.25" customHeight="1" thickBot="1">
      <c r="A3" s="159" t="s">
        <v>42</v>
      </c>
      <c r="B3" s="137" t="s">
        <v>73</v>
      </c>
    </row>
    <row r="4" spans="1:2" s="110" customFormat="1" ht="38.25" customHeight="1" thickTop="1">
      <c r="A4" s="189" t="s">
        <v>28</v>
      </c>
      <c r="B4" s="130">
        <v>7153.530330188679</v>
      </c>
    </row>
    <row r="5" spans="1:2" s="110" customFormat="1" ht="24" customHeight="1">
      <c r="A5" s="160" t="s">
        <v>282</v>
      </c>
      <c r="B5" s="111">
        <v>18190</v>
      </c>
    </row>
    <row r="6" spans="1:2" s="110" customFormat="1" ht="24" customHeight="1">
      <c r="A6" s="160" t="s">
        <v>283</v>
      </c>
      <c r="B6" s="111">
        <v>16000</v>
      </c>
    </row>
    <row r="7" spans="1:2" s="110" customFormat="1" ht="21.75" customHeight="1">
      <c r="A7" s="161" t="s">
        <v>170</v>
      </c>
      <c r="B7" s="111">
        <v>13420</v>
      </c>
    </row>
    <row r="8" spans="1:2" s="110" customFormat="1" ht="45" customHeight="1">
      <c r="A8" s="160" t="s">
        <v>357</v>
      </c>
      <c r="B8" s="111">
        <v>12725</v>
      </c>
    </row>
    <row r="9" spans="1:2" s="110" customFormat="1" ht="24.75" customHeight="1">
      <c r="A9" s="160" t="s">
        <v>284</v>
      </c>
      <c r="B9" s="111">
        <v>12000</v>
      </c>
    </row>
    <row r="10" spans="1:2" s="110" customFormat="1" ht="21.75" customHeight="1">
      <c r="A10" s="160" t="s">
        <v>346</v>
      </c>
      <c r="B10" s="111">
        <v>11750</v>
      </c>
    </row>
    <row r="11" spans="1:2" s="110" customFormat="1" ht="21.75" customHeight="1">
      <c r="A11" s="160" t="s">
        <v>219</v>
      </c>
      <c r="B11" s="111">
        <v>11500</v>
      </c>
    </row>
    <row r="12" spans="1:2" s="110" customFormat="1" ht="29.25" customHeight="1">
      <c r="A12" s="160" t="s">
        <v>351</v>
      </c>
      <c r="B12" s="111">
        <v>10000</v>
      </c>
    </row>
    <row r="13" spans="1:2" s="110" customFormat="1" ht="22.5" customHeight="1">
      <c r="A13" s="160" t="s">
        <v>169</v>
      </c>
      <c r="B13" s="111">
        <v>10000</v>
      </c>
    </row>
    <row r="14" spans="1:2" s="110" customFormat="1" ht="24.75" customHeight="1">
      <c r="A14" s="160" t="s">
        <v>220</v>
      </c>
      <c r="B14" s="111">
        <v>10000</v>
      </c>
    </row>
    <row r="15" spans="1:2" s="110" customFormat="1" ht="26.25" customHeight="1">
      <c r="A15" s="160" t="s">
        <v>314</v>
      </c>
      <c r="B15" s="111">
        <v>10000</v>
      </c>
    </row>
    <row r="16" spans="1:2" s="110" customFormat="1" ht="51.75" customHeight="1">
      <c r="A16" s="160" t="s">
        <v>356</v>
      </c>
      <c r="B16" s="111">
        <v>9900</v>
      </c>
    </row>
    <row r="17" spans="1:2" s="110" customFormat="1" ht="27.75" customHeight="1" thickBot="1">
      <c r="A17" s="160" t="s">
        <v>354</v>
      </c>
      <c r="B17" s="138">
        <v>9786.5</v>
      </c>
    </row>
    <row r="18" spans="1:2" s="110" customFormat="1" ht="31.5" customHeight="1" thickTop="1">
      <c r="A18" s="189" t="s">
        <v>3</v>
      </c>
      <c r="B18" s="130">
        <v>6456.5721484375</v>
      </c>
    </row>
    <row r="19" spans="1:2" s="110" customFormat="1" ht="17.25" customHeight="1">
      <c r="A19" s="160" t="s">
        <v>202</v>
      </c>
      <c r="B19" s="111">
        <v>15000</v>
      </c>
    </row>
    <row r="20" spans="1:2" s="110" customFormat="1" ht="22.5" customHeight="1">
      <c r="A20" s="160" t="s">
        <v>145</v>
      </c>
      <c r="B20" s="111">
        <v>12360</v>
      </c>
    </row>
    <row r="21" spans="1:2" s="110" customFormat="1" ht="22.5" customHeight="1">
      <c r="A21" s="160" t="s">
        <v>213</v>
      </c>
      <c r="B21" s="111">
        <v>12000</v>
      </c>
    </row>
    <row r="22" spans="1:2" s="110" customFormat="1" ht="17.25" customHeight="1">
      <c r="A22" s="160" t="s">
        <v>181</v>
      </c>
      <c r="B22" s="111">
        <v>12000</v>
      </c>
    </row>
    <row r="23" spans="1:2" s="110" customFormat="1" ht="20.25" customHeight="1">
      <c r="A23" s="160" t="s">
        <v>312</v>
      </c>
      <c r="B23" s="111">
        <v>11400</v>
      </c>
    </row>
    <row r="24" spans="1:2" s="110" customFormat="1" ht="18" customHeight="1">
      <c r="A24" s="160" t="s">
        <v>286</v>
      </c>
      <c r="B24" s="111">
        <v>11110</v>
      </c>
    </row>
    <row r="25" spans="1:2" s="110" customFormat="1" ht="24" customHeight="1">
      <c r="A25" s="160" t="s">
        <v>349</v>
      </c>
      <c r="B25" s="111">
        <v>10500</v>
      </c>
    </row>
    <row r="26" spans="1:2" s="110" customFormat="1" ht="18" customHeight="1">
      <c r="A26" s="160" t="s">
        <v>225</v>
      </c>
      <c r="B26" s="111">
        <v>10133.33</v>
      </c>
    </row>
    <row r="27" spans="1:2" s="110" customFormat="1" ht="35.25" customHeight="1">
      <c r="A27" s="160" t="s">
        <v>315</v>
      </c>
      <c r="B27" s="111">
        <v>10000</v>
      </c>
    </row>
    <row r="28" spans="1:2" s="110" customFormat="1" ht="18" customHeight="1">
      <c r="A28" s="160" t="s">
        <v>221</v>
      </c>
      <c r="B28" s="111">
        <v>10000</v>
      </c>
    </row>
    <row r="29" spans="1:2" s="110" customFormat="1" ht="18" customHeight="1">
      <c r="A29" s="160" t="s">
        <v>291</v>
      </c>
      <c r="B29" s="111">
        <v>10000</v>
      </c>
    </row>
    <row r="30" spans="1:2" s="110" customFormat="1" ht="18" customHeight="1">
      <c r="A30" s="160" t="s">
        <v>215</v>
      </c>
      <c r="B30" s="111">
        <v>9500</v>
      </c>
    </row>
    <row r="31" spans="1:2" s="110" customFormat="1" ht="18" customHeight="1">
      <c r="A31" s="160" t="s">
        <v>355</v>
      </c>
      <c r="B31" s="111">
        <v>9500</v>
      </c>
    </row>
    <row r="32" spans="1:2" s="110" customFormat="1" ht="18" customHeight="1">
      <c r="A32" s="160" t="s">
        <v>293</v>
      </c>
      <c r="B32" s="111">
        <v>9000</v>
      </c>
    </row>
    <row r="33" spans="1:2" s="110" customFormat="1" ht="18" customHeight="1">
      <c r="A33" s="160" t="s">
        <v>316</v>
      </c>
      <c r="B33" s="111">
        <v>8836.63</v>
      </c>
    </row>
    <row r="34" spans="1:2" s="110" customFormat="1" ht="19.5" customHeight="1" thickBot="1">
      <c r="A34" s="160" t="s">
        <v>290</v>
      </c>
      <c r="B34" s="139">
        <v>8800</v>
      </c>
    </row>
    <row r="35" spans="1:2" s="110" customFormat="1" ht="26.25" customHeight="1" thickTop="1">
      <c r="A35" s="189" t="s">
        <v>2</v>
      </c>
      <c r="B35" s="130">
        <v>6010.296738351255</v>
      </c>
    </row>
    <row r="36" spans="1:2" s="110" customFormat="1" ht="37.5" customHeight="1">
      <c r="A36" s="160" t="s">
        <v>180</v>
      </c>
      <c r="B36" s="111">
        <v>15000</v>
      </c>
    </row>
    <row r="37" spans="1:2" s="110" customFormat="1" ht="18" customHeight="1">
      <c r="A37" s="160" t="s">
        <v>344</v>
      </c>
      <c r="B37" s="111">
        <v>12000</v>
      </c>
    </row>
    <row r="38" spans="1:2" s="110" customFormat="1" ht="24.75" customHeight="1">
      <c r="A38" s="160" t="s">
        <v>172</v>
      </c>
      <c r="B38" s="111">
        <v>12000</v>
      </c>
    </row>
    <row r="39" spans="1:2" s="110" customFormat="1" ht="24.75" customHeight="1">
      <c r="A39" s="160" t="s">
        <v>311</v>
      </c>
      <c r="B39" s="111">
        <v>11500</v>
      </c>
    </row>
    <row r="40" spans="1:2" s="110" customFormat="1" ht="18.75" customHeight="1">
      <c r="A40" s="160" t="s">
        <v>352</v>
      </c>
      <c r="B40" s="111">
        <v>10000</v>
      </c>
    </row>
    <row r="41" spans="1:2" s="110" customFormat="1" ht="23.25" customHeight="1">
      <c r="A41" s="160" t="s">
        <v>157</v>
      </c>
      <c r="B41" s="111">
        <v>9680</v>
      </c>
    </row>
    <row r="42" spans="1:2" s="110" customFormat="1" ht="20.25" customHeight="1">
      <c r="A42" s="160" t="s">
        <v>226</v>
      </c>
      <c r="B42" s="111">
        <v>8000</v>
      </c>
    </row>
    <row r="43" spans="1:2" s="110" customFormat="1" ht="21" customHeight="1">
      <c r="A43" s="160" t="s">
        <v>294</v>
      </c>
      <c r="B43" s="111">
        <v>7800.5</v>
      </c>
    </row>
    <row r="44" spans="1:2" s="110" customFormat="1" ht="20.25" customHeight="1">
      <c r="A44" s="160" t="s">
        <v>227</v>
      </c>
      <c r="B44" s="111">
        <v>7800</v>
      </c>
    </row>
    <row r="45" spans="1:2" s="110" customFormat="1" ht="25.5" customHeight="1">
      <c r="A45" s="160" t="s">
        <v>228</v>
      </c>
      <c r="B45" s="111">
        <v>7625</v>
      </c>
    </row>
    <row r="46" spans="1:2" s="110" customFormat="1" ht="24" customHeight="1">
      <c r="A46" s="160" t="s">
        <v>318</v>
      </c>
      <c r="B46" s="111">
        <v>6630.25</v>
      </c>
    </row>
    <row r="47" spans="1:2" s="110" customFormat="1" ht="27" customHeight="1">
      <c r="A47" s="160" t="s">
        <v>317</v>
      </c>
      <c r="B47" s="111">
        <v>6525</v>
      </c>
    </row>
    <row r="48" spans="1:2" s="110" customFormat="1" ht="21" customHeight="1">
      <c r="A48" s="160" t="s">
        <v>358</v>
      </c>
      <c r="B48" s="111">
        <v>6250</v>
      </c>
    </row>
    <row r="49" spans="1:2" s="110" customFormat="1" ht="20.25" customHeight="1">
      <c r="A49" s="160" t="s">
        <v>359</v>
      </c>
      <c r="B49" s="111">
        <v>6173</v>
      </c>
    </row>
    <row r="50" spans="1:2" s="110" customFormat="1" ht="20.25" customHeight="1">
      <c r="A50" s="160" t="s">
        <v>360</v>
      </c>
      <c r="B50" s="111">
        <v>6156.08</v>
      </c>
    </row>
    <row r="51" spans="1:2" s="110" customFormat="1" ht="20.25" customHeight="1" thickBot="1">
      <c r="A51" s="160" t="s">
        <v>146</v>
      </c>
      <c r="B51" s="111">
        <v>6149.09</v>
      </c>
    </row>
    <row r="52" spans="1:2" s="110" customFormat="1" ht="20.25" customHeight="1" thickTop="1">
      <c r="A52" s="189" t="s">
        <v>1</v>
      </c>
      <c r="B52" s="130">
        <v>5263.302111111111</v>
      </c>
    </row>
    <row r="53" spans="1:2" s="110" customFormat="1" ht="20.25" customHeight="1">
      <c r="A53" s="160" t="s">
        <v>319</v>
      </c>
      <c r="B53" s="111">
        <v>7000</v>
      </c>
    </row>
    <row r="54" spans="1:2" s="110" customFormat="1" ht="20.25" customHeight="1">
      <c r="A54" s="160" t="s">
        <v>320</v>
      </c>
      <c r="B54" s="111">
        <v>6833.33</v>
      </c>
    </row>
    <row r="55" spans="1:2" s="110" customFormat="1" ht="15.75" customHeight="1">
      <c r="A55" s="160" t="s">
        <v>361</v>
      </c>
      <c r="B55" s="111">
        <v>6000</v>
      </c>
    </row>
    <row r="56" spans="1:2" s="110" customFormat="1" ht="26.25" customHeight="1">
      <c r="A56" s="160" t="s">
        <v>321</v>
      </c>
      <c r="B56" s="111">
        <v>5781.82</v>
      </c>
    </row>
    <row r="57" spans="1:2" s="110" customFormat="1" ht="19.5" customHeight="1">
      <c r="A57" s="160" t="s">
        <v>296</v>
      </c>
      <c r="B57" s="111">
        <v>5560.81</v>
      </c>
    </row>
    <row r="58" spans="1:2" s="110" customFormat="1" ht="19.5" customHeight="1">
      <c r="A58" s="160" t="s">
        <v>232</v>
      </c>
      <c r="B58" s="111">
        <v>5452.56</v>
      </c>
    </row>
    <row r="59" spans="1:2" s="110" customFormat="1" ht="19.5" customHeight="1">
      <c r="A59" s="160" t="s">
        <v>297</v>
      </c>
      <c r="B59" s="111">
        <v>5450</v>
      </c>
    </row>
    <row r="60" spans="1:2" s="110" customFormat="1" ht="19.5" customHeight="1">
      <c r="A60" s="160" t="s">
        <v>262</v>
      </c>
      <c r="B60" s="111">
        <v>5200</v>
      </c>
    </row>
    <row r="61" spans="1:2" s="110" customFormat="1" ht="19.5" customHeight="1">
      <c r="A61" s="160" t="s">
        <v>362</v>
      </c>
      <c r="B61" s="111">
        <v>5200</v>
      </c>
    </row>
    <row r="62" spans="1:2" s="110" customFormat="1" ht="19.5" customHeight="1" thickBot="1">
      <c r="A62" s="160" t="s">
        <v>363</v>
      </c>
      <c r="B62" s="111">
        <v>5100</v>
      </c>
    </row>
    <row r="63" spans="1:2" s="110" customFormat="1" ht="19.5" customHeight="1" thickTop="1">
      <c r="A63" s="189" t="s">
        <v>4</v>
      </c>
      <c r="B63" s="130">
        <v>5616.44762195122</v>
      </c>
    </row>
    <row r="64" spans="1:2" s="110" customFormat="1" ht="19.5" customHeight="1">
      <c r="A64" s="160" t="s">
        <v>203</v>
      </c>
      <c r="B64" s="111">
        <v>10800</v>
      </c>
    </row>
    <row r="65" spans="1:2" s="110" customFormat="1" ht="19.5" customHeight="1">
      <c r="A65" s="160" t="s">
        <v>350</v>
      </c>
      <c r="B65" s="111">
        <v>10300</v>
      </c>
    </row>
    <row r="66" spans="1:2" s="110" customFormat="1" ht="18.75" customHeight="1">
      <c r="A66" s="160" t="s">
        <v>229</v>
      </c>
      <c r="B66" s="111">
        <v>7700</v>
      </c>
    </row>
    <row r="67" spans="1:2" s="110" customFormat="1" ht="20.25" customHeight="1">
      <c r="A67" s="160" t="s">
        <v>208</v>
      </c>
      <c r="B67" s="111">
        <v>7183.71</v>
      </c>
    </row>
    <row r="68" spans="1:2" s="110" customFormat="1" ht="19.5" customHeight="1">
      <c r="A68" s="160" t="s">
        <v>364</v>
      </c>
      <c r="B68" s="111">
        <v>6668.25</v>
      </c>
    </row>
    <row r="69" spans="1:2" s="110" customFormat="1" ht="19.5" customHeight="1">
      <c r="A69" s="160" t="s">
        <v>206</v>
      </c>
      <c r="B69" s="111">
        <v>6467.74</v>
      </c>
    </row>
    <row r="70" spans="1:2" s="110" customFormat="1" ht="19.5" customHeight="1">
      <c r="A70" s="160" t="s">
        <v>295</v>
      </c>
      <c r="B70" s="111">
        <v>6033.33</v>
      </c>
    </row>
    <row r="71" spans="1:2" s="110" customFormat="1" ht="19.5" customHeight="1">
      <c r="A71" s="160" t="s">
        <v>230</v>
      </c>
      <c r="B71" s="111">
        <v>6000</v>
      </c>
    </row>
    <row r="72" spans="1:2" s="110" customFormat="1" ht="19.5" customHeight="1">
      <c r="A72" s="160" t="s">
        <v>365</v>
      </c>
      <c r="B72" s="111">
        <v>5737.86</v>
      </c>
    </row>
    <row r="73" spans="1:2" s="110" customFormat="1" ht="19.5" customHeight="1">
      <c r="A73" s="160" t="s">
        <v>207</v>
      </c>
      <c r="B73" s="111">
        <v>5684.37</v>
      </c>
    </row>
    <row r="74" spans="1:2" s="110" customFormat="1" ht="23.25" customHeight="1">
      <c r="A74" s="160" t="s">
        <v>366</v>
      </c>
      <c r="B74" s="111">
        <v>5637.71</v>
      </c>
    </row>
    <row r="75" spans="1:2" s="110" customFormat="1" ht="19.5" customHeight="1">
      <c r="A75" s="160" t="s">
        <v>147</v>
      </c>
      <c r="B75" s="109">
        <v>5529.82</v>
      </c>
    </row>
    <row r="76" spans="1:2" s="110" customFormat="1" ht="19.5" customHeight="1">
      <c r="A76" s="160" t="s">
        <v>231</v>
      </c>
      <c r="B76" s="109">
        <v>5500</v>
      </c>
    </row>
    <row r="77" spans="1:2" s="110" customFormat="1" ht="61.5" customHeight="1">
      <c r="A77" s="190" t="s">
        <v>29</v>
      </c>
      <c r="B77" s="131">
        <v>6571.70025</v>
      </c>
    </row>
    <row r="78" spans="1:2" s="110" customFormat="1" ht="19.5" customHeight="1">
      <c r="A78" s="160" t="s">
        <v>182</v>
      </c>
      <c r="B78" s="111">
        <v>12500</v>
      </c>
    </row>
    <row r="79" spans="1:2" s="110" customFormat="1" ht="19.5" customHeight="1">
      <c r="A79" s="160" t="s">
        <v>243</v>
      </c>
      <c r="B79" s="111">
        <v>8400</v>
      </c>
    </row>
    <row r="80" spans="1:2" s="110" customFormat="1" ht="19.5" customHeight="1">
      <c r="A80" s="160" t="s">
        <v>242</v>
      </c>
      <c r="B80" s="111">
        <v>8166.67</v>
      </c>
    </row>
    <row r="81" spans="1:2" s="110" customFormat="1" ht="35.25" customHeight="1">
      <c r="A81" s="160" t="s">
        <v>244</v>
      </c>
      <c r="B81" s="111">
        <v>6084</v>
      </c>
    </row>
    <row r="82" spans="1:2" s="110" customFormat="1" ht="18.75" customHeight="1">
      <c r="A82" s="160" t="s">
        <v>367</v>
      </c>
      <c r="B82" s="111">
        <v>6000</v>
      </c>
    </row>
    <row r="83" spans="1:2" s="110" customFormat="1" ht="18.75" customHeight="1">
      <c r="A83" s="160" t="s">
        <v>298</v>
      </c>
      <c r="B83" s="111">
        <v>5550</v>
      </c>
    </row>
    <row r="84" spans="1:2" s="110" customFormat="1" ht="18.75" customHeight="1">
      <c r="A84" s="160" t="s">
        <v>368</v>
      </c>
      <c r="B84" s="111">
        <v>4600</v>
      </c>
    </row>
    <row r="85" spans="1:2" s="110" customFormat="1" ht="24" customHeight="1">
      <c r="A85" s="160" t="s">
        <v>299</v>
      </c>
      <c r="B85" s="111">
        <v>4209.33</v>
      </c>
    </row>
    <row r="86" spans="1:2" s="110" customFormat="1" ht="18.75" customHeight="1">
      <c r="A86" s="191" t="s">
        <v>5</v>
      </c>
      <c r="B86" s="131">
        <v>6807.655542857143</v>
      </c>
    </row>
    <row r="87" spans="1:2" s="110" customFormat="1" ht="18.75" customHeight="1">
      <c r="A87" s="160" t="s">
        <v>149</v>
      </c>
      <c r="B87" s="111">
        <v>13000</v>
      </c>
    </row>
    <row r="88" spans="1:2" s="110" customFormat="1" ht="26.25" customHeight="1">
      <c r="A88" s="160" t="s">
        <v>148</v>
      </c>
      <c r="B88" s="111">
        <v>12410</v>
      </c>
    </row>
    <row r="89" spans="1:2" s="110" customFormat="1" ht="39.75" customHeight="1">
      <c r="A89" s="160" t="s">
        <v>150</v>
      </c>
      <c r="B89" s="111">
        <v>12260</v>
      </c>
    </row>
    <row r="90" spans="1:2" s="110" customFormat="1" ht="28.5" customHeight="1">
      <c r="A90" s="160" t="s">
        <v>214</v>
      </c>
      <c r="B90" s="111">
        <v>11120</v>
      </c>
    </row>
    <row r="91" spans="1:2" s="110" customFormat="1" ht="19.5" customHeight="1">
      <c r="A91" s="160" t="s">
        <v>347</v>
      </c>
      <c r="B91" s="111">
        <v>11000</v>
      </c>
    </row>
    <row r="92" spans="1:2" s="110" customFormat="1" ht="21.75" customHeight="1">
      <c r="A92" s="160" t="s">
        <v>301</v>
      </c>
      <c r="B92" s="111">
        <v>10805</v>
      </c>
    </row>
    <row r="93" spans="1:2" s="110" customFormat="1" ht="33.75" customHeight="1">
      <c r="A93" s="160" t="s">
        <v>313</v>
      </c>
      <c r="B93" s="111">
        <v>10792</v>
      </c>
    </row>
    <row r="94" spans="1:2" s="110" customFormat="1" ht="26.25" customHeight="1">
      <c r="A94" s="160" t="s">
        <v>287</v>
      </c>
      <c r="B94" s="111">
        <v>10750</v>
      </c>
    </row>
    <row r="95" spans="1:2" s="110" customFormat="1" ht="18.75" customHeight="1">
      <c r="A95" s="160" t="s">
        <v>183</v>
      </c>
      <c r="B95" s="111">
        <v>10343</v>
      </c>
    </row>
    <row r="96" spans="1:2" s="110" customFormat="1" ht="18.75" customHeight="1">
      <c r="A96" s="160" t="s">
        <v>204</v>
      </c>
      <c r="B96" s="111">
        <v>10000</v>
      </c>
    </row>
    <row r="97" spans="1:2" s="110" customFormat="1" ht="20.25" customHeight="1">
      <c r="A97" s="160" t="s">
        <v>292</v>
      </c>
      <c r="B97" s="111">
        <v>10000</v>
      </c>
    </row>
    <row r="98" spans="1:2" s="110" customFormat="1" ht="42" customHeight="1">
      <c r="A98" s="160" t="s">
        <v>369</v>
      </c>
      <c r="B98" s="111">
        <v>10000</v>
      </c>
    </row>
    <row r="99" spans="1:2" s="110" customFormat="1" ht="33.75" customHeight="1">
      <c r="A99" s="160" t="s">
        <v>263</v>
      </c>
      <c r="B99" s="111">
        <v>10000</v>
      </c>
    </row>
    <row r="100" spans="1:2" s="110" customFormat="1" ht="27.75" customHeight="1">
      <c r="A100" s="160" t="s">
        <v>222</v>
      </c>
      <c r="B100" s="111">
        <v>10000</v>
      </c>
    </row>
    <row r="101" spans="1:2" s="110" customFormat="1" ht="24.75" customHeight="1">
      <c r="A101" s="160" t="s">
        <v>300</v>
      </c>
      <c r="B101" s="111">
        <v>9670</v>
      </c>
    </row>
    <row r="102" spans="1:2" s="110" customFormat="1" ht="35.25" customHeight="1">
      <c r="A102" s="160" t="s">
        <v>196</v>
      </c>
      <c r="B102" s="111">
        <v>9666.67</v>
      </c>
    </row>
    <row r="103" spans="1:2" s="110" customFormat="1" ht="39.75" customHeight="1">
      <c r="A103" s="160" t="s">
        <v>370</v>
      </c>
      <c r="B103" s="111">
        <v>9372</v>
      </c>
    </row>
    <row r="104" spans="1:2" s="110" customFormat="1" ht="21" customHeight="1">
      <c r="A104" s="160" t="s">
        <v>245</v>
      </c>
      <c r="B104" s="111">
        <v>9000</v>
      </c>
    </row>
    <row r="105" spans="1:2" s="110" customFormat="1" ht="21" customHeight="1">
      <c r="A105" s="160" t="s">
        <v>322</v>
      </c>
      <c r="B105" s="111">
        <v>8500</v>
      </c>
    </row>
    <row r="106" spans="1:2" s="110" customFormat="1" ht="30.75" customHeight="1">
      <c r="A106" s="160" t="s">
        <v>151</v>
      </c>
      <c r="B106" s="111">
        <v>8300</v>
      </c>
    </row>
    <row r="107" spans="1:2" s="110" customFormat="1" ht="20.25" customHeight="1">
      <c r="A107" s="160" t="s">
        <v>323</v>
      </c>
      <c r="B107" s="111">
        <v>8294.4</v>
      </c>
    </row>
    <row r="108" spans="1:2" s="110" customFormat="1" ht="20.25" customHeight="1">
      <c r="A108" s="160" t="s">
        <v>246</v>
      </c>
      <c r="B108" s="111">
        <v>8189.25</v>
      </c>
    </row>
    <row r="109" spans="1:2" s="110" customFormat="1" ht="30" customHeight="1">
      <c r="A109" s="160" t="s">
        <v>264</v>
      </c>
      <c r="B109" s="111">
        <v>8148</v>
      </c>
    </row>
    <row r="110" spans="1:2" s="110" customFormat="1" ht="24.75" customHeight="1">
      <c r="A110" s="160" t="s">
        <v>371</v>
      </c>
      <c r="B110" s="111">
        <v>8008.67</v>
      </c>
    </row>
    <row r="111" spans="1:2" s="110" customFormat="1" ht="30.75" customHeight="1">
      <c r="A111" s="160" t="s">
        <v>372</v>
      </c>
      <c r="B111" s="111">
        <v>8000</v>
      </c>
    </row>
    <row r="112" spans="1:2" s="110" customFormat="1" ht="77.25" customHeight="1">
      <c r="A112" s="191" t="s">
        <v>6</v>
      </c>
      <c r="B112" s="109">
        <v>5636.246005809733</v>
      </c>
    </row>
    <row r="113" spans="1:2" s="110" customFormat="1" ht="21.75" customHeight="1">
      <c r="A113" s="160" t="s">
        <v>345</v>
      </c>
      <c r="B113" s="109">
        <v>12000</v>
      </c>
    </row>
    <row r="114" spans="1:2" s="110" customFormat="1" ht="26.25" customHeight="1">
      <c r="A114" s="160" t="s">
        <v>218</v>
      </c>
      <c r="B114" s="109">
        <v>12000</v>
      </c>
    </row>
    <row r="115" spans="1:2" s="110" customFormat="1" ht="19.5" customHeight="1">
      <c r="A115" s="160" t="s">
        <v>285</v>
      </c>
      <c r="B115" s="109">
        <v>12000</v>
      </c>
    </row>
    <row r="116" spans="1:2" s="110" customFormat="1" ht="33" customHeight="1">
      <c r="A116" s="160" t="s">
        <v>327</v>
      </c>
      <c r="B116" s="109">
        <v>12000</v>
      </c>
    </row>
    <row r="117" spans="1:2" s="110" customFormat="1" ht="30.75" customHeight="1">
      <c r="A117" s="160" t="s">
        <v>348</v>
      </c>
      <c r="B117" s="109">
        <v>11000</v>
      </c>
    </row>
    <row r="118" spans="1:2" s="110" customFormat="1" ht="15" customHeight="1">
      <c r="A118" s="160" t="s">
        <v>224</v>
      </c>
      <c r="B118" s="109">
        <v>11000</v>
      </c>
    </row>
    <row r="119" spans="1:2" s="110" customFormat="1" ht="18.75" customHeight="1">
      <c r="A119" s="160" t="s">
        <v>173</v>
      </c>
      <c r="B119" s="109">
        <v>10800</v>
      </c>
    </row>
    <row r="120" spans="1:2" s="110" customFormat="1" ht="14.25" customHeight="1">
      <c r="A120" s="160" t="s">
        <v>288</v>
      </c>
      <c r="B120" s="109">
        <v>10750</v>
      </c>
    </row>
    <row r="121" spans="1:2" s="110" customFormat="1" ht="18" customHeight="1">
      <c r="A121" s="160" t="s">
        <v>289</v>
      </c>
      <c r="B121" s="109">
        <v>10656</v>
      </c>
    </row>
    <row r="122" spans="1:2" s="110" customFormat="1" ht="15.75" customHeight="1">
      <c r="A122" s="160" t="s">
        <v>197</v>
      </c>
      <c r="B122" s="109">
        <v>10500</v>
      </c>
    </row>
    <row r="123" spans="1:2" s="110" customFormat="1" ht="18" customHeight="1">
      <c r="A123" s="160" t="s">
        <v>233</v>
      </c>
      <c r="B123" s="109">
        <v>10000</v>
      </c>
    </row>
    <row r="124" spans="1:2" s="110" customFormat="1" ht="21.75" customHeight="1">
      <c r="A124" s="160" t="s">
        <v>373</v>
      </c>
      <c r="B124" s="109">
        <v>10000</v>
      </c>
    </row>
    <row r="125" spans="1:2" s="110" customFormat="1" ht="16.5" customHeight="1">
      <c r="A125" s="160" t="s">
        <v>374</v>
      </c>
      <c r="B125" s="109">
        <v>10000</v>
      </c>
    </row>
    <row r="126" spans="1:2" s="110" customFormat="1" ht="19.5" customHeight="1">
      <c r="A126" s="160" t="s">
        <v>184</v>
      </c>
      <c r="B126" s="109">
        <v>9500</v>
      </c>
    </row>
    <row r="127" spans="1:2" s="110" customFormat="1" ht="19.5" customHeight="1">
      <c r="A127" s="160" t="s">
        <v>239</v>
      </c>
      <c r="B127" s="109">
        <v>9333.33</v>
      </c>
    </row>
    <row r="128" spans="1:2" s="110" customFormat="1" ht="16.5" customHeight="1">
      <c r="A128" s="160" t="s">
        <v>223</v>
      </c>
      <c r="B128" s="109">
        <v>9000</v>
      </c>
    </row>
    <row r="129" spans="1:2" s="110" customFormat="1" ht="19.5" customHeight="1">
      <c r="A129" s="160" t="s">
        <v>375</v>
      </c>
      <c r="B129" s="109">
        <v>9000</v>
      </c>
    </row>
    <row r="130" spans="1:2" s="110" customFormat="1" ht="29.25" customHeight="1">
      <c r="A130" s="160" t="s">
        <v>158</v>
      </c>
      <c r="B130" s="109">
        <v>9000</v>
      </c>
    </row>
    <row r="131" spans="1:2" s="110" customFormat="1" ht="17.25" customHeight="1">
      <c r="A131" s="160" t="s">
        <v>376</v>
      </c>
      <c r="B131" s="109">
        <v>8800</v>
      </c>
    </row>
    <row r="132" spans="1:2" s="110" customFormat="1" ht="17.25" customHeight="1">
      <c r="A132" s="160" t="s">
        <v>205</v>
      </c>
      <c r="B132" s="109">
        <v>8687.5</v>
      </c>
    </row>
    <row r="133" spans="1:2" s="110" customFormat="1" ht="30" customHeight="1">
      <c r="A133" s="160" t="s">
        <v>304</v>
      </c>
      <c r="B133" s="109">
        <v>8663.14</v>
      </c>
    </row>
    <row r="134" spans="1:2" s="110" customFormat="1" ht="17.25" customHeight="1">
      <c r="A134" s="160" t="s">
        <v>238</v>
      </c>
      <c r="B134" s="109">
        <v>8445</v>
      </c>
    </row>
    <row r="135" spans="1:2" s="110" customFormat="1" ht="24.75" customHeight="1">
      <c r="A135" s="160" t="s">
        <v>302</v>
      </c>
      <c r="B135" s="109">
        <v>8142.86</v>
      </c>
    </row>
    <row r="136" spans="1:2" s="110" customFormat="1" ht="17.25" customHeight="1">
      <c r="A136" s="160" t="s">
        <v>234</v>
      </c>
      <c r="B136" s="109">
        <v>8081.33</v>
      </c>
    </row>
    <row r="137" spans="1:2" s="110" customFormat="1" ht="21.75" customHeight="1">
      <c r="A137" s="160" t="s">
        <v>241</v>
      </c>
      <c r="B137" s="109">
        <v>8000</v>
      </c>
    </row>
    <row r="138" spans="1:2" s="110" customFormat="1" ht="30.75" customHeight="1">
      <c r="A138" s="162" t="s">
        <v>265</v>
      </c>
      <c r="B138" s="109">
        <v>8000</v>
      </c>
    </row>
    <row r="139" spans="1:2" s="110" customFormat="1" ht="30.75" customHeight="1">
      <c r="A139" s="160" t="s">
        <v>303</v>
      </c>
      <c r="B139" s="111">
        <v>8000</v>
      </c>
    </row>
    <row r="140" spans="1:2" s="110" customFormat="1" ht="17.25" customHeight="1">
      <c r="A140" s="160" t="s">
        <v>377</v>
      </c>
      <c r="B140" s="111">
        <v>8000</v>
      </c>
    </row>
    <row r="141" spans="1:2" s="110" customFormat="1" ht="16.5" customHeight="1">
      <c r="A141" s="160" t="s">
        <v>235</v>
      </c>
      <c r="B141" s="111">
        <v>8000</v>
      </c>
    </row>
    <row r="142" spans="1:2" s="110" customFormat="1" ht="16.5" customHeight="1">
      <c r="A142" s="160" t="s">
        <v>236</v>
      </c>
      <c r="B142" s="111">
        <v>8000</v>
      </c>
    </row>
    <row r="143" spans="1:2" s="110" customFormat="1" ht="18.75" customHeight="1">
      <c r="A143" s="160" t="s">
        <v>237</v>
      </c>
      <c r="B143" s="111">
        <v>8000</v>
      </c>
    </row>
    <row r="144" spans="1:2" s="110" customFormat="1" ht="26.25" customHeight="1">
      <c r="A144" s="160" t="s">
        <v>325</v>
      </c>
      <c r="B144" s="111">
        <v>7813.06</v>
      </c>
    </row>
    <row r="145" spans="1:2" s="110" customFormat="1" ht="19.5" customHeight="1">
      <c r="A145" s="160" t="s">
        <v>240</v>
      </c>
      <c r="B145" s="111">
        <v>7666.67</v>
      </c>
    </row>
    <row r="146" spans="1:2" s="110" customFormat="1" ht="31.5" customHeight="1">
      <c r="A146" s="160" t="s">
        <v>324</v>
      </c>
      <c r="B146" s="111">
        <v>7533.33</v>
      </c>
    </row>
    <row r="147" spans="1:2" s="110" customFormat="1" ht="21" customHeight="1">
      <c r="A147" s="160" t="s">
        <v>378</v>
      </c>
      <c r="B147" s="111">
        <v>7377.13</v>
      </c>
    </row>
    <row r="148" spans="1:2" s="110" customFormat="1" ht="26.25" customHeight="1">
      <c r="A148" s="160" t="s">
        <v>217</v>
      </c>
      <c r="B148" s="111">
        <v>7286.64</v>
      </c>
    </row>
    <row r="149" spans="1:2" s="132" customFormat="1" ht="15.75">
      <c r="A149" s="160" t="s">
        <v>379</v>
      </c>
      <c r="B149" s="111">
        <v>7250</v>
      </c>
    </row>
    <row r="150" spans="1:2" s="132" customFormat="1" ht="15.75">
      <c r="A150" s="160" t="s">
        <v>326</v>
      </c>
      <c r="B150" s="140">
        <v>7070.85</v>
      </c>
    </row>
    <row r="151" spans="1:2" s="132" customFormat="1" ht="18.75">
      <c r="A151" s="195" t="s">
        <v>159</v>
      </c>
      <c r="B151" s="141">
        <v>5739.342927689594</v>
      </c>
    </row>
    <row r="152" spans="1:2" s="132" customFormat="1" ht="15.75">
      <c r="A152" s="163" t="s">
        <v>171</v>
      </c>
      <c r="B152" s="142">
        <v>14593.74</v>
      </c>
    </row>
    <row r="153" spans="1:2" s="132" customFormat="1" ht="15.75">
      <c r="A153" s="163" t="s">
        <v>216</v>
      </c>
      <c r="B153" s="142">
        <v>7977.78</v>
      </c>
    </row>
    <row r="154" spans="1:2" s="110" customFormat="1" ht="15.75">
      <c r="A154" s="163" t="s">
        <v>305</v>
      </c>
      <c r="B154" s="142">
        <v>7514</v>
      </c>
    </row>
    <row r="155" spans="1:2" s="110" customFormat="1" ht="15.75">
      <c r="A155" s="163" t="s">
        <v>328</v>
      </c>
      <c r="B155" s="142">
        <v>7000</v>
      </c>
    </row>
    <row r="156" spans="1:2" s="128" customFormat="1" ht="15.75">
      <c r="A156" s="163" t="s">
        <v>185</v>
      </c>
      <c r="B156" s="142">
        <v>6934.23</v>
      </c>
    </row>
    <row r="157" spans="1:2" s="129" customFormat="1" ht="15.75">
      <c r="A157" s="163" t="s">
        <v>306</v>
      </c>
      <c r="B157" s="142">
        <v>6900</v>
      </c>
    </row>
    <row r="158" spans="1:2" s="129" customFormat="1" ht="15.75">
      <c r="A158" s="163" t="s">
        <v>160</v>
      </c>
      <c r="B158" s="142">
        <v>6218.41</v>
      </c>
    </row>
    <row r="159" spans="1:2" s="129" customFormat="1" ht="15.75">
      <c r="A159" s="163" t="s">
        <v>199</v>
      </c>
      <c r="B159" s="142">
        <v>6145.12</v>
      </c>
    </row>
    <row r="160" spans="1:2" s="129" customFormat="1" ht="15.75">
      <c r="A160" s="163" t="s">
        <v>161</v>
      </c>
      <c r="B160" s="142">
        <v>6123.2</v>
      </c>
    </row>
    <row r="161" spans="1:2" s="129" customFormat="1" ht="15.75">
      <c r="A161" s="163" t="s">
        <v>200</v>
      </c>
      <c r="B161" s="142">
        <v>6000</v>
      </c>
    </row>
    <row r="162" spans="1:2" s="129" customFormat="1" ht="15.75">
      <c r="A162" s="163" t="s">
        <v>198</v>
      </c>
      <c r="B162" s="142">
        <v>6000</v>
      </c>
    </row>
    <row r="163" spans="1:2" s="129" customFormat="1" ht="15.75">
      <c r="A163" s="163" t="s">
        <v>380</v>
      </c>
      <c r="B163" s="142">
        <v>5707.68</v>
      </c>
    </row>
    <row r="164" spans="1:2" s="129" customFormat="1" ht="12.75">
      <c r="A164" s="164"/>
      <c r="B164" s="46"/>
    </row>
    <row r="165" spans="1:2" s="129" customFormat="1" ht="17.25" customHeight="1">
      <c r="A165" s="164"/>
      <c r="B165" s="46"/>
    </row>
    <row r="166" spans="1:2" s="129" customFormat="1" ht="20.25" customHeight="1">
      <c r="A166" s="164"/>
      <c r="B166" s="46"/>
    </row>
  </sheetData>
  <sheetProtection/>
  <mergeCells count="2">
    <mergeCell ref="A1:B1"/>
    <mergeCell ref="A2:B2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68" r:id="rId1"/>
  <rowBreaks count="3" manualBreakCount="3">
    <brk id="51" max="1" man="1"/>
    <brk id="96" max="1" man="1"/>
    <brk id="151" max="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R28"/>
  <sheetViews>
    <sheetView view="pageBreakPreview" zoomScale="70" zoomScaleNormal="75" zoomScaleSheetLayoutView="70" zoomScalePageLayoutView="0" workbookViewId="0" topLeftCell="A1">
      <selection activeCell="A9" sqref="A9:A27"/>
    </sheetView>
  </sheetViews>
  <sheetFormatPr defaultColWidth="8.8515625" defaultRowHeight="15"/>
  <cols>
    <col min="1" max="1" width="38.7109375" style="6" customWidth="1"/>
    <col min="2" max="2" width="11.28125" style="186" customWidth="1"/>
    <col min="3" max="3" width="10.8515625" style="186" customWidth="1"/>
    <col min="4" max="4" width="13.00390625" style="186" customWidth="1"/>
    <col min="5" max="5" width="11.28125" style="186" customWidth="1"/>
    <col min="6" max="6" width="13.7109375" style="186" customWidth="1"/>
    <col min="7" max="7" width="12.421875" style="6" customWidth="1"/>
    <col min="8" max="8" width="8.8515625" style="6" customWidth="1"/>
    <col min="9" max="9" width="11.8515625" style="29" customWidth="1"/>
    <col min="10" max="10" width="9.28125" style="6" bestFit="1" customWidth="1"/>
    <col min="11" max="16384" width="8.8515625" style="6" customWidth="1"/>
  </cols>
  <sheetData>
    <row r="1" spans="1:9" s="2" customFormat="1" ht="22.5" customHeight="1">
      <c r="A1" s="207" t="s">
        <v>99</v>
      </c>
      <c r="B1" s="207"/>
      <c r="C1" s="207"/>
      <c r="D1" s="207"/>
      <c r="E1" s="207"/>
      <c r="F1" s="207"/>
      <c r="G1" s="207"/>
      <c r="I1" s="28"/>
    </row>
    <row r="2" spans="1:9" s="2" customFormat="1" ht="19.5" customHeight="1">
      <c r="A2" s="230" t="s">
        <v>36</v>
      </c>
      <c r="B2" s="230"/>
      <c r="C2" s="230"/>
      <c r="D2" s="230"/>
      <c r="E2" s="230"/>
      <c r="F2" s="230"/>
      <c r="G2" s="230"/>
      <c r="I2" s="28"/>
    </row>
    <row r="3" spans="1:9" s="4" customFormat="1" ht="13.5" customHeight="1" thickBot="1">
      <c r="A3" s="3"/>
      <c r="B3" s="165"/>
      <c r="C3" s="165"/>
      <c r="D3" s="165"/>
      <c r="E3" s="165"/>
      <c r="F3" s="165"/>
      <c r="I3" s="29"/>
    </row>
    <row r="4" spans="1:9" s="4" customFormat="1" ht="30" customHeight="1">
      <c r="A4" s="231"/>
      <c r="B4" s="233" t="s">
        <v>329</v>
      </c>
      <c r="C4" s="234"/>
      <c r="D4" s="235" t="s">
        <v>30</v>
      </c>
      <c r="E4" s="233" t="s">
        <v>330</v>
      </c>
      <c r="F4" s="237"/>
      <c r="G4" s="205" t="s">
        <v>30</v>
      </c>
      <c r="I4" s="29"/>
    </row>
    <row r="5" spans="1:9" s="4" customFormat="1" ht="48.75" customHeight="1">
      <c r="A5" s="232"/>
      <c r="B5" s="115" t="s">
        <v>84</v>
      </c>
      <c r="C5" s="166" t="s">
        <v>162</v>
      </c>
      <c r="D5" s="236"/>
      <c r="E5" s="122" t="s">
        <v>84</v>
      </c>
      <c r="F5" s="167" t="s">
        <v>163</v>
      </c>
      <c r="G5" s="206"/>
      <c r="I5" s="29"/>
    </row>
    <row r="6" spans="1:9" s="4" customFormat="1" ht="24.75" customHeight="1">
      <c r="A6" s="20" t="s">
        <v>31</v>
      </c>
      <c r="B6" s="168">
        <v>22391</v>
      </c>
      <c r="C6" s="168">
        <v>21218</v>
      </c>
      <c r="D6" s="169">
        <f>ROUND(C6/B6*100,1)</f>
        <v>94.8</v>
      </c>
      <c r="E6" s="168">
        <v>7958</v>
      </c>
      <c r="F6" s="168">
        <v>7997</v>
      </c>
      <c r="G6" s="133">
        <f>ROUND(F6/E6*100,1)</f>
        <v>100.5</v>
      </c>
      <c r="I6" s="29"/>
    </row>
    <row r="7" spans="1:10" s="5" customFormat="1" ht="24.75" customHeight="1">
      <c r="A7" s="17" t="s">
        <v>37</v>
      </c>
      <c r="B7" s="170">
        <f>SUM(B9:B27)</f>
        <v>18319</v>
      </c>
      <c r="C7" s="196">
        <f>SUM(C9:C27)</f>
        <v>17904</v>
      </c>
      <c r="D7" s="169">
        <f aca="true" t="shared" si="0" ref="D7:D27">ROUND(C7/B7*100,1)</f>
        <v>97.7</v>
      </c>
      <c r="E7" s="170">
        <f>SUM(E9:E27)</f>
        <v>6734</v>
      </c>
      <c r="F7" s="171">
        <v>7190</v>
      </c>
      <c r="G7" s="133">
        <f aca="true" t="shared" si="1" ref="G7:G27">ROUND(F7/E7*100,1)</f>
        <v>106.8</v>
      </c>
      <c r="I7" s="29"/>
      <c r="J7" s="30"/>
    </row>
    <row r="8" spans="1:10" s="5" customFormat="1" ht="27" customHeight="1">
      <c r="A8" s="31" t="s">
        <v>8</v>
      </c>
      <c r="B8" s="172"/>
      <c r="C8" s="173"/>
      <c r="D8" s="174"/>
      <c r="E8" s="170"/>
      <c r="F8" s="173"/>
      <c r="G8" s="134"/>
      <c r="I8" s="29"/>
      <c r="J8" s="30"/>
    </row>
    <row r="9" spans="1:10" ht="36.75" customHeight="1">
      <c r="A9" s="32" t="s">
        <v>9</v>
      </c>
      <c r="B9" s="175">
        <v>2259</v>
      </c>
      <c r="C9" s="176">
        <v>1956</v>
      </c>
      <c r="D9" s="177">
        <f t="shared" si="0"/>
        <v>86.6</v>
      </c>
      <c r="E9" s="178">
        <v>446</v>
      </c>
      <c r="F9" s="179">
        <v>422</v>
      </c>
      <c r="G9" s="135">
        <f t="shared" si="1"/>
        <v>94.6</v>
      </c>
      <c r="H9" s="25"/>
      <c r="I9" s="33"/>
      <c r="J9" s="30"/>
    </row>
    <row r="10" spans="1:18" ht="35.25" customHeight="1">
      <c r="A10" s="18" t="s">
        <v>10</v>
      </c>
      <c r="B10" s="175">
        <v>124</v>
      </c>
      <c r="C10" s="176">
        <v>126</v>
      </c>
      <c r="D10" s="169">
        <f t="shared" si="0"/>
        <v>101.6</v>
      </c>
      <c r="E10" s="175">
        <v>50</v>
      </c>
      <c r="F10" s="179">
        <v>43</v>
      </c>
      <c r="G10" s="133">
        <f t="shared" si="1"/>
        <v>86</v>
      </c>
      <c r="I10" s="33"/>
      <c r="J10" s="30"/>
      <c r="Q10" s="157"/>
      <c r="R10" s="157"/>
    </row>
    <row r="11" spans="1:18" s="15" customFormat="1" ht="23.25" customHeight="1">
      <c r="A11" s="18" t="s">
        <v>11</v>
      </c>
      <c r="B11" s="180">
        <v>2906</v>
      </c>
      <c r="C11" s="176">
        <v>2787</v>
      </c>
      <c r="D11" s="169">
        <f t="shared" si="0"/>
        <v>95.9</v>
      </c>
      <c r="E11" s="180">
        <v>814</v>
      </c>
      <c r="F11" s="179">
        <v>838</v>
      </c>
      <c r="G11" s="133">
        <f t="shared" si="1"/>
        <v>102.9</v>
      </c>
      <c r="I11" s="33"/>
      <c r="J11" s="30"/>
      <c r="K11" s="6"/>
      <c r="P11" s="6"/>
      <c r="Q11" s="158"/>
      <c r="R11" s="158"/>
    </row>
    <row r="12" spans="1:18" ht="39.75" customHeight="1">
      <c r="A12" s="18" t="s">
        <v>12</v>
      </c>
      <c r="B12" s="180">
        <v>520</v>
      </c>
      <c r="C12" s="176">
        <v>559</v>
      </c>
      <c r="D12" s="169">
        <f t="shared" si="0"/>
        <v>107.5</v>
      </c>
      <c r="E12" s="180">
        <v>330</v>
      </c>
      <c r="F12" s="179">
        <v>381</v>
      </c>
      <c r="G12" s="133">
        <f t="shared" si="1"/>
        <v>115.5</v>
      </c>
      <c r="I12" s="88"/>
      <c r="J12" s="30"/>
      <c r="Q12" s="157"/>
      <c r="R12" s="157"/>
    </row>
    <row r="13" spans="1:18" ht="35.25" customHeight="1">
      <c r="A13" s="18" t="s">
        <v>13</v>
      </c>
      <c r="B13" s="180">
        <v>166</v>
      </c>
      <c r="C13" s="176">
        <v>127</v>
      </c>
      <c r="D13" s="169">
        <f t="shared" si="0"/>
        <v>76.5</v>
      </c>
      <c r="E13" s="180">
        <v>54</v>
      </c>
      <c r="F13" s="179">
        <v>55</v>
      </c>
      <c r="G13" s="133">
        <f t="shared" si="1"/>
        <v>101.9</v>
      </c>
      <c r="I13" s="33"/>
      <c r="J13" s="30"/>
      <c r="Q13" s="157"/>
      <c r="R13" s="157"/>
    </row>
    <row r="14" spans="1:18" ht="23.25" customHeight="1">
      <c r="A14" s="18" t="s">
        <v>14</v>
      </c>
      <c r="B14" s="180">
        <v>458</v>
      </c>
      <c r="C14" s="176">
        <v>363</v>
      </c>
      <c r="D14" s="169">
        <f t="shared" si="0"/>
        <v>79.3</v>
      </c>
      <c r="E14" s="180">
        <v>139</v>
      </c>
      <c r="F14" s="179">
        <v>108</v>
      </c>
      <c r="G14" s="133">
        <f t="shared" si="1"/>
        <v>77.7</v>
      </c>
      <c r="I14" s="33"/>
      <c r="J14" s="30"/>
      <c r="Q14" s="157"/>
      <c r="R14" s="157"/>
    </row>
    <row r="15" spans="1:10" ht="49.5" customHeight="1">
      <c r="A15" s="18" t="s">
        <v>15</v>
      </c>
      <c r="B15" s="180">
        <v>3436</v>
      </c>
      <c r="C15" s="176">
        <v>3304</v>
      </c>
      <c r="D15" s="169">
        <f t="shared" si="0"/>
        <v>96.2</v>
      </c>
      <c r="E15" s="180">
        <v>1109</v>
      </c>
      <c r="F15" s="179">
        <v>1231</v>
      </c>
      <c r="G15" s="133">
        <f t="shared" si="1"/>
        <v>111</v>
      </c>
      <c r="I15" s="33"/>
      <c r="J15" s="30"/>
    </row>
    <row r="16" spans="1:10" ht="36" customHeight="1">
      <c r="A16" s="18" t="s">
        <v>16</v>
      </c>
      <c r="B16" s="180">
        <v>751</v>
      </c>
      <c r="C16" s="176">
        <v>791</v>
      </c>
      <c r="D16" s="169">
        <f t="shared" si="0"/>
        <v>105.3</v>
      </c>
      <c r="E16" s="180">
        <v>248</v>
      </c>
      <c r="F16" s="179">
        <v>272</v>
      </c>
      <c r="G16" s="133">
        <f t="shared" si="1"/>
        <v>109.7</v>
      </c>
      <c r="I16" s="33"/>
      <c r="J16" s="30"/>
    </row>
    <row r="17" spans="1:10" ht="34.5" customHeight="1">
      <c r="A17" s="18" t="s">
        <v>17</v>
      </c>
      <c r="B17" s="180">
        <v>619</v>
      </c>
      <c r="C17" s="176">
        <v>590</v>
      </c>
      <c r="D17" s="169">
        <f t="shared" si="0"/>
        <v>95.3</v>
      </c>
      <c r="E17" s="180">
        <v>126</v>
      </c>
      <c r="F17" s="179">
        <v>135</v>
      </c>
      <c r="G17" s="133">
        <f t="shared" si="1"/>
        <v>107.1</v>
      </c>
      <c r="I17" s="33"/>
      <c r="J17" s="30"/>
    </row>
    <row r="18" spans="1:10" ht="27" customHeight="1">
      <c r="A18" s="18" t="s">
        <v>18</v>
      </c>
      <c r="B18" s="180">
        <v>265</v>
      </c>
      <c r="C18" s="176">
        <v>288</v>
      </c>
      <c r="D18" s="169">
        <f t="shared" si="0"/>
        <v>108.7</v>
      </c>
      <c r="E18" s="180">
        <v>116</v>
      </c>
      <c r="F18" s="179">
        <v>104</v>
      </c>
      <c r="G18" s="133">
        <f t="shared" si="1"/>
        <v>89.7</v>
      </c>
      <c r="I18" s="33"/>
      <c r="J18" s="30"/>
    </row>
    <row r="19" spans="1:10" ht="27" customHeight="1">
      <c r="A19" s="18" t="s">
        <v>19</v>
      </c>
      <c r="B19" s="180">
        <v>464</v>
      </c>
      <c r="C19" s="176">
        <v>421</v>
      </c>
      <c r="D19" s="169">
        <f t="shared" si="0"/>
        <v>90.7</v>
      </c>
      <c r="E19" s="180">
        <v>161</v>
      </c>
      <c r="F19" s="179">
        <v>181</v>
      </c>
      <c r="G19" s="133">
        <f t="shared" si="1"/>
        <v>112.4</v>
      </c>
      <c r="I19" s="33"/>
      <c r="J19" s="30"/>
    </row>
    <row r="20" spans="1:10" ht="28.5" customHeight="1">
      <c r="A20" s="18" t="s">
        <v>20</v>
      </c>
      <c r="B20" s="180">
        <v>199</v>
      </c>
      <c r="C20" s="176">
        <v>180</v>
      </c>
      <c r="D20" s="169">
        <f t="shared" si="0"/>
        <v>90.5</v>
      </c>
      <c r="E20" s="180">
        <v>90</v>
      </c>
      <c r="F20" s="179">
        <v>55</v>
      </c>
      <c r="G20" s="133">
        <f t="shared" si="1"/>
        <v>61.1</v>
      </c>
      <c r="I20" s="33"/>
      <c r="J20" s="30"/>
    </row>
    <row r="21" spans="1:10" ht="39" customHeight="1">
      <c r="A21" s="18" t="s">
        <v>21</v>
      </c>
      <c r="B21" s="180">
        <v>274</v>
      </c>
      <c r="C21" s="176">
        <v>274</v>
      </c>
      <c r="D21" s="169">
        <f t="shared" si="0"/>
        <v>100</v>
      </c>
      <c r="E21" s="180">
        <v>115</v>
      </c>
      <c r="F21" s="179">
        <v>116</v>
      </c>
      <c r="G21" s="133">
        <f t="shared" si="1"/>
        <v>100.9</v>
      </c>
      <c r="I21" s="33"/>
      <c r="J21" s="30"/>
    </row>
    <row r="22" spans="1:10" ht="39.75" customHeight="1">
      <c r="A22" s="18" t="s">
        <v>22</v>
      </c>
      <c r="B22" s="180">
        <v>201</v>
      </c>
      <c r="C22" s="176">
        <v>248</v>
      </c>
      <c r="D22" s="169">
        <f t="shared" si="0"/>
        <v>123.4</v>
      </c>
      <c r="E22" s="180">
        <v>87</v>
      </c>
      <c r="F22" s="179">
        <v>91</v>
      </c>
      <c r="G22" s="133">
        <f t="shared" si="1"/>
        <v>104.6</v>
      </c>
      <c r="I22" s="33"/>
      <c r="J22" s="30"/>
    </row>
    <row r="23" spans="1:10" ht="37.5" customHeight="1">
      <c r="A23" s="18" t="s">
        <v>23</v>
      </c>
      <c r="B23" s="180">
        <v>3768</v>
      </c>
      <c r="C23" s="176">
        <v>3641</v>
      </c>
      <c r="D23" s="169">
        <f t="shared" si="0"/>
        <v>96.6</v>
      </c>
      <c r="E23" s="180">
        <v>2010</v>
      </c>
      <c r="F23" s="179">
        <v>2111</v>
      </c>
      <c r="G23" s="133">
        <f t="shared" si="1"/>
        <v>105</v>
      </c>
      <c r="I23" s="33"/>
      <c r="J23" s="30"/>
    </row>
    <row r="24" spans="1:10" ht="23.25" customHeight="1">
      <c r="A24" s="18" t="s">
        <v>24</v>
      </c>
      <c r="B24" s="180">
        <v>646</v>
      </c>
      <c r="C24" s="176">
        <v>610</v>
      </c>
      <c r="D24" s="169">
        <f t="shared" si="0"/>
        <v>94.4</v>
      </c>
      <c r="E24" s="180">
        <v>340</v>
      </c>
      <c r="F24" s="179">
        <v>309</v>
      </c>
      <c r="G24" s="133">
        <f t="shared" si="1"/>
        <v>90.9</v>
      </c>
      <c r="I24" s="33"/>
      <c r="J24" s="30"/>
    </row>
    <row r="25" spans="1:10" ht="36" customHeight="1">
      <c r="A25" s="18" t="s">
        <v>25</v>
      </c>
      <c r="B25" s="180">
        <v>871</v>
      </c>
      <c r="C25" s="176">
        <v>1269</v>
      </c>
      <c r="D25" s="169">
        <f t="shared" si="0"/>
        <v>145.7</v>
      </c>
      <c r="E25" s="180">
        <v>366</v>
      </c>
      <c r="F25" s="179">
        <v>577</v>
      </c>
      <c r="G25" s="133">
        <f t="shared" si="1"/>
        <v>157.7</v>
      </c>
      <c r="I25" s="33"/>
      <c r="J25" s="30"/>
    </row>
    <row r="26" spans="1:10" ht="33" customHeight="1">
      <c r="A26" s="18" t="s">
        <v>26</v>
      </c>
      <c r="B26" s="180">
        <v>105</v>
      </c>
      <c r="C26" s="176">
        <v>113</v>
      </c>
      <c r="D26" s="169">
        <f t="shared" si="0"/>
        <v>107.6</v>
      </c>
      <c r="E26" s="180">
        <v>37</v>
      </c>
      <c r="F26" s="179">
        <v>45</v>
      </c>
      <c r="G26" s="133">
        <f t="shared" si="1"/>
        <v>121.6</v>
      </c>
      <c r="I26" s="33"/>
      <c r="J26" s="30"/>
    </row>
    <row r="27" spans="1:10" ht="29.25" customHeight="1" thickBot="1">
      <c r="A27" s="19" t="s">
        <v>27</v>
      </c>
      <c r="B27" s="181">
        <v>287</v>
      </c>
      <c r="C27" s="182">
        <v>257</v>
      </c>
      <c r="D27" s="183">
        <f t="shared" si="0"/>
        <v>89.5</v>
      </c>
      <c r="E27" s="181">
        <v>96</v>
      </c>
      <c r="F27" s="184">
        <v>116</v>
      </c>
      <c r="G27" s="136">
        <f t="shared" si="1"/>
        <v>120.8</v>
      </c>
      <c r="I27" s="33"/>
      <c r="J27" s="30"/>
    </row>
    <row r="28" spans="2:5" ht="18.75">
      <c r="B28" s="185"/>
      <c r="E28" s="187"/>
    </row>
  </sheetData>
  <sheetProtection/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18"/>
  <sheetViews>
    <sheetView view="pageBreakPreview" zoomScale="80" zoomScaleNormal="75" zoomScaleSheetLayoutView="80" zoomScalePageLayoutView="0" workbookViewId="0" topLeftCell="A1">
      <selection activeCell="F6" sqref="F6:F15"/>
    </sheetView>
  </sheetViews>
  <sheetFormatPr defaultColWidth="8.8515625" defaultRowHeight="15"/>
  <cols>
    <col min="1" max="1" width="51.57421875" style="6" customWidth="1"/>
    <col min="2" max="2" width="13.8515625" style="6" customWidth="1"/>
    <col min="3" max="4" width="13.7109375" style="6" customWidth="1"/>
    <col min="5" max="5" width="13.140625" style="6" customWidth="1"/>
    <col min="6" max="6" width="12.28125" style="6" customWidth="1"/>
    <col min="7" max="7" width="15.7109375" style="6" customWidth="1"/>
    <col min="8" max="16384" width="8.8515625" style="6" customWidth="1"/>
  </cols>
  <sheetData>
    <row r="1" spans="1:7" s="2" customFormat="1" ht="22.5" customHeight="1">
      <c r="A1" s="207" t="s">
        <v>100</v>
      </c>
      <c r="B1" s="207"/>
      <c r="C1" s="207"/>
      <c r="D1" s="207"/>
      <c r="E1" s="207"/>
      <c r="F1" s="207"/>
      <c r="G1" s="207"/>
    </row>
    <row r="2" spans="1:7" s="2" customFormat="1" ht="19.5" customHeight="1">
      <c r="A2" s="198" t="s">
        <v>32</v>
      </c>
      <c r="B2" s="198"/>
      <c r="C2" s="198"/>
      <c r="D2" s="198"/>
      <c r="E2" s="198"/>
      <c r="F2" s="198"/>
      <c r="G2" s="198"/>
    </row>
    <row r="3" spans="1:6" s="4" customFormat="1" ht="20.25" customHeight="1" thickBot="1">
      <c r="A3" s="3"/>
      <c r="B3" s="3"/>
      <c r="C3" s="3"/>
      <c r="D3" s="3"/>
      <c r="E3" s="3"/>
      <c r="F3" s="3"/>
    </row>
    <row r="4" spans="1:7" s="144" customFormat="1" ht="20.25" customHeight="1">
      <c r="A4" s="231"/>
      <c r="B4" s="201" t="s">
        <v>329</v>
      </c>
      <c r="C4" s="202"/>
      <c r="D4" s="238" t="s">
        <v>30</v>
      </c>
      <c r="E4" s="201" t="s">
        <v>330</v>
      </c>
      <c r="F4" s="202"/>
      <c r="G4" s="205" t="s">
        <v>30</v>
      </c>
    </row>
    <row r="5" spans="1:7" s="4" customFormat="1" ht="51.75" customHeight="1">
      <c r="A5" s="232"/>
      <c r="B5" s="122" t="s">
        <v>84</v>
      </c>
      <c r="C5" s="112" t="s">
        <v>162</v>
      </c>
      <c r="D5" s="239"/>
      <c r="E5" s="115" t="s">
        <v>84</v>
      </c>
      <c r="F5" s="114" t="s">
        <v>162</v>
      </c>
      <c r="G5" s="206"/>
    </row>
    <row r="6" spans="1:9" s="4" customFormat="1" ht="28.5" customHeight="1">
      <c r="A6" s="20" t="s">
        <v>31</v>
      </c>
      <c r="B6" s="113">
        <f>SUM(B7:B15)</f>
        <v>22391</v>
      </c>
      <c r="C6" s="113">
        <f>SUM(C7:C15)</f>
        <v>21218</v>
      </c>
      <c r="D6" s="9">
        <f>ROUND(C6/B6*100,1)</f>
        <v>94.8</v>
      </c>
      <c r="E6" s="113">
        <f>SUM(E7:E15)</f>
        <v>7958</v>
      </c>
      <c r="F6" s="113">
        <f>SUM(F7:F15)</f>
        <v>7997</v>
      </c>
      <c r="G6" s="48">
        <f>ROUND(F6/E6*100,1)</f>
        <v>100.5</v>
      </c>
      <c r="I6" s="26"/>
    </row>
    <row r="7" spans="1:9" s="5" customFormat="1" ht="45.75" customHeight="1">
      <c r="A7" s="49" t="s">
        <v>33</v>
      </c>
      <c r="B7" s="27">
        <v>3251</v>
      </c>
      <c r="C7" s="27">
        <v>3042</v>
      </c>
      <c r="D7" s="9">
        <f aca="true" t="shared" si="0" ref="D7:D15">ROUND(C7/B7*100,1)</f>
        <v>93.6</v>
      </c>
      <c r="E7" s="123">
        <v>1210</v>
      </c>
      <c r="F7" s="27">
        <v>1189</v>
      </c>
      <c r="G7" s="48">
        <f aca="true" t="shared" si="1" ref="G7:G15">ROUND(F7/E7*100,1)</f>
        <v>98.3</v>
      </c>
      <c r="H7" s="82"/>
      <c r="I7" s="86"/>
    </row>
    <row r="8" spans="1:9" s="5" customFormat="1" ht="30" customHeight="1">
      <c r="A8" s="49" t="s">
        <v>3</v>
      </c>
      <c r="B8" s="27">
        <v>2123</v>
      </c>
      <c r="C8" s="27">
        <v>2124</v>
      </c>
      <c r="D8" s="9">
        <f t="shared" si="0"/>
        <v>100</v>
      </c>
      <c r="E8" s="123">
        <v>774</v>
      </c>
      <c r="F8" s="27">
        <v>801</v>
      </c>
      <c r="G8" s="48">
        <f t="shared" si="1"/>
        <v>103.5</v>
      </c>
      <c r="H8" s="82"/>
      <c r="I8" s="86"/>
    </row>
    <row r="9" spans="1:9" ht="33" customHeight="1">
      <c r="A9" s="49" t="s">
        <v>2</v>
      </c>
      <c r="B9" s="124">
        <v>2521</v>
      </c>
      <c r="C9" s="27">
        <v>2513</v>
      </c>
      <c r="D9" s="9">
        <f t="shared" si="0"/>
        <v>99.7</v>
      </c>
      <c r="E9" s="123">
        <v>860</v>
      </c>
      <c r="F9" s="27">
        <v>943</v>
      </c>
      <c r="G9" s="48">
        <f t="shared" si="1"/>
        <v>109.7</v>
      </c>
      <c r="H9" s="82"/>
      <c r="I9" s="86"/>
    </row>
    <row r="10" spans="1:9" ht="28.5" customHeight="1">
      <c r="A10" s="49" t="s">
        <v>1</v>
      </c>
      <c r="B10" s="124">
        <v>1207</v>
      </c>
      <c r="C10" s="27">
        <v>1207</v>
      </c>
      <c r="D10" s="9">
        <f t="shared" si="0"/>
        <v>100</v>
      </c>
      <c r="E10" s="123">
        <v>437</v>
      </c>
      <c r="F10" s="27">
        <v>445</v>
      </c>
      <c r="G10" s="48">
        <f t="shared" si="1"/>
        <v>101.8</v>
      </c>
      <c r="H10" s="82"/>
      <c r="I10" s="86"/>
    </row>
    <row r="11" spans="1:9" s="15" customFormat="1" ht="31.5" customHeight="1">
      <c r="A11" s="49" t="s">
        <v>4</v>
      </c>
      <c r="B11" s="124">
        <v>3497</v>
      </c>
      <c r="C11" s="27">
        <v>3440</v>
      </c>
      <c r="D11" s="9">
        <f t="shared" si="0"/>
        <v>98.4</v>
      </c>
      <c r="E11" s="123">
        <v>1002</v>
      </c>
      <c r="F11" s="27">
        <v>1168</v>
      </c>
      <c r="G11" s="48">
        <f t="shared" si="1"/>
        <v>116.6</v>
      </c>
      <c r="H11" s="82"/>
      <c r="I11" s="86"/>
    </row>
    <row r="12" spans="1:9" ht="51.75" customHeight="1">
      <c r="A12" s="49" t="s">
        <v>29</v>
      </c>
      <c r="B12" s="124">
        <v>518</v>
      </c>
      <c r="C12" s="27">
        <v>411</v>
      </c>
      <c r="D12" s="9">
        <f t="shared" si="0"/>
        <v>79.3</v>
      </c>
      <c r="E12" s="123">
        <v>135</v>
      </c>
      <c r="F12" s="27">
        <v>111</v>
      </c>
      <c r="G12" s="48">
        <f t="shared" si="1"/>
        <v>82.2</v>
      </c>
      <c r="H12" s="82"/>
      <c r="I12" s="86"/>
    </row>
    <row r="13" spans="1:9" ht="30.75" customHeight="1">
      <c r="A13" s="49" t="s">
        <v>5</v>
      </c>
      <c r="B13" s="124">
        <v>2055</v>
      </c>
      <c r="C13" s="27">
        <v>1874</v>
      </c>
      <c r="D13" s="9">
        <f t="shared" si="0"/>
        <v>91.2</v>
      </c>
      <c r="E13" s="123">
        <v>558</v>
      </c>
      <c r="F13" s="27">
        <v>510</v>
      </c>
      <c r="G13" s="48">
        <f t="shared" si="1"/>
        <v>91.4</v>
      </c>
      <c r="H13" s="82"/>
      <c r="I13" s="86"/>
    </row>
    <row r="14" spans="1:9" ht="66.75" customHeight="1">
      <c r="A14" s="49" t="s">
        <v>6</v>
      </c>
      <c r="B14" s="124">
        <v>4310</v>
      </c>
      <c r="C14" s="27">
        <v>4059</v>
      </c>
      <c r="D14" s="9">
        <f t="shared" si="0"/>
        <v>94.2</v>
      </c>
      <c r="E14" s="123">
        <v>2095</v>
      </c>
      <c r="F14" s="27">
        <v>1969</v>
      </c>
      <c r="G14" s="48">
        <f t="shared" si="1"/>
        <v>94</v>
      </c>
      <c r="H14" s="82"/>
      <c r="I14" s="86"/>
    </row>
    <row r="15" spans="1:9" ht="42.75" customHeight="1" thickBot="1">
      <c r="A15" s="50" t="s">
        <v>35</v>
      </c>
      <c r="B15" s="125">
        <v>2909</v>
      </c>
      <c r="C15" s="51">
        <v>2548</v>
      </c>
      <c r="D15" s="52">
        <f t="shared" si="0"/>
        <v>87.6</v>
      </c>
      <c r="E15" s="126">
        <v>887</v>
      </c>
      <c r="F15" s="51">
        <v>861</v>
      </c>
      <c r="G15" s="53">
        <f t="shared" si="1"/>
        <v>97.1</v>
      </c>
      <c r="H15" s="82"/>
      <c r="I15" s="86"/>
    </row>
    <row r="16" spans="2:9" ht="15.75">
      <c r="B16" s="127"/>
      <c r="H16" s="83"/>
      <c r="I16" s="87"/>
    </row>
    <row r="17" spans="2:8" ht="15.75">
      <c r="B17" s="127"/>
      <c r="H17" s="81"/>
    </row>
    <row r="18" ht="12.75">
      <c r="B18" s="127"/>
    </row>
  </sheetData>
  <sheetProtection/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80" zoomScaleNormal="75" zoomScaleSheetLayoutView="80" zoomScalePageLayoutView="0" workbookViewId="0" topLeftCell="A1">
      <selection activeCell="D6" sqref="D6"/>
    </sheetView>
  </sheetViews>
  <sheetFormatPr defaultColWidth="8.8515625" defaultRowHeight="15"/>
  <cols>
    <col min="1" max="1" width="37.140625" style="6" customWidth="1"/>
    <col min="2" max="2" width="13.57421875" style="6" customWidth="1"/>
    <col min="3" max="3" width="16.140625" style="6" customWidth="1"/>
    <col min="4" max="4" width="15.57421875" style="6" customWidth="1"/>
    <col min="5" max="5" width="8.8515625" style="6" customWidth="1"/>
    <col min="6" max="6" width="43.00390625" style="6" customWidth="1"/>
    <col min="7" max="16384" width="8.8515625" style="6" customWidth="1"/>
  </cols>
  <sheetData>
    <row r="1" spans="1:4" s="2" customFormat="1" ht="40.5" customHeight="1">
      <c r="A1" s="241" t="s">
        <v>334</v>
      </c>
      <c r="B1" s="241"/>
      <c r="C1" s="241"/>
      <c r="D1" s="241"/>
    </row>
    <row r="2" spans="1:4" s="2" customFormat="1" ht="19.5" customHeight="1">
      <c r="A2" s="198" t="s">
        <v>7</v>
      </c>
      <c r="B2" s="198"/>
      <c r="C2" s="198"/>
      <c r="D2" s="198"/>
    </row>
    <row r="3" spans="1:4" s="4" customFormat="1" ht="12" customHeight="1" thickBot="1">
      <c r="A3" s="3"/>
      <c r="B3" s="3"/>
      <c r="C3" s="3"/>
      <c r="D3" s="3"/>
    </row>
    <row r="4" spans="1:4" s="4" customFormat="1" ht="20.25" customHeight="1">
      <c r="A4" s="199"/>
      <c r="B4" s="242" t="s">
        <v>38</v>
      </c>
      <c r="C4" s="244" t="s">
        <v>39</v>
      </c>
      <c r="D4" s="246" t="s">
        <v>74</v>
      </c>
    </row>
    <row r="5" spans="1:4" s="4" customFormat="1" ht="59.25" customHeight="1">
      <c r="A5" s="200"/>
      <c r="B5" s="243"/>
      <c r="C5" s="245"/>
      <c r="D5" s="247"/>
    </row>
    <row r="6" spans="1:4" s="10" customFormat="1" ht="34.5" customHeight="1">
      <c r="A6" s="65" t="s">
        <v>31</v>
      </c>
      <c r="B6" s="36">
        <f>SUM(B10:B28)</f>
        <v>4442</v>
      </c>
      <c r="C6" s="37">
        <v>7997</v>
      </c>
      <c r="D6" s="66">
        <f>C6/B6</f>
        <v>1.80031517334534</v>
      </c>
    </row>
    <row r="7" spans="1:4" s="10" customFormat="1" ht="24.75" customHeight="1">
      <c r="A7" s="65" t="s">
        <v>37</v>
      </c>
      <c r="B7" s="38" t="s">
        <v>40</v>
      </c>
      <c r="C7" s="37">
        <f>SUM(C10:C28)</f>
        <v>7190</v>
      </c>
      <c r="D7" s="67" t="s">
        <v>40</v>
      </c>
    </row>
    <row r="8" spans="1:4" s="10" customFormat="1" ht="31.5" customHeight="1">
      <c r="A8" s="68" t="s">
        <v>8</v>
      </c>
      <c r="B8" s="38"/>
      <c r="C8" s="39"/>
      <c r="D8" s="67"/>
    </row>
    <row r="9" spans="1:4" s="10" customFormat="1" ht="14.25" customHeight="1">
      <c r="A9" s="68"/>
      <c r="B9" s="38"/>
      <c r="C9" s="39"/>
      <c r="D9" s="67"/>
    </row>
    <row r="10" spans="1:6" ht="54" customHeight="1">
      <c r="A10" s="18" t="s">
        <v>9</v>
      </c>
      <c r="B10" s="11">
        <v>178</v>
      </c>
      <c r="C10" s="11">
        <v>422</v>
      </c>
      <c r="D10" s="188">
        <v>2.600806451612903</v>
      </c>
      <c r="E10" s="13"/>
      <c r="F10" s="14"/>
    </row>
    <row r="11" spans="1:6" ht="35.25" customHeight="1">
      <c r="A11" s="18" t="s">
        <v>10</v>
      </c>
      <c r="B11" s="11">
        <v>32</v>
      </c>
      <c r="C11" s="11">
        <v>43</v>
      </c>
      <c r="D11" s="188">
        <v>1.4210526315789473</v>
      </c>
      <c r="E11" s="13"/>
      <c r="F11" s="14"/>
    </row>
    <row r="12" spans="1:6" s="15" customFormat="1" ht="20.25" customHeight="1">
      <c r="A12" s="18" t="s">
        <v>11</v>
      </c>
      <c r="B12" s="11">
        <v>776</v>
      </c>
      <c r="C12" s="11">
        <v>838</v>
      </c>
      <c r="D12" s="188">
        <v>1.3485868102288021</v>
      </c>
      <c r="E12" s="13"/>
      <c r="F12" s="14"/>
    </row>
    <row r="13" spans="1:8" ht="36" customHeight="1">
      <c r="A13" s="18" t="s">
        <v>12</v>
      </c>
      <c r="B13" s="11">
        <v>398</v>
      </c>
      <c r="C13" s="11">
        <v>381</v>
      </c>
      <c r="D13" s="188">
        <v>2.361842105263158</v>
      </c>
      <c r="E13" s="13"/>
      <c r="F13" s="14"/>
      <c r="H13" s="16"/>
    </row>
    <row r="14" spans="1:6" ht="30" customHeight="1">
      <c r="A14" s="18" t="s">
        <v>13</v>
      </c>
      <c r="B14" s="11">
        <v>70</v>
      </c>
      <c r="C14" s="11">
        <v>55</v>
      </c>
      <c r="D14" s="188">
        <v>0.6341463414634146</v>
      </c>
      <c r="E14" s="13"/>
      <c r="F14" s="14"/>
    </row>
    <row r="15" spans="1:6" ht="19.5" customHeight="1">
      <c r="A15" s="18" t="s">
        <v>14</v>
      </c>
      <c r="B15" s="11">
        <v>185</v>
      </c>
      <c r="C15" s="11">
        <v>108</v>
      </c>
      <c r="D15" s="188">
        <v>1.0264900662251655</v>
      </c>
      <c r="E15" s="13"/>
      <c r="F15" s="40"/>
    </row>
    <row r="16" spans="1:6" ht="48.75" customHeight="1">
      <c r="A16" s="18" t="s">
        <v>15</v>
      </c>
      <c r="B16" s="11">
        <v>1221</v>
      </c>
      <c r="C16" s="11">
        <v>1231</v>
      </c>
      <c r="D16" s="188">
        <v>1.078588612670409</v>
      </c>
      <c r="E16" s="13"/>
      <c r="F16" s="14"/>
    </row>
    <row r="17" spans="1:6" ht="34.5" customHeight="1">
      <c r="A17" s="18" t="s">
        <v>16</v>
      </c>
      <c r="B17" s="11">
        <v>284</v>
      </c>
      <c r="C17" s="11">
        <v>272</v>
      </c>
      <c r="D17" s="188">
        <v>1.0646153846153845</v>
      </c>
      <c r="E17" s="13"/>
      <c r="F17" s="14"/>
    </row>
    <row r="18" spans="1:6" ht="35.25" customHeight="1">
      <c r="A18" s="18" t="s">
        <v>17</v>
      </c>
      <c r="B18" s="11">
        <v>295</v>
      </c>
      <c r="C18" s="11">
        <v>135</v>
      </c>
      <c r="D18" s="188">
        <v>0.7551724137931034</v>
      </c>
      <c r="E18" s="13"/>
      <c r="F18" s="14"/>
    </row>
    <row r="19" spans="1:6" ht="24" customHeight="1">
      <c r="A19" s="18" t="s">
        <v>18</v>
      </c>
      <c r="B19" s="11">
        <v>30</v>
      </c>
      <c r="C19" s="11">
        <v>104</v>
      </c>
      <c r="D19" s="188">
        <v>3.4516129032258065</v>
      </c>
      <c r="E19" s="13"/>
      <c r="F19" s="14"/>
    </row>
    <row r="20" spans="1:6" ht="17.25" customHeight="1">
      <c r="A20" s="18" t="s">
        <v>19</v>
      </c>
      <c r="B20" s="11">
        <v>19</v>
      </c>
      <c r="C20" s="11">
        <v>181</v>
      </c>
      <c r="D20" s="188">
        <v>9.761904761904763</v>
      </c>
      <c r="E20" s="13"/>
      <c r="F20" s="14"/>
    </row>
    <row r="21" spans="1:6" ht="18" customHeight="1">
      <c r="A21" s="18" t="s">
        <v>20</v>
      </c>
      <c r="B21" s="11">
        <v>40</v>
      </c>
      <c r="C21" s="11">
        <v>55</v>
      </c>
      <c r="D21" s="188">
        <v>1.0897435897435896</v>
      </c>
      <c r="E21" s="13"/>
      <c r="F21" s="14"/>
    </row>
    <row r="22" spans="1:6" ht="32.25" customHeight="1">
      <c r="A22" s="18" t="s">
        <v>21</v>
      </c>
      <c r="B22" s="11">
        <v>40</v>
      </c>
      <c r="C22" s="11">
        <v>116</v>
      </c>
      <c r="D22" s="188">
        <v>1.7903225806451613</v>
      </c>
      <c r="E22" s="13"/>
      <c r="F22" s="41"/>
    </row>
    <row r="23" spans="1:6" ht="35.25" customHeight="1">
      <c r="A23" s="18" t="s">
        <v>22</v>
      </c>
      <c r="B23" s="11">
        <v>78</v>
      </c>
      <c r="C23" s="11">
        <v>91</v>
      </c>
      <c r="D23" s="188">
        <v>2.24</v>
      </c>
      <c r="E23" s="13"/>
      <c r="F23" s="14"/>
    </row>
    <row r="24" spans="1:6" ht="33" customHeight="1">
      <c r="A24" s="18" t="s">
        <v>23</v>
      </c>
      <c r="B24" s="11">
        <v>171</v>
      </c>
      <c r="C24" s="11">
        <v>2111</v>
      </c>
      <c r="D24" s="188">
        <v>11.162790697674419</v>
      </c>
      <c r="E24" s="13"/>
      <c r="F24" s="14"/>
    </row>
    <row r="25" spans="1:6" ht="19.5" customHeight="1">
      <c r="A25" s="18" t="s">
        <v>24</v>
      </c>
      <c r="B25" s="11">
        <v>361</v>
      </c>
      <c r="C25" s="11">
        <v>309</v>
      </c>
      <c r="D25" s="188">
        <v>2.5083333333333333</v>
      </c>
      <c r="E25" s="13"/>
      <c r="F25" s="14"/>
    </row>
    <row r="26" spans="1:6" ht="30.75" customHeight="1">
      <c r="A26" s="18" t="s">
        <v>25</v>
      </c>
      <c r="B26" s="11">
        <v>152</v>
      </c>
      <c r="C26" s="11">
        <v>577</v>
      </c>
      <c r="D26" s="188">
        <v>4.5</v>
      </c>
      <c r="E26" s="13"/>
      <c r="F26" s="14"/>
    </row>
    <row r="27" spans="1:6" ht="30.75" customHeight="1">
      <c r="A27" s="18" t="s">
        <v>26</v>
      </c>
      <c r="B27" s="11">
        <v>50</v>
      </c>
      <c r="C27" s="11">
        <v>45</v>
      </c>
      <c r="D27" s="188">
        <v>1.02</v>
      </c>
      <c r="E27" s="13"/>
      <c r="F27" s="14"/>
    </row>
    <row r="28" spans="1:6" ht="22.5" customHeight="1" thickBot="1">
      <c r="A28" s="19" t="s">
        <v>27</v>
      </c>
      <c r="B28" s="55">
        <v>62</v>
      </c>
      <c r="C28" s="55">
        <v>116</v>
      </c>
      <c r="D28" s="188">
        <v>1.9666666666666666</v>
      </c>
      <c r="E28" s="13"/>
      <c r="F28" s="14"/>
    </row>
    <row r="29" spans="1:6" ht="21.75" customHeight="1">
      <c r="A29" s="240"/>
      <c r="B29" s="240"/>
      <c r="C29" s="7"/>
      <c r="D29" s="7"/>
      <c r="F29" s="14"/>
    </row>
    <row r="30" spans="1:6" ht="15.75">
      <c r="A30" s="7"/>
      <c r="B30" s="7"/>
      <c r="C30" s="7"/>
      <c r="D30" s="7"/>
      <c r="F30" s="14"/>
    </row>
    <row r="31" spans="1:4" ht="12.75">
      <c r="A31" s="7"/>
      <c r="B31" s="7"/>
      <c r="C31" s="7"/>
      <c r="D31" s="7"/>
    </row>
  </sheetData>
  <sheetProtection/>
  <mergeCells count="7">
    <mergeCell ref="A29:B29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2019-10-21T08:31:25Z</dcterms:modified>
  <cp:category/>
  <cp:version/>
  <cp:contentType/>
  <cp:contentStatus/>
</cp:coreProperties>
</file>