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3"/>
  </bookViews>
  <sheets>
    <sheet name="1" sheetId="1" r:id="rId1"/>
    <sheet name="2" sheetId="2" r:id="rId2"/>
    <sheet name="3" sheetId="3" r:id="rId3"/>
    <sheet name="4" sheetId="4" r:id="rId4"/>
    <sheet name="п_3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4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'1'!$A$1:$C$20</definedName>
    <definedName name="_xlnm.Print_Area" localSheetId="1">'2'!$A$1:$C$12</definedName>
    <definedName name="_xlnm.Print_Area" localSheetId="2">'3'!$A$1:$F$14</definedName>
    <definedName name="_xlnm.Print_Area" localSheetId="3">'4'!$A$1:$V$25</definedName>
    <definedName name="_xlnm.Print_Area" localSheetId="4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4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<sst xmlns="http://schemas.openxmlformats.org/spreadsheetml/2006/main" count="180" uniqueCount="106">
  <si>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</si>
  <si>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</si>
  <si>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</si>
  <si>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</si>
  <si>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</si>
  <si>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</si>
  <si>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</si>
  <si>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</si>
  <si>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</si>
  <si>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</si>
  <si>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</si>
  <si>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</si>
  <si>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</si>
  <si>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</si>
  <si>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</si>
  <si>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</si>
  <si>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</si>
  <si>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</si>
  <si>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</si>
  <si>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</si>
  <si>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</si>
  <si>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</si>
  <si>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</si>
  <si>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</si>
  <si>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</si>
  <si>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</si>
  <si>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</si>
  <si>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</si>
  <si>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</si>
  <si>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</si>
  <si>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</si>
  <si>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</si>
  <si>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</si>
  <si>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</si>
  <si>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</si>
  <si>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</si>
  <si>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</si>
  <si>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</si>
  <si>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</si>
  <si>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</si>
  <si>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</si>
  <si>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</si>
  <si>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</si>
  <si>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</si>
  <si>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</si>
  <si>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</si>
  <si>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</si>
  <si>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</si>
  <si>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</si>
  <si>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</si>
  <si>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</si>
  <si>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</si>
  <si>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</si>
  <si>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</si>
  <si>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</si>
  <si>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</si>
  <si>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</si>
  <si>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</si>
  <si>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</si>
  <si>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</si>
  <si>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</si>
  <si>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</si>
  <si>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</si>
  <si>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</si>
  <si>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2018 р.</t>
  </si>
  <si>
    <r>
      <t xml:space="preserve">Робоча сила у віці 15-70 років - всього, </t>
    </r>
    <r>
      <rPr>
        <sz val="16"/>
        <rFont val="Times New Roman"/>
        <family val="1"/>
      </rPr>
      <t>тис.осіб</t>
    </r>
  </si>
  <si>
    <t>Рівень участі населення в робочій силі, %</t>
  </si>
  <si>
    <t>2019 р.</t>
  </si>
  <si>
    <t>Особи, які не входять до складу робочої сили у віці 15-70 років, тис.осіб</t>
  </si>
  <si>
    <t xml:space="preserve">Рівень безробіття (за методологією МОП), % 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</si>
  <si>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</si>
  <si>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</si>
  <si>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</si>
  <si>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</si>
  <si>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</si>
  <si>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</si>
  <si>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     працездатного віку</t>
  </si>
  <si>
    <t>Зайняте населення у віці 15-70 років, тис.осіб</t>
  </si>
  <si>
    <t>Безробітне населення у віці 15-70 років (за методологією МОП), тис.осіб</t>
  </si>
  <si>
    <t>(за даними Головного управління статистики у Волинській області)</t>
  </si>
  <si>
    <t>Надання послуг Волинською обласною службою зайнятості</t>
  </si>
  <si>
    <t>Чисельність безробітних, що отримали профорієнтаційні послуги</t>
  </si>
  <si>
    <t>Волинь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</si>
  <si>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</si>
  <si>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</si>
  <si>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</si>
  <si>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</si>
  <si>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</si>
  <si>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</si>
  <si>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</si>
  <si>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</si>
  <si>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</si>
  <si>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</si>
  <si>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</si>
  <si>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</si>
  <si>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</si>
  <si>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</si>
  <si>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</si>
  <si>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</si>
  <si>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</si>
  <si>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</si>
  <si>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Показники робочої сили у І півріччі 2019 року</t>
  </si>
  <si>
    <r>
      <t xml:space="preserve">Робоча сила віком 15-70 років за І півріччя 2018 -2019 рр.                                                                                                                      </t>
    </r>
    <r>
      <rPr>
        <b/>
        <i/>
        <sz val="18"/>
        <rFont val="Times New Roman Cyr"/>
        <family val="0"/>
      </rPr>
      <t xml:space="preserve"> (за статтю)</t>
    </r>
  </si>
  <si>
    <t xml:space="preserve">  у січні-вересні 2019 року (за статтю)</t>
  </si>
  <si>
    <t>Надання послуг Волинською обласною службою зайнятості зареєстрованим безробітним та іншим категоріям громадян у січні-вересні 2019 р.</t>
  </si>
  <si>
    <t>Станом на 1 жовтня 2019 року: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</si>
</sst>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0.0%"/>
    <numFmt numFmtId="191" formatCode="_-* #,##0.0_₴_-;\-* #,##0.0_₴_-;_-* &quot;-&quot;??_₴_-;_-@_-"/>
    <numFmt numFmtId="192" formatCode="_-* #,##0.0_₴_-;\-* #,##0.0_₴_-;_-* &quot;-&quot;?_₴_-;_-@_-"/>
    <numFmt numFmtId="193" formatCode="0.0000%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_₴_-;\-* #,##0_₴_-;_-* &quot;-&quot;??_₴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6"/>
      <name val="Times New Roman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2"/>
      <name val="Times New Roman CYR"/>
      <family val="0"/>
    </font>
    <font>
      <b/>
      <i/>
      <sz val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9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0" fillId="0" borderId="6" applyNumberFormat="0" applyFill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4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3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1" fillId="0" borderId="0" applyFont="0" applyFill="0" applyBorder="0" applyProtection="0">
      <alignment/>
    </xf>
    <xf numFmtId="183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5" fillId="0" borderId="15" applyNumberFormat="0" applyFill="0" applyAlignment="0" applyProtection="0"/>
    <xf numFmtId="0" fontId="9" fillId="0" borderId="5" applyNumberFormat="0" applyFill="0" applyAlignment="0" applyProtection="0"/>
    <xf numFmtId="0" fontId="46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6" fillId="0" borderId="17" applyNumberFormat="0" applyFill="0" applyAlignment="0" applyProtection="0"/>
    <xf numFmtId="0" fontId="10" fillId="0" borderId="7" applyNumberFormat="0" applyFill="0" applyAlignment="0" applyProtection="0"/>
    <xf numFmtId="0" fontId="47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7" fillId="0" borderId="19" applyNumberFormat="0" applyFill="0" applyAlignment="0" applyProtection="0"/>
    <xf numFmtId="0" fontId="11" fillId="0" borderId="9" applyNumberFormat="0" applyFill="0" applyAlignment="0" applyProtection="0"/>
    <xf numFmtId="0" fontId="48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90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9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49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1" fontId="20" fillId="0" borderId="0" xfId="639" applyNumberFormat="1" applyFont="1" applyFill="1" applyProtection="1">
      <alignment/>
      <protection locked="0"/>
    </xf>
    <xf numFmtId="1" fontId="22" fillId="0" borderId="0" xfId="639" applyNumberFormat="1" applyFont="1" applyFill="1" applyBorder="1" applyAlignment="1" applyProtection="1">
      <alignment horizontal="right"/>
      <protection locked="0"/>
    </xf>
    <xf numFmtId="0" fontId="26" fillId="0" borderId="0" xfId="631" applyFont="1">
      <alignment/>
      <protection/>
    </xf>
    <xf numFmtId="0" fontId="25" fillId="0" borderId="0" xfId="631" applyFont="1">
      <alignment/>
      <protection/>
    </xf>
    <xf numFmtId="0" fontId="36" fillId="0" borderId="0" xfId="631" applyFont="1">
      <alignment/>
      <protection/>
    </xf>
    <xf numFmtId="0" fontId="36" fillId="0" borderId="0" xfId="631" applyFont="1" applyBorder="1">
      <alignment/>
      <protection/>
    </xf>
    <xf numFmtId="0" fontId="26" fillId="0" borderId="0" xfId="631" applyFont="1">
      <alignment/>
      <protection/>
    </xf>
    <xf numFmtId="0" fontId="26" fillId="0" borderId="0" xfId="631" applyFont="1" applyBorder="1">
      <alignment/>
      <protection/>
    </xf>
    <xf numFmtId="0" fontId="26" fillId="0" borderId="0" xfId="631" applyFont="1" applyFill="1">
      <alignment/>
      <protection/>
    </xf>
    <xf numFmtId="0" fontId="51" fillId="0" borderId="22" xfId="631" applyFont="1" applyBorder="1" applyAlignment="1">
      <alignment horizontal="center" vertical="center" wrapText="1"/>
      <protection/>
    </xf>
    <xf numFmtId="49" fontId="24" fillId="0" borderId="23" xfId="631" applyNumberFormat="1" applyFont="1" applyFill="1" applyBorder="1" applyAlignment="1">
      <alignment horizontal="center" vertical="center" wrapText="1"/>
      <protection/>
    </xf>
    <xf numFmtId="49" fontId="24" fillId="0" borderId="24" xfId="631" applyNumberFormat="1" applyFont="1" applyFill="1" applyBorder="1" applyAlignment="1">
      <alignment horizontal="center" vertical="center" wrapText="1"/>
      <protection/>
    </xf>
    <xf numFmtId="0" fontId="21" fillId="17" borderId="25" xfId="631" applyFont="1" applyFill="1" applyBorder="1" applyAlignment="1">
      <alignment horizontal="left" vertical="center" wrapText="1"/>
      <protection/>
    </xf>
    <xf numFmtId="0" fontId="52" fillId="0" borderId="26" xfId="631" applyFont="1" applyBorder="1" applyAlignment="1">
      <alignment vertical="center" wrapText="1"/>
      <protection/>
    </xf>
    <xf numFmtId="181" fontId="51" fillId="0" borderId="23" xfId="631" applyNumberFormat="1" applyFont="1" applyFill="1" applyBorder="1" applyAlignment="1">
      <alignment horizontal="center" vertical="center"/>
      <protection/>
    </xf>
    <xf numFmtId="181" fontId="51" fillId="0" borderId="24" xfId="631" applyNumberFormat="1" applyFont="1" applyFill="1" applyBorder="1" applyAlignment="1">
      <alignment horizontal="center" vertical="center"/>
      <protection/>
    </xf>
    <xf numFmtId="0" fontId="21" fillId="0" borderId="26" xfId="631" applyFont="1" applyFill="1" applyBorder="1" applyAlignment="1">
      <alignment horizontal="left" vertical="center" wrapText="1"/>
      <protection/>
    </xf>
    <xf numFmtId="181" fontId="24" fillId="0" borderId="23" xfId="631" applyNumberFormat="1" applyFont="1" applyFill="1" applyBorder="1" applyAlignment="1">
      <alignment horizontal="center" vertical="center"/>
      <protection/>
    </xf>
    <xf numFmtId="181" fontId="24" fillId="0" borderId="24" xfId="631" applyNumberFormat="1" applyFont="1" applyFill="1" applyBorder="1" applyAlignment="1">
      <alignment horizontal="center" vertical="center"/>
      <protection/>
    </xf>
    <xf numFmtId="0" fontId="52" fillId="0" borderId="26" xfId="631" applyFont="1" applyFill="1" applyBorder="1" applyAlignment="1">
      <alignment horizontal="left" vertical="center" wrapText="1"/>
      <protection/>
    </xf>
    <xf numFmtId="0" fontId="52" fillId="0" borderId="27" xfId="631" applyFont="1" applyFill="1" applyBorder="1" applyAlignment="1">
      <alignment horizontal="left" vertical="center" wrapText="1"/>
      <protection/>
    </xf>
    <xf numFmtId="181" fontId="51" fillId="0" borderId="28" xfId="631" applyNumberFormat="1" applyFont="1" applyFill="1" applyBorder="1" applyAlignment="1">
      <alignment horizontal="center" vertical="center"/>
      <protection/>
    </xf>
    <xf numFmtId="181" fontId="51" fillId="0" borderId="29" xfId="631" applyNumberFormat="1" applyFont="1" applyFill="1" applyBorder="1" applyAlignment="1">
      <alignment horizontal="center" vertical="center"/>
      <protection/>
    </xf>
    <xf numFmtId="1" fontId="52" fillId="0" borderId="0" xfId="639" applyNumberFormat="1" applyFont="1" applyFill="1" applyAlignment="1" applyProtection="1">
      <alignment horizontal="center"/>
      <protection locked="0"/>
    </xf>
    <xf numFmtId="1" fontId="34" fillId="0" borderId="0" xfId="639" applyNumberFormat="1" applyFont="1" applyFill="1" applyProtection="1">
      <alignment/>
      <protection locked="0"/>
    </xf>
    <xf numFmtId="0" fontId="55" fillId="0" borderId="0" xfId="647" applyFont="1" applyFill="1">
      <alignment/>
      <protection/>
    </xf>
    <xf numFmtId="1" fontId="34" fillId="50" borderId="0" xfId="639" applyNumberFormat="1" applyFont="1" applyFill="1" applyBorder="1" applyAlignment="1" applyProtection="1">
      <alignment horizontal="right"/>
      <protection locked="0"/>
    </xf>
    <xf numFmtId="1" fontId="34" fillId="0" borderId="0" xfId="639" applyNumberFormat="1" applyFont="1" applyFill="1" applyBorder="1" applyAlignment="1" applyProtection="1">
      <alignment horizontal="right"/>
      <protection locked="0"/>
    </xf>
    <xf numFmtId="3" fontId="34" fillId="0" borderId="0" xfId="639" applyNumberFormat="1" applyFont="1" applyFill="1" applyBorder="1" applyAlignment="1" applyProtection="1">
      <alignment horizontal="right"/>
      <protection locked="0"/>
    </xf>
    <xf numFmtId="3" fontId="34" fillId="50" borderId="0" xfId="639" applyNumberFormat="1" applyFont="1" applyFill="1" applyBorder="1" applyAlignment="1" applyProtection="1">
      <alignment horizontal="right"/>
      <protection locked="0"/>
    </xf>
    <xf numFmtId="1" fontId="54" fillId="0" borderId="0" xfId="639" applyNumberFormat="1" applyFont="1" applyFill="1" applyBorder="1" applyAlignment="1" applyProtection="1">
      <alignment/>
      <protection locked="0"/>
    </xf>
    <xf numFmtId="1" fontId="54" fillId="50" borderId="0" xfId="639" applyNumberFormat="1" applyFont="1" applyFill="1" applyBorder="1" applyAlignment="1" applyProtection="1">
      <alignment/>
      <protection locked="0"/>
    </xf>
    <xf numFmtId="1" fontId="34" fillId="50" borderId="0" xfId="639" applyNumberFormat="1" applyFont="1" applyFill="1" applyBorder="1" applyAlignment="1" applyProtection="1">
      <alignment horizontal="center"/>
      <protection locked="0"/>
    </xf>
    <xf numFmtId="3" fontId="53" fillId="0" borderId="0" xfId="639" applyNumberFormat="1" applyFont="1" applyFill="1" applyAlignment="1" applyProtection="1">
      <alignment horizontal="center" vertical="center"/>
      <protection locked="0"/>
    </xf>
    <xf numFmtId="3" fontId="53" fillId="0" borderId="0" xfId="639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0" xfId="639" applyNumberFormat="1" applyFont="1" applyFill="1" applyBorder="1" applyAlignment="1" applyProtection="1">
      <alignment horizontal="left" wrapText="1" shrinkToFit="1"/>
      <protection locked="0"/>
    </xf>
    <xf numFmtId="0" fontId="21" fillId="0" borderId="30" xfId="631" applyFont="1" applyFill="1" applyBorder="1" applyAlignment="1">
      <alignment horizontal="left" vertical="center" wrapText="1"/>
      <protection/>
    </xf>
    <xf numFmtId="181" fontId="24" fillId="0" borderId="31" xfId="631" applyNumberFormat="1" applyFont="1" applyFill="1" applyBorder="1" applyAlignment="1">
      <alignment horizontal="center" vertical="center"/>
      <protection/>
    </xf>
    <xf numFmtId="181" fontId="24" fillId="0" borderId="32" xfId="631" applyNumberFormat="1" applyFont="1" applyFill="1" applyBorder="1" applyAlignment="1">
      <alignment horizontal="center" vertical="center"/>
      <protection/>
    </xf>
    <xf numFmtId="0" fontId="33" fillId="0" borderId="0" xfId="631" applyFont="1">
      <alignment/>
      <protection/>
    </xf>
    <xf numFmtId="181" fontId="24" fillId="0" borderId="33" xfId="631" applyNumberFormat="1" applyFont="1" applyFill="1" applyBorder="1" applyAlignment="1">
      <alignment horizontal="center" vertical="center"/>
      <protection/>
    </xf>
    <xf numFmtId="181" fontId="24" fillId="0" borderId="34" xfId="631" applyNumberFormat="1" applyFont="1" applyFill="1" applyBorder="1" applyAlignment="1">
      <alignment horizontal="center" vertical="center"/>
      <protection/>
    </xf>
    <xf numFmtId="49" fontId="33" fillId="0" borderId="35" xfId="631" applyNumberFormat="1" applyFont="1" applyFill="1" applyBorder="1" applyAlignment="1">
      <alignment horizontal="center" vertical="center" wrapText="1"/>
      <protection/>
    </xf>
    <xf numFmtId="49" fontId="33" fillId="0" borderId="36" xfId="631" applyNumberFormat="1" applyFont="1" applyFill="1" applyBorder="1" applyAlignment="1">
      <alignment horizontal="center" vertical="center" wrapText="1"/>
      <protection/>
    </xf>
    <xf numFmtId="0" fontId="33" fillId="0" borderId="24" xfId="631" applyFont="1" applyBorder="1" applyAlignment="1">
      <alignment horizontal="center" vertical="center" wrapText="1"/>
      <protection/>
    </xf>
    <xf numFmtId="0" fontId="38" fillId="0" borderId="36" xfId="631" applyFont="1" applyBorder="1" applyAlignment="1">
      <alignment horizontal="center" vertical="center" wrapText="1"/>
      <protection/>
    </xf>
    <xf numFmtId="1" fontId="57" fillId="0" borderId="0" xfId="639" applyNumberFormat="1" applyFont="1" applyFill="1" applyBorder="1" applyAlignment="1" applyProtection="1">
      <alignment/>
      <protection locked="0"/>
    </xf>
    <xf numFmtId="1" fontId="50" fillId="0" borderId="0" xfId="639" applyNumberFormat="1" applyFont="1" applyFill="1" applyAlignment="1" applyProtection="1">
      <alignment horizontal="left"/>
      <protection locked="0"/>
    </xf>
    <xf numFmtId="1" fontId="50" fillId="0" borderId="0" xfId="639" applyNumberFormat="1" applyFont="1" applyFill="1" applyBorder="1" applyProtection="1">
      <alignment/>
      <protection locked="0"/>
    </xf>
    <xf numFmtId="1" fontId="37" fillId="0" borderId="0" xfId="639" applyNumberFormat="1" applyFont="1" applyFill="1" applyBorder="1" applyAlignment="1" applyProtection="1">
      <alignment horizontal="center" vertical="center"/>
      <protection locked="0"/>
    </xf>
    <xf numFmtId="1" fontId="50" fillId="0" borderId="0" xfId="639" applyNumberFormat="1" applyFont="1" applyFill="1" applyBorder="1" applyAlignment="1" applyProtection="1">
      <alignment horizontal="center" vertical="center"/>
      <protection locked="0"/>
    </xf>
    <xf numFmtId="0" fontId="20" fillId="0" borderId="0" xfId="643" applyFont="1">
      <alignment/>
      <protection/>
    </xf>
    <xf numFmtId="0" fontId="50" fillId="0" borderId="0" xfId="643" applyFont="1">
      <alignment/>
      <protection/>
    </xf>
    <xf numFmtId="0" fontId="57" fillId="0" borderId="0" xfId="643" applyFont="1" applyFill="1" applyAlignment="1">
      <alignment/>
      <protection/>
    </xf>
    <xf numFmtId="0" fontId="21" fillId="0" borderId="3" xfId="636" applyFont="1" applyFill="1" applyBorder="1" applyAlignment="1">
      <alignment horizontal="center" vertical="center" wrapText="1"/>
      <protection/>
    </xf>
    <xf numFmtId="0" fontId="52" fillId="50" borderId="3" xfId="643" applyFont="1" applyFill="1" applyBorder="1" applyAlignment="1">
      <alignment horizontal="center" vertical="center" wrapText="1"/>
      <protection/>
    </xf>
    <xf numFmtId="0" fontId="34" fillId="0" borderId="0" xfId="646" applyFont="1" applyAlignment="1">
      <alignment vertical="center" wrapText="1"/>
      <protection/>
    </xf>
    <xf numFmtId="0" fontId="59" fillId="0" borderId="0" xfId="646" applyFont="1" applyAlignment="1">
      <alignment vertical="center" wrapText="1"/>
      <protection/>
    </xf>
    <xf numFmtId="181" fontId="59" fillId="0" borderId="0" xfId="646" applyNumberFormat="1" applyFont="1" applyAlignment="1">
      <alignment vertical="center" wrapText="1"/>
      <protection/>
    </xf>
    <xf numFmtId="0" fontId="20" fillId="0" borderId="0" xfId="646" applyFont="1" applyAlignment="1">
      <alignment vertical="center" wrapText="1"/>
      <protection/>
    </xf>
    <xf numFmtId="0" fontId="20" fillId="50" borderId="0" xfId="643" applyFont="1" applyFill="1">
      <alignment/>
      <protection/>
    </xf>
    <xf numFmtId="0" fontId="62" fillId="0" borderId="3" xfId="639" applyNumberFormat="1" applyFont="1" applyFill="1" applyBorder="1" applyAlignment="1" applyProtection="1">
      <alignment horizontal="left" vertical="center" wrapText="1" shrinkToFit="1"/>
      <protection/>
    </xf>
    <xf numFmtId="3" fontId="62" fillId="0" borderId="3" xfId="639" applyNumberFormat="1" applyFont="1" applyFill="1" applyBorder="1" applyAlignment="1" applyProtection="1">
      <alignment horizontal="center" vertical="center" wrapText="1" shrinkToFit="1"/>
      <protection/>
    </xf>
    <xf numFmtId="181" fontId="65" fillId="50" borderId="3" xfId="639" applyNumberFormat="1" applyFont="1" applyFill="1" applyBorder="1" applyAlignment="1" applyProtection="1">
      <alignment horizontal="center" vertical="center"/>
      <protection/>
    </xf>
    <xf numFmtId="3" fontId="62" fillId="50" borderId="3" xfId="639" applyNumberFormat="1" applyFont="1" applyFill="1" applyBorder="1" applyAlignment="1" applyProtection="1">
      <alignment horizontal="center" vertical="center"/>
      <protection/>
    </xf>
    <xf numFmtId="0" fontId="20" fillId="0" borderId="3" xfId="648" applyFont="1" applyFill="1" applyBorder="1" applyAlignment="1">
      <alignment horizontal="left" vertical="center"/>
      <protection/>
    </xf>
    <xf numFmtId="3" fontId="20" fillId="0" borderId="3" xfId="648" applyNumberFormat="1" applyFont="1" applyFill="1" applyBorder="1" applyAlignment="1">
      <alignment horizontal="center" vertical="center"/>
      <protection/>
    </xf>
    <xf numFmtId="3" fontId="20" fillId="50" borderId="3" xfId="639" applyNumberFormat="1" applyFont="1" applyFill="1" applyBorder="1" applyAlignment="1" applyProtection="1">
      <alignment horizontal="center" vertical="center"/>
      <protection locked="0"/>
    </xf>
    <xf numFmtId="181" fontId="65" fillId="50" borderId="3" xfId="639" applyNumberFormat="1" applyFont="1" applyFill="1" applyBorder="1" applyAlignment="1" applyProtection="1">
      <alignment horizontal="center" vertical="center"/>
      <protection locked="0"/>
    </xf>
    <xf numFmtId="3" fontId="20" fillId="50" borderId="3" xfId="639" applyNumberFormat="1" applyFont="1" applyFill="1" applyBorder="1" applyAlignment="1" applyProtection="1">
      <alignment horizontal="center" vertical="center"/>
      <protection/>
    </xf>
    <xf numFmtId="0" fontId="20" fillId="0" borderId="3" xfId="642" applyFont="1" applyFill="1" applyBorder="1" applyAlignment="1">
      <alignment horizontal="left" vertical="center"/>
      <protection/>
    </xf>
    <xf numFmtId="3" fontId="20" fillId="0" borderId="3" xfId="642" applyNumberFormat="1" applyFont="1" applyFill="1" applyBorder="1" applyAlignment="1">
      <alignment horizontal="center" vertical="center"/>
      <protection/>
    </xf>
    <xf numFmtId="0" fontId="20" fillId="0" borderId="3" xfId="642" applyFont="1" applyFill="1" applyBorder="1" applyAlignment="1">
      <alignment horizontal="left" vertical="center" wrapText="1"/>
      <protection/>
    </xf>
    <xf numFmtId="3" fontId="20" fillId="0" borderId="3" xfId="642" applyNumberFormat="1" applyFont="1" applyFill="1" applyBorder="1" applyAlignment="1">
      <alignment horizontal="center" vertical="center" wrapText="1"/>
      <protection/>
    </xf>
    <xf numFmtId="1" fontId="66" fillId="0" borderId="3" xfId="639" applyNumberFormat="1" applyFont="1" applyFill="1" applyBorder="1" applyAlignment="1" applyProtection="1">
      <alignment horizontal="center" vertical="center"/>
      <protection/>
    </xf>
    <xf numFmtId="3" fontId="66" fillId="0" borderId="3" xfId="639" applyNumberFormat="1" applyFont="1" applyFill="1" applyBorder="1" applyAlignment="1" applyProtection="1">
      <alignment horizontal="center" vertical="center"/>
      <protection/>
    </xf>
    <xf numFmtId="1" fontId="66" fillId="0" borderId="0" xfId="639" applyNumberFormat="1" applyFont="1" applyFill="1" applyBorder="1" applyAlignment="1" applyProtection="1">
      <alignment horizontal="center" vertical="center"/>
      <protection locked="0"/>
    </xf>
    <xf numFmtId="0" fontId="22" fillId="0" borderId="3" xfId="646" applyFont="1" applyBorder="1" applyAlignment="1">
      <alignment horizontal="center" vertical="center" wrapText="1"/>
      <protection/>
    </xf>
    <xf numFmtId="0" fontId="67" fillId="0" borderId="0" xfId="646" applyFont="1" applyAlignment="1">
      <alignment vertical="center" wrapText="1"/>
      <protection/>
    </xf>
    <xf numFmtId="1" fontId="52" fillId="0" borderId="0" xfId="639" applyNumberFormat="1" applyFont="1" applyFill="1" applyBorder="1" applyAlignment="1" applyProtection="1">
      <alignment horizontal="center"/>
      <protection locked="0"/>
    </xf>
    <xf numFmtId="3" fontId="68" fillId="0" borderId="3" xfId="639" applyNumberFormat="1" applyFont="1" applyFill="1" applyBorder="1" applyAlignment="1" applyProtection="1">
      <alignment horizontal="center" vertical="center"/>
      <protection locked="0"/>
    </xf>
    <xf numFmtId="1" fontId="68" fillId="50" borderId="3" xfId="639" applyNumberFormat="1" applyFont="1" applyFill="1" applyBorder="1" applyAlignment="1" applyProtection="1">
      <alignment horizontal="center" vertical="center" wrapText="1"/>
      <protection locked="0"/>
    </xf>
    <xf numFmtId="1" fontId="68" fillId="0" borderId="3" xfId="639" applyNumberFormat="1" applyFont="1" applyFill="1" applyBorder="1" applyAlignment="1" applyProtection="1">
      <alignment horizontal="center" vertical="center"/>
      <protection locked="0"/>
    </xf>
    <xf numFmtId="1" fontId="68" fillId="0" borderId="0" xfId="639" applyNumberFormat="1" applyFont="1" applyFill="1" applyBorder="1" applyAlignment="1" applyProtection="1">
      <alignment/>
      <protection locked="0"/>
    </xf>
    <xf numFmtId="1" fontId="69" fillId="0" borderId="0" xfId="639" applyNumberFormat="1" applyFont="1" applyFill="1" applyBorder="1" applyAlignment="1" applyProtection="1">
      <alignment/>
      <protection locked="0"/>
    </xf>
    <xf numFmtId="181" fontId="62" fillId="50" borderId="3" xfId="639" applyNumberFormat="1" applyFont="1" applyFill="1" applyBorder="1" applyAlignment="1" applyProtection="1">
      <alignment horizontal="center" vertical="center"/>
      <protection/>
    </xf>
    <xf numFmtId="1" fontId="34" fillId="0" borderId="0" xfId="639" applyNumberFormat="1" applyFont="1" applyFill="1" applyBorder="1" applyAlignment="1" applyProtection="1">
      <alignment/>
      <protection locked="0"/>
    </xf>
    <xf numFmtId="1" fontId="70" fillId="50" borderId="3" xfId="639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639" applyNumberFormat="1" applyFont="1" applyFill="1" applyBorder="1" applyAlignment="1" applyProtection="1">
      <alignment horizontal="center" vertical="center"/>
      <protection/>
    </xf>
    <xf numFmtId="1" fontId="55" fillId="0" borderId="0" xfId="647" applyNumberFormat="1" applyFont="1" applyFill="1">
      <alignment/>
      <protection/>
    </xf>
    <xf numFmtId="1" fontId="62" fillId="50" borderId="3" xfId="639" applyNumberFormat="1" applyFont="1" applyFill="1" applyBorder="1" applyAlignment="1" applyProtection="1">
      <alignment horizontal="center" vertical="center"/>
      <protection/>
    </xf>
    <xf numFmtId="181" fontId="62" fillId="50" borderId="3" xfId="639" applyNumberFormat="1" applyFont="1" applyFill="1" applyBorder="1" applyAlignment="1" applyProtection="1">
      <alignment horizontal="center" vertical="center"/>
      <protection locked="0"/>
    </xf>
    <xf numFmtId="3" fontId="62" fillId="50" borderId="3" xfId="639" applyNumberFormat="1" applyFont="1" applyFill="1" applyBorder="1" applyAlignment="1" applyProtection="1">
      <alignment horizontal="center" vertical="center"/>
      <protection locked="0"/>
    </xf>
    <xf numFmtId="0" fontId="22" fillId="0" borderId="3" xfId="648" applyFont="1" applyFill="1" applyBorder="1" applyAlignment="1">
      <alignment horizontal="left" vertical="center"/>
      <protection/>
    </xf>
    <xf numFmtId="0" fontId="72" fillId="0" borderId="37" xfId="631" applyFont="1" applyFill="1" applyBorder="1" applyAlignment="1">
      <alignment vertical="center" wrapText="1"/>
      <protection/>
    </xf>
    <xf numFmtId="0" fontId="88" fillId="0" borderId="38" xfId="0" applyFont="1" applyBorder="1" applyAlignment="1">
      <alignment horizontal="left" vertical="center" indent="1"/>
    </xf>
    <xf numFmtId="0" fontId="24" fillId="0" borderId="3" xfId="631" applyFont="1" applyFill="1" applyBorder="1" applyAlignment="1">
      <alignment horizontal="center" vertical="center" wrapText="1"/>
      <protection/>
    </xf>
    <xf numFmtId="0" fontId="88" fillId="0" borderId="3" xfId="0" applyFont="1" applyBorder="1" applyAlignment="1">
      <alignment horizontal="left" vertical="center" indent="1"/>
    </xf>
    <xf numFmtId="0" fontId="73" fillId="0" borderId="3" xfId="631" applyFont="1" applyFill="1" applyBorder="1" applyAlignment="1">
      <alignment vertical="center" wrapText="1"/>
      <protection/>
    </xf>
    <xf numFmtId="181" fontId="88" fillId="0" borderId="3" xfId="0" applyNumberFormat="1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181" fontId="88" fillId="0" borderId="38" xfId="0" applyNumberFormat="1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73" fillId="0" borderId="38" xfId="631" applyFont="1" applyFill="1" applyBorder="1" applyAlignment="1">
      <alignment vertical="center" wrapText="1"/>
      <protection/>
    </xf>
    <xf numFmtId="0" fontId="75" fillId="0" borderId="3" xfId="631" applyFont="1" applyBorder="1" applyAlignment="1">
      <alignment horizontal="center" vertical="center" wrapText="1"/>
      <protection/>
    </xf>
    <xf numFmtId="0" fontId="74" fillId="0" borderId="37" xfId="631" applyFont="1" applyFill="1" applyBorder="1" applyAlignment="1">
      <alignment vertical="center" wrapText="1"/>
      <protection/>
    </xf>
    <xf numFmtId="0" fontId="57" fillId="50" borderId="0" xfId="643" applyFont="1" applyFill="1" applyAlignment="1">
      <alignment/>
      <protection/>
    </xf>
    <xf numFmtId="0" fontId="57" fillId="50" borderId="0" xfId="643" applyFont="1" applyFill="1" applyAlignment="1">
      <alignment horizontal="center"/>
      <protection/>
    </xf>
    <xf numFmtId="0" fontId="21" fillId="50" borderId="37" xfId="636" applyFont="1" applyFill="1" applyBorder="1" applyAlignment="1">
      <alignment horizontal="center" vertical="center" wrapText="1"/>
      <protection/>
    </xf>
    <xf numFmtId="0" fontId="21" fillId="50" borderId="37" xfId="643" applyFont="1" applyFill="1" applyBorder="1" applyAlignment="1">
      <alignment horizontal="center" vertical="center" wrapText="1"/>
      <protection/>
    </xf>
    <xf numFmtId="0" fontId="52" fillId="50" borderId="37" xfId="643" applyFont="1" applyFill="1" applyBorder="1" applyAlignment="1">
      <alignment horizontal="center" vertical="center" wrapText="1"/>
      <protection/>
    </xf>
    <xf numFmtId="0" fontId="22" fillId="50" borderId="3" xfId="646" applyFont="1" applyFill="1" applyBorder="1" applyAlignment="1">
      <alignment horizontal="center" vertical="center" wrapText="1"/>
      <protection/>
    </xf>
    <xf numFmtId="1" fontId="66" fillId="50" borderId="3" xfId="639" applyNumberFormat="1" applyFont="1" applyFill="1" applyBorder="1" applyAlignment="1" applyProtection="1">
      <alignment horizontal="center" vertical="center"/>
      <protection/>
    </xf>
    <xf numFmtId="0" fontId="63" fillId="50" borderId="3" xfId="639" applyNumberFormat="1" applyFont="1" applyFill="1" applyBorder="1" applyAlignment="1" applyProtection="1">
      <alignment horizontal="left" vertical="center" wrapText="1" shrinkToFit="1"/>
      <protection/>
    </xf>
    <xf numFmtId="0" fontId="22" fillId="50" borderId="3" xfId="648" applyFont="1" applyFill="1" applyBorder="1" applyAlignment="1">
      <alignment horizontal="left" vertical="center"/>
      <protection/>
    </xf>
    <xf numFmtId="1" fontId="66" fillId="50" borderId="0" xfId="639" applyNumberFormat="1" applyFont="1" applyFill="1" applyBorder="1" applyAlignment="1" applyProtection="1">
      <alignment horizontal="center" vertical="center"/>
      <protection locked="0"/>
    </xf>
    <xf numFmtId="181" fontId="21" fillId="0" borderId="3" xfId="643" applyNumberFormat="1" applyFont="1" applyFill="1" applyBorder="1" applyAlignment="1">
      <alignment horizontal="center" vertical="center" wrapText="1"/>
      <protection/>
    </xf>
    <xf numFmtId="0" fontId="59" fillId="51" borderId="0" xfId="646" applyFont="1" applyFill="1" applyAlignment="1">
      <alignment vertical="center" wrapText="1"/>
      <protection/>
    </xf>
    <xf numFmtId="0" fontId="20" fillId="0" borderId="0" xfId="646" applyFont="1" applyFill="1" applyAlignment="1">
      <alignment vertical="center" wrapText="1"/>
      <protection/>
    </xf>
    <xf numFmtId="181" fontId="21" fillId="0" borderId="3" xfId="646" applyNumberFormat="1" applyFont="1" applyFill="1" applyBorder="1" applyAlignment="1">
      <alignment horizontal="center" vertical="center" wrapText="1"/>
      <protection/>
    </xf>
    <xf numFmtId="191" fontId="20" fillId="0" borderId="0" xfId="695" applyNumberFormat="1" applyFont="1" applyFill="1" applyAlignment="1" applyProtection="1">
      <alignment/>
      <protection locked="0"/>
    </xf>
    <xf numFmtId="191" fontId="50" fillId="0" borderId="0" xfId="695" applyNumberFormat="1" applyFont="1" applyFill="1" applyBorder="1" applyAlignment="1" applyProtection="1">
      <alignment/>
      <protection locked="0"/>
    </xf>
    <xf numFmtId="191" fontId="22" fillId="0" borderId="0" xfId="695" applyNumberFormat="1" applyFont="1" applyFill="1" applyBorder="1" applyAlignment="1" applyProtection="1">
      <alignment horizontal="right"/>
      <protection locked="0"/>
    </xf>
    <xf numFmtId="182" fontId="20" fillId="50" borderId="0" xfId="643" applyNumberFormat="1" applyFont="1" applyFill="1">
      <alignment/>
      <protection/>
    </xf>
    <xf numFmtId="199" fontId="20" fillId="0" borderId="0" xfId="695" applyNumberFormat="1" applyFont="1" applyFill="1" applyAlignment="1" applyProtection="1">
      <alignment/>
      <protection locked="0"/>
    </xf>
    <xf numFmtId="199" fontId="50" fillId="0" borderId="0" xfId="695" applyNumberFormat="1" applyFont="1" applyFill="1" applyBorder="1" applyAlignment="1" applyProtection="1">
      <alignment/>
      <protection locked="0"/>
    </xf>
    <xf numFmtId="199" fontId="22" fillId="0" borderId="0" xfId="695" applyNumberFormat="1" applyFont="1" applyFill="1" applyBorder="1" applyAlignment="1" applyProtection="1">
      <alignment horizontal="right"/>
      <protection locked="0"/>
    </xf>
    <xf numFmtId="182" fontId="20" fillId="0" borderId="0" xfId="639" applyNumberFormat="1" applyFont="1" applyFill="1" applyProtection="1">
      <alignment/>
      <protection locked="0"/>
    </xf>
    <xf numFmtId="182" fontId="50" fillId="0" borderId="0" xfId="639" applyNumberFormat="1" applyFont="1" applyFill="1" applyBorder="1" applyProtection="1">
      <alignment/>
      <protection locked="0"/>
    </xf>
    <xf numFmtId="182" fontId="22" fillId="0" borderId="0" xfId="639" applyNumberFormat="1" applyFont="1" applyFill="1" applyBorder="1" applyAlignment="1" applyProtection="1">
      <alignment horizontal="right"/>
      <protection locked="0"/>
    </xf>
    <xf numFmtId="1" fontId="34" fillId="0" borderId="0" xfId="639" applyNumberFormat="1" applyFont="1" applyFill="1" applyBorder="1" applyAlignment="1" applyProtection="1">
      <alignment horizontal="center"/>
      <protection locked="0"/>
    </xf>
    <xf numFmtId="1" fontId="64" fillId="0" borderId="3" xfId="639" applyNumberFormat="1" applyFont="1" applyFill="1" applyBorder="1" applyAlignment="1" applyProtection="1">
      <alignment horizontal="center" vertical="center"/>
      <protection locked="0"/>
    </xf>
    <xf numFmtId="1" fontId="64" fillId="0" borderId="3" xfId="639" applyNumberFormat="1" applyFont="1" applyFill="1" applyBorder="1" applyAlignment="1" applyProtection="1">
      <alignment horizontal="center" vertical="center" wrapText="1"/>
      <protection locked="0"/>
    </xf>
    <xf numFmtId="3" fontId="78" fillId="0" borderId="3" xfId="639" applyNumberFormat="1" applyFont="1" applyFill="1" applyBorder="1" applyAlignment="1" applyProtection="1">
      <alignment horizontal="center" vertical="center"/>
      <protection locked="0"/>
    </xf>
    <xf numFmtId="181" fontId="35" fillId="0" borderId="3" xfId="639" applyNumberFormat="1" applyFont="1" applyFill="1" applyBorder="1" applyAlignment="1" applyProtection="1">
      <alignment horizontal="center" vertical="center"/>
      <protection locked="0"/>
    </xf>
    <xf numFmtId="182" fontId="35" fillId="0" borderId="3" xfId="639" applyNumberFormat="1" applyFont="1" applyFill="1" applyBorder="1" applyAlignment="1" applyProtection="1">
      <alignment horizontal="center" vertical="center"/>
      <protection locked="0"/>
    </xf>
    <xf numFmtId="182" fontId="35" fillId="0" borderId="3" xfId="639" applyNumberFormat="1" applyFont="1" applyFill="1" applyBorder="1" applyAlignment="1" applyProtection="1">
      <alignment horizontal="center" vertical="center"/>
      <protection/>
    </xf>
    <xf numFmtId="3" fontId="78" fillId="0" borderId="3" xfId="639" applyNumberFormat="1" applyFont="1" applyFill="1" applyBorder="1" applyAlignment="1" applyProtection="1">
      <alignment horizontal="center" vertical="center"/>
      <protection/>
    </xf>
    <xf numFmtId="181" fontId="35" fillId="0" borderId="3" xfId="639" applyNumberFormat="1" applyFont="1" applyFill="1" applyBorder="1" applyAlignment="1" applyProtection="1">
      <alignment horizontal="center" vertical="center"/>
      <protection/>
    </xf>
    <xf numFmtId="3" fontId="64" fillId="0" borderId="3" xfId="639" applyNumberFormat="1" applyFont="1" applyFill="1" applyBorder="1" applyAlignment="1" applyProtection="1">
      <alignment horizontal="center" vertical="center"/>
      <protection locked="0"/>
    </xf>
    <xf numFmtId="3" fontId="78" fillId="0" borderId="3" xfId="648" applyNumberFormat="1" applyFont="1" applyFill="1" applyBorder="1" applyAlignment="1">
      <alignment horizontal="center" vertical="center"/>
      <protection/>
    </xf>
    <xf numFmtId="181" fontId="91" fillId="0" borderId="3" xfId="643" applyNumberFormat="1" applyFont="1" applyFill="1" applyBorder="1" applyAlignment="1">
      <alignment horizontal="center" vertical="center" wrapText="1"/>
      <protection/>
    </xf>
    <xf numFmtId="0" fontId="21" fillId="0" borderId="3" xfId="646" applyFont="1" applyFill="1" applyBorder="1" applyAlignment="1">
      <alignment vertical="center" wrapText="1"/>
      <protection/>
    </xf>
    <xf numFmtId="182" fontId="60" fillId="0" borderId="0" xfId="646" applyNumberFormat="1" applyFont="1" applyFill="1" applyAlignment="1">
      <alignment horizontal="center" vertical="center" wrapText="1"/>
      <protection/>
    </xf>
    <xf numFmtId="181" fontId="60" fillId="0" borderId="3" xfId="643" applyNumberFormat="1" applyFont="1" applyFill="1" applyBorder="1" applyAlignment="1">
      <alignment horizontal="center" vertical="center" wrapText="1"/>
      <protection/>
    </xf>
    <xf numFmtId="0" fontId="21" fillId="0" borderId="3" xfId="643" applyFont="1" applyFill="1" applyBorder="1" applyAlignment="1">
      <alignment horizontal="left" vertical="center" wrapText="1"/>
      <protection/>
    </xf>
    <xf numFmtId="0" fontId="21" fillId="0" borderId="37" xfId="636" applyFont="1" applyFill="1" applyBorder="1" applyAlignment="1">
      <alignment horizontal="center" vertical="center" wrapText="1"/>
      <protection/>
    </xf>
    <xf numFmtId="0" fontId="21" fillId="0" borderId="37" xfId="643" applyFont="1" applyFill="1" applyBorder="1" applyAlignment="1">
      <alignment horizontal="center" vertical="center" wrapText="1"/>
      <protection/>
    </xf>
    <xf numFmtId="0" fontId="52" fillId="0" borderId="37" xfId="643" applyFont="1" applyFill="1" applyBorder="1" applyAlignment="1">
      <alignment horizontal="center" vertical="center" wrapText="1"/>
      <protection/>
    </xf>
    <xf numFmtId="0" fontId="52" fillId="0" borderId="3" xfId="643" applyFont="1" applyFill="1" applyBorder="1" applyAlignment="1">
      <alignment horizontal="center" vertical="center" wrapText="1"/>
      <protection/>
    </xf>
    <xf numFmtId="0" fontId="21" fillId="0" borderId="3" xfId="636" applyFont="1" applyFill="1" applyBorder="1" applyAlignment="1">
      <alignment vertical="center" wrapText="1"/>
      <protection/>
    </xf>
    <xf numFmtId="181" fontId="21" fillId="0" borderId="3" xfId="636" applyNumberFormat="1" applyFont="1" applyFill="1" applyBorder="1" applyAlignment="1">
      <alignment horizontal="center" vertical="center" wrapText="1"/>
      <protection/>
    </xf>
    <xf numFmtId="181" fontId="60" fillId="0" borderId="3" xfId="636" applyNumberFormat="1" applyFont="1" applyFill="1" applyBorder="1" applyAlignment="1">
      <alignment horizontal="center" vertical="center" wrapText="1"/>
      <protection/>
    </xf>
    <xf numFmtId="182" fontId="60" fillId="0" borderId="3" xfId="636" applyNumberFormat="1" applyFont="1" applyFill="1" applyBorder="1" applyAlignment="1">
      <alignment horizontal="center" vertical="center"/>
      <protection/>
    </xf>
    <xf numFmtId="182" fontId="88" fillId="0" borderId="3" xfId="0" applyNumberFormat="1" applyFont="1" applyBorder="1" applyAlignment="1">
      <alignment horizontal="center" vertical="center"/>
    </xf>
    <xf numFmtId="3" fontId="77" fillId="0" borderId="3" xfId="639" applyNumberFormat="1" applyFont="1" applyFill="1" applyBorder="1" applyAlignment="1" applyProtection="1">
      <alignment horizontal="center" vertical="center" wrapText="1" shrinkToFit="1"/>
      <protection/>
    </xf>
    <xf numFmtId="182" fontId="77" fillId="0" borderId="3" xfId="639" applyNumberFormat="1" applyFont="1" applyFill="1" applyBorder="1" applyAlignment="1" applyProtection="1">
      <alignment horizontal="center" vertical="center" wrapText="1" shrinkToFit="1"/>
      <protection/>
    </xf>
    <xf numFmtId="181" fontId="77" fillId="0" borderId="3" xfId="639" applyNumberFormat="1" applyFont="1" applyFill="1" applyBorder="1" applyAlignment="1" applyProtection="1">
      <alignment horizontal="center" vertical="center" wrapText="1" shrinkToFit="1"/>
      <protection/>
    </xf>
    <xf numFmtId="0" fontId="35" fillId="0" borderId="0" xfId="645" applyFont="1" applyBorder="1" applyAlignment="1">
      <alignment horizontal="left" vertical="center" wrapText="1"/>
      <protection/>
    </xf>
    <xf numFmtId="0" fontId="61" fillId="0" borderId="0" xfId="631" applyFont="1" applyBorder="1" applyAlignment="1">
      <alignment horizontal="center" vertical="center" wrapText="1"/>
      <protection/>
    </xf>
    <xf numFmtId="0" fontId="71" fillId="0" borderId="39" xfId="644" applyFont="1" applyFill="1" applyBorder="1" applyAlignment="1">
      <alignment horizontal="center" vertical="center" wrapText="1"/>
      <protection/>
    </xf>
    <xf numFmtId="0" fontId="24" fillId="0" borderId="40" xfId="631" applyFont="1" applyFill="1" applyBorder="1" applyAlignment="1">
      <alignment horizontal="center" vertical="center" wrapText="1"/>
      <protection/>
    </xf>
    <xf numFmtId="0" fontId="24" fillId="0" borderId="41" xfId="631" applyFont="1" applyFill="1" applyBorder="1" applyAlignment="1">
      <alignment horizontal="center" vertical="center" wrapText="1"/>
      <protection/>
    </xf>
    <xf numFmtId="0" fontId="37" fillId="0" borderId="0" xfId="643" applyFont="1" applyFill="1" applyAlignment="1">
      <alignment horizontal="center" vertical="center" wrapText="1"/>
      <protection/>
    </xf>
    <xf numFmtId="0" fontId="58" fillId="0" borderId="0" xfId="643" applyFont="1" applyFill="1" applyAlignment="1">
      <alignment horizontal="center"/>
      <protection/>
    </xf>
    <xf numFmtId="0" fontId="56" fillId="0" borderId="26" xfId="646" applyFont="1" applyFill="1" applyBorder="1" applyAlignment="1">
      <alignment horizontal="center" vertical="center" wrapText="1"/>
      <protection/>
    </xf>
    <xf numFmtId="0" fontId="21" fillId="0" borderId="42" xfId="646" applyFont="1" applyFill="1" applyBorder="1" applyAlignment="1">
      <alignment horizontal="center" vertical="center" wrapText="1"/>
      <protection/>
    </xf>
    <xf numFmtId="0" fontId="21" fillId="0" borderId="43" xfId="646" applyFont="1" applyFill="1" applyBorder="1" applyAlignment="1">
      <alignment horizontal="center" vertical="center" wrapText="1"/>
      <protection/>
    </xf>
    <xf numFmtId="1" fontId="37" fillId="0" borderId="0" xfId="639" applyNumberFormat="1" applyFont="1" applyFill="1" applyAlignment="1" applyProtection="1">
      <alignment horizontal="center" vertical="center" wrapText="1"/>
      <protection locked="0"/>
    </xf>
    <xf numFmtId="1" fontId="63" fillId="0" borderId="3" xfId="639" applyNumberFormat="1" applyFont="1" applyFill="1" applyBorder="1" applyAlignment="1" applyProtection="1">
      <alignment horizontal="left"/>
      <protection locked="0"/>
    </xf>
    <xf numFmtId="1" fontId="22" fillId="0" borderId="27" xfId="641" applyNumberFormat="1" applyFont="1" applyFill="1" applyBorder="1" applyAlignment="1" applyProtection="1">
      <alignment horizontal="center" vertical="center" wrapText="1"/>
      <protection/>
    </xf>
    <xf numFmtId="1" fontId="22" fillId="0" borderId="44" xfId="641" applyNumberFormat="1" applyFont="1" applyFill="1" applyBorder="1" applyAlignment="1" applyProtection="1">
      <alignment horizontal="center" vertical="center" wrapText="1"/>
      <protection/>
    </xf>
    <xf numFmtId="1" fontId="22" fillId="0" borderId="45" xfId="641" applyNumberFormat="1" applyFont="1" applyFill="1" applyBorder="1" applyAlignment="1" applyProtection="1">
      <alignment horizontal="center" vertical="center" wrapText="1"/>
      <protection/>
    </xf>
    <xf numFmtId="1" fontId="22" fillId="0" borderId="27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639" applyNumberFormat="1" applyFont="1" applyFill="1" applyBorder="1" applyAlignment="1" applyProtection="1">
      <alignment horizontal="center" vertical="center" wrapText="1"/>
      <protection/>
    </xf>
    <xf numFmtId="1" fontId="22" fillId="0" borderId="44" xfId="639" applyNumberFormat="1" applyFont="1" applyFill="1" applyBorder="1" applyAlignment="1" applyProtection="1">
      <alignment horizontal="center" vertical="center" wrapText="1"/>
      <protection/>
    </xf>
    <xf numFmtId="1" fontId="22" fillId="0" borderId="45" xfId="639" applyNumberFormat="1" applyFont="1" applyFill="1" applyBorder="1" applyAlignment="1" applyProtection="1">
      <alignment horizontal="center" vertical="center" wrapText="1"/>
      <protection/>
    </xf>
    <xf numFmtId="1" fontId="37" fillId="0" borderId="0" xfId="639" applyNumberFormat="1" applyFont="1" applyFill="1" applyBorder="1" applyAlignment="1" applyProtection="1">
      <alignment horizontal="center" vertical="center"/>
      <protection locked="0"/>
    </xf>
  </cellXfs>
  <cellStyles count="68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3" xfId="53"/>
    <cellStyle name="20% — акцент1 3" xfId="54"/>
    <cellStyle name="20% - Акцент1 3 2" xfId="55"/>
    <cellStyle name="20% — акцент1 3 2" xfId="56"/>
    <cellStyle name="20% - Акцент1 4" xfId="57"/>
    <cellStyle name="20% - Акцент1 4 2" xfId="58"/>
    <cellStyle name="20% - Акцент1 5" xfId="59"/>
    <cellStyle name="20% - Акцент1 5 2" xfId="60"/>
    <cellStyle name="20% - Акцент1 6" xfId="61"/>
    <cellStyle name="20% - Акцент1_16 " xfId="62"/>
    <cellStyle name="20% - Акцент2" xfId="63"/>
    <cellStyle name="20% — акцент2" xfId="64"/>
    <cellStyle name="20% - Акцент2 2" xfId="65"/>
    <cellStyle name="20% — акцент2 2" xfId="66"/>
    <cellStyle name="20% - Акцент2 2 2" xfId="67"/>
    <cellStyle name="20% — акцент2 2 2" xfId="68"/>
    <cellStyle name="20% - Акцент2 3" xfId="69"/>
    <cellStyle name="20% — акцент2 3" xfId="70"/>
    <cellStyle name="20% - Акцент2 3 2" xfId="71"/>
    <cellStyle name="20% — акцент2 3 2" xfId="72"/>
    <cellStyle name="20% - Акцент2 4" xfId="73"/>
    <cellStyle name="20% - Акцент2 4 2" xfId="74"/>
    <cellStyle name="20% - Акцент2 5" xfId="75"/>
    <cellStyle name="20% - Акцент2 5 2" xfId="76"/>
    <cellStyle name="20% - Акцент2 6" xfId="77"/>
    <cellStyle name="20% - Акцент2_16 " xfId="78"/>
    <cellStyle name="20% - Акцент3" xfId="79"/>
    <cellStyle name="20% — акцент3" xfId="80"/>
    <cellStyle name="20% - Акцент3 2" xfId="81"/>
    <cellStyle name="20% — акцент3 2" xfId="82"/>
    <cellStyle name="20% - Акцент3 2 2" xfId="83"/>
    <cellStyle name="20% — акцент3 2 2" xfId="84"/>
    <cellStyle name="20% - Акцент3 3" xfId="85"/>
    <cellStyle name="20% — акцент3 3" xfId="86"/>
    <cellStyle name="20% - Акцент3 3 2" xfId="87"/>
    <cellStyle name="20% — акцент3 3 2" xfId="88"/>
    <cellStyle name="20% - Акцент3 4" xfId="89"/>
    <cellStyle name="20% - Акцент3 4 2" xfId="90"/>
    <cellStyle name="20% - Акцент3 5" xfId="91"/>
    <cellStyle name="20% - Акцент3 5 2" xfId="92"/>
    <cellStyle name="20% - Акцент3 6" xfId="93"/>
    <cellStyle name="20% - Акцент3_16 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 2" xfId="99"/>
    <cellStyle name="20% — акцент4 2 2" xfId="100"/>
    <cellStyle name="20% - Акцент4 3" xfId="101"/>
    <cellStyle name="20% — акцент4 3" xfId="102"/>
    <cellStyle name="20% - Акцент4 3 2" xfId="103"/>
    <cellStyle name="20% — акцент4 3 2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_16 " xfId="110"/>
    <cellStyle name="20% - Акцент5" xfId="111"/>
    <cellStyle name="20% — акцент5" xfId="112"/>
    <cellStyle name="20% - Акцент5 2" xfId="113"/>
    <cellStyle name="20% — акцент5 2" xfId="114"/>
    <cellStyle name="20% - Акцент5 2 2" xfId="115"/>
    <cellStyle name="20% — акцент5 2 2" xfId="116"/>
    <cellStyle name="20% - Акцент5 3" xfId="117"/>
    <cellStyle name="20% - Акцент5 3 2" xfId="118"/>
    <cellStyle name="20% - Акцент5 4" xfId="119"/>
    <cellStyle name="20% - Акцент5 4 2" xfId="120"/>
    <cellStyle name="20% - Акцент5 5" xfId="121"/>
    <cellStyle name="20% - Акцент5 5 2" xfId="122"/>
    <cellStyle name="20% - Акцент5 6" xfId="123"/>
    <cellStyle name="20% - Акцент6" xfId="124"/>
    <cellStyle name="20% — акцент6" xfId="125"/>
    <cellStyle name="20% - Акцент6 2" xfId="126"/>
    <cellStyle name="20% — акцент6 2" xfId="127"/>
    <cellStyle name="20% - Акцент6 2 2" xfId="128"/>
    <cellStyle name="20% — акцент6 2 2" xfId="129"/>
    <cellStyle name="20% - Акцент6 3" xfId="130"/>
    <cellStyle name="20% — акцент6 3" xfId="131"/>
    <cellStyle name="20% - Акцент6 3 2" xfId="132"/>
    <cellStyle name="20% — акцент6 3 2" xfId="133"/>
    <cellStyle name="20% - Акцент6 4" xfId="134"/>
    <cellStyle name="20% - Акцент6 4 2" xfId="135"/>
    <cellStyle name="20% - Акцент6 5" xfId="136"/>
    <cellStyle name="20% - Акцент6 5 2" xfId="137"/>
    <cellStyle name="20% - Акцент6 6" xfId="138"/>
    <cellStyle name="20% - Акцент6_16 " xfId="139"/>
    <cellStyle name="20% – Акцентування1" xfId="140"/>
    <cellStyle name="20% – Акцентування1 2" xfId="141"/>
    <cellStyle name="20% – Акцентування1 2 2" xfId="142"/>
    <cellStyle name="20% – Акцентування1 3" xfId="143"/>
    <cellStyle name="20% – Акцентування2" xfId="144"/>
    <cellStyle name="20% – Акцентування2 2" xfId="145"/>
    <cellStyle name="20% – Акцентування2 2 2" xfId="146"/>
    <cellStyle name="20% – Акцентування2 3" xfId="147"/>
    <cellStyle name="20% – Акцентування3" xfId="148"/>
    <cellStyle name="20% – Акцентування3 2" xfId="149"/>
    <cellStyle name="20% – Акцентування3 2 2" xfId="150"/>
    <cellStyle name="20% – Акцентування3 3" xfId="151"/>
    <cellStyle name="20% – Акцентування4" xfId="152"/>
    <cellStyle name="20% – Акцентування4 2" xfId="153"/>
    <cellStyle name="20% – Акцентування4 2 2" xfId="154"/>
    <cellStyle name="20% – Акцентування4 3" xfId="155"/>
    <cellStyle name="20% – Акцентування5" xfId="156"/>
    <cellStyle name="20% – Акцентування5 2" xfId="157"/>
    <cellStyle name="20% – Акцентування5 2 2" xfId="158"/>
    <cellStyle name="20% – Акцентування5 3" xfId="159"/>
    <cellStyle name="20% – Акцентування6" xfId="160"/>
    <cellStyle name="20% – Акцентування6 2" xfId="161"/>
    <cellStyle name="20% – Акцентування6 2 2" xfId="162"/>
    <cellStyle name="20% – Акцентування6 3" xfId="163"/>
    <cellStyle name="40% - Accent1" xfId="164"/>
    <cellStyle name="40% - Accent1 2" xfId="165"/>
    <cellStyle name="40% - Accent1 2 2" xfId="166"/>
    <cellStyle name="40% - Accent1 3" xfId="167"/>
    <cellStyle name="40% - Accent1_П_1" xfId="168"/>
    <cellStyle name="40% - Accent2" xfId="169"/>
    <cellStyle name="40% - Accent2 2" xfId="170"/>
    <cellStyle name="40% - Accent2 2 2" xfId="171"/>
    <cellStyle name="40% - Accent2 3" xfId="172"/>
    <cellStyle name="40% - Accent2_П_1" xfId="173"/>
    <cellStyle name="40% - Accent3" xfId="174"/>
    <cellStyle name="40% - Accent3 2" xfId="175"/>
    <cellStyle name="40% - Accent3 2 2" xfId="176"/>
    <cellStyle name="40% - Accent3 3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_П_1" xfId="183"/>
    <cellStyle name="40% - Accent5" xfId="184"/>
    <cellStyle name="40% - Accent5 2" xfId="185"/>
    <cellStyle name="40% - Accent5 2 2" xfId="186"/>
    <cellStyle name="40% - Accent5 3" xfId="187"/>
    <cellStyle name="40% - Accent5_П_1" xfId="188"/>
    <cellStyle name="40% - Accent6" xfId="189"/>
    <cellStyle name="40% - Accent6 2" xfId="190"/>
    <cellStyle name="40% - Accent6 2 2" xfId="191"/>
    <cellStyle name="40% - Accent6 3" xfId="192"/>
    <cellStyle name="40% - Accent6_П_1" xfId="193"/>
    <cellStyle name="40% - Акцент1" xfId="194"/>
    <cellStyle name="40% — акцент1" xfId="195"/>
    <cellStyle name="40% - Акцент1 2" xfId="196"/>
    <cellStyle name="40% — акцент1 2" xfId="197"/>
    <cellStyle name="40% - Акцент1 2 2" xfId="198"/>
    <cellStyle name="40% — акцент1 2 2" xfId="199"/>
    <cellStyle name="40% - Акцент1 3" xfId="200"/>
    <cellStyle name="40% — акцент1 3" xfId="201"/>
    <cellStyle name="40% - Акцент1 3 2" xfId="202"/>
    <cellStyle name="40% — акцент1 3 2" xfId="203"/>
    <cellStyle name="40% - Акцент1 4" xfId="204"/>
    <cellStyle name="40% - Акцент1 4 2" xfId="205"/>
    <cellStyle name="40% - Акцент1 5" xfId="206"/>
    <cellStyle name="40% - Акцент1 5 2" xfId="207"/>
    <cellStyle name="40% - Акцент1 6" xfId="208"/>
    <cellStyle name="40% - Акцент1_16 " xfId="209"/>
    <cellStyle name="40% - Акцент2" xfId="210"/>
    <cellStyle name="40% — акцент2" xfId="211"/>
    <cellStyle name="40% - Акцент2 2" xfId="212"/>
    <cellStyle name="40% — акцент2 2" xfId="213"/>
    <cellStyle name="40% - Акцент2 2 2" xfId="214"/>
    <cellStyle name="40% — акцент2 2 2" xfId="215"/>
    <cellStyle name="40% - Акцент2 3" xfId="216"/>
    <cellStyle name="40% - Акцент2 3 2" xfId="217"/>
    <cellStyle name="40% - Акцент2 4" xfId="218"/>
    <cellStyle name="40% - Акцент2 4 2" xfId="219"/>
    <cellStyle name="40% - Акцент2 5" xfId="220"/>
    <cellStyle name="40% - Акцент2 5 2" xfId="221"/>
    <cellStyle name="40% - Акцент2 6" xfId="222"/>
    <cellStyle name="40% - Акцент3" xfId="223"/>
    <cellStyle name="40% — акцент3" xfId="224"/>
    <cellStyle name="40% - Акцент3 2" xfId="225"/>
    <cellStyle name="40% — акцент3 2" xfId="226"/>
    <cellStyle name="40% - Акцент3 2 2" xfId="227"/>
    <cellStyle name="40% — акцент3 2 2" xfId="228"/>
    <cellStyle name="40% - Акцент3 3" xfId="229"/>
    <cellStyle name="40% — акцент3 3" xfId="230"/>
    <cellStyle name="40% - Акцент3 3 2" xfId="231"/>
    <cellStyle name="40% — акцент3 3 2" xfId="232"/>
    <cellStyle name="40% - Акцент3 4" xfId="233"/>
    <cellStyle name="40% - Акцент3 4 2" xfId="234"/>
    <cellStyle name="40% - Акцент3 5" xfId="235"/>
    <cellStyle name="40% - Акцент3 5 2" xfId="236"/>
    <cellStyle name="40% - Акцент3 6" xfId="237"/>
    <cellStyle name="40% - Акцент3_16 " xfId="238"/>
    <cellStyle name="40% - Акцент4" xfId="239"/>
    <cellStyle name="40% — акцент4" xfId="240"/>
    <cellStyle name="40% - Акцент4 2" xfId="241"/>
    <cellStyle name="40% — акцент4 2" xfId="242"/>
    <cellStyle name="40% - Акцент4 2 2" xfId="243"/>
    <cellStyle name="40% — акцент4 2 2" xfId="244"/>
    <cellStyle name="40% - Акцент4 3" xfId="245"/>
    <cellStyle name="40% — акцент4 3" xfId="246"/>
    <cellStyle name="40% - Акцент4 3 2" xfId="247"/>
    <cellStyle name="40% — акцент4 3 2" xfId="248"/>
    <cellStyle name="40% - Акцент4 4" xfId="249"/>
    <cellStyle name="40% - Акцент4 4 2" xfId="250"/>
    <cellStyle name="40% - Акцент4 5" xfId="251"/>
    <cellStyle name="40% - Акцент4 5 2" xfId="252"/>
    <cellStyle name="40% - Акцент4 6" xfId="253"/>
    <cellStyle name="40% - Акцент4_16 " xfId="254"/>
    <cellStyle name="40% - Акцент5" xfId="255"/>
    <cellStyle name="40% — акцент5" xfId="256"/>
    <cellStyle name="40% - Акцент5 2" xfId="257"/>
    <cellStyle name="40% — акцент5 2" xfId="258"/>
    <cellStyle name="40% - Акцент5 2 2" xfId="259"/>
    <cellStyle name="40% — акцент5 2 2" xfId="260"/>
    <cellStyle name="40% - Акцент5 3" xfId="261"/>
    <cellStyle name="40% — акцент5 3" xfId="262"/>
    <cellStyle name="40% - Акцент5 3 2" xfId="263"/>
    <cellStyle name="40% — акцент5 3 2" xfId="264"/>
    <cellStyle name="40% - Акцент5 4" xfId="265"/>
    <cellStyle name="40% - Акцент5 4 2" xfId="266"/>
    <cellStyle name="40% - Акцент5 5" xfId="267"/>
    <cellStyle name="40% - Акцент5 5 2" xfId="268"/>
    <cellStyle name="40% - Акцент5 6" xfId="269"/>
    <cellStyle name="40% - Акцент5_16 " xfId="270"/>
    <cellStyle name="40% - Акцент6" xfId="271"/>
    <cellStyle name="40% — акцент6" xfId="272"/>
    <cellStyle name="40% - Акцент6 2" xfId="273"/>
    <cellStyle name="40% — акцент6 2" xfId="274"/>
    <cellStyle name="40% - Акцент6 2 2" xfId="275"/>
    <cellStyle name="40% — акцент6 2 2" xfId="276"/>
    <cellStyle name="40% - Акцент6 3" xfId="277"/>
    <cellStyle name="40% — акцент6 3" xfId="278"/>
    <cellStyle name="40% - Акцент6 3 2" xfId="279"/>
    <cellStyle name="40% — акцент6 3 2" xfId="280"/>
    <cellStyle name="40% - Акцент6 4" xfId="281"/>
    <cellStyle name="40% - Акцент6 4 2" xfId="282"/>
    <cellStyle name="40% - Акцент6 5" xfId="283"/>
    <cellStyle name="40% - Акцент6 5 2" xfId="284"/>
    <cellStyle name="40% - Акцент6 6" xfId="285"/>
    <cellStyle name="40% - Акцент6_16 " xfId="286"/>
    <cellStyle name="40% – Акцентування1" xfId="287"/>
    <cellStyle name="40% – Акцентування1 2" xfId="288"/>
    <cellStyle name="40% – Акцентування1 2 2" xfId="289"/>
    <cellStyle name="40% – Акцентування1 3" xfId="290"/>
    <cellStyle name="40% – Акцентування2" xfId="291"/>
    <cellStyle name="40% – Акцентування2 2" xfId="292"/>
    <cellStyle name="40% – Акцентування2 2 2" xfId="293"/>
    <cellStyle name="40% – Акцентування2 3" xfId="294"/>
    <cellStyle name="40% – Акцентування3" xfId="295"/>
    <cellStyle name="40% – Акцентування3 2" xfId="296"/>
    <cellStyle name="40% – Акцентування3 2 2" xfId="297"/>
    <cellStyle name="40% – Акцентування3 3" xfId="298"/>
    <cellStyle name="40% – Акцентування4" xfId="299"/>
    <cellStyle name="40% – Акцентування4 2" xfId="300"/>
    <cellStyle name="40% – Акцентування4 2 2" xfId="301"/>
    <cellStyle name="40% – Акцентування4 3" xfId="302"/>
    <cellStyle name="40% – Акцентування5" xfId="303"/>
    <cellStyle name="40% – Акцентування5 2" xfId="304"/>
    <cellStyle name="40% – Акцентування5 2 2" xfId="305"/>
    <cellStyle name="40% – Акцентування5 3" xfId="306"/>
    <cellStyle name="40% – Акцентування6" xfId="307"/>
    <cellStyle name="40% – Акцентування6 2" xfId="308"/>
    <cellStyle name="40% – Акцентування6 2 2" xfId="309"/>
    <cellStyle name="40% – Акцентування6 3" xfId="310"/>
    <cellStyle name="60% - Accent1" xfId="311"/>
    <cellStyle name="60% - Accent1 2" xfId="312"/>
    <cellStyle name="60% - Accent1_П_1" xfId="313"/>
    <cellStyle name="60% - Accent2" xfId="314"/>
    <cellStyle name="60% - Accent2 2" xfId="315"/>
    <cellStyle name="60% - Accent2_П_1" xfId="316"/>
    <cellStyle name="60% - Accent3" xfId="317"/>
    <cellStyle name="60% - Accent3 2" xfId="318"/>
    <cellStyle name="60% - Accent3_П_1" xfId="319"/>
    <cellStyle name="60% - Accent4" xfId="320"/>
    <cellStyle name="60% - Accent4 2" xfId="321"/>
    <cellStyle name="60% - Accent4_П_1" xfId="322"/>
    <cellStyle name="60% - Accent5" xfId="323"/>
    <cellStyle name="60% - Accent5 2" xfId="324"/>
    <cellStyle name="60% - Accent5_П_1" xfId="325"/>
    <cellStyle name="60% - Accent6" xfId="326"/>
    <cellStyle name="60% - Accent6 2" xfId="327"/>
    <cellStyle name="60% - Accent6_П_1" xfId="328"/>
    <cellStyle name="60% - Акцент1" xfId="329"/>
    <cellStyle name="60% — акцент1" xfId="330"/>
    <cellStyle name="60% - Акцент1 2" xfId="331"/>
    <cellStyle name="60% — акцент1 2" xfId="332"/>
    <cellStyle name="60% - Акцент1 3" xfId="333"/>
    <cellStyle name="60% — акцент1 3" xfId="334"/>
    <cellStyle name="60% - Акцент1 4" xfId="335"/>
    <cellStyle name="60% - Акцент1 5" xfId="336"/>
    <cellStyle name="60% - Акцент1_16 " xfId="337"/>
    <cellStyle name="60% - Акцент2" xfId="338"/>
    <cellStyle name="60% — акцент2" xfId="339"/>
    <cellStyle name="60% - Акцент2 2" xfId="340"/>
    <cellStyle name="60% — акцент2 2" xfId="341"/>
    <cellStyle name="60% - Акцент2 3" xfId="342"/>
    <cellStyle name="60% — акцент2 3" xfId="343"/>
    <cellStyle name="60% - Акцент2 4" xfId="344"/>
    <cellStyle name="60% - Акцент2 5" xfId="345"/>
    <cellStyle name="60% - Акцент2_16 " xfId="346"/>
    <cellStyle name="60% - Акцент3" xfId="347"/>
    <cellStyle name="60% — акцент3" xfId="348"/>
    <cellStyle name="60% - Акцент3 2" xfId="349"/>
    <cellStyle name="60% — акцент3 2" xfId="350"/>
    <cellStyle name="60% - Акцент3 3" xfId="351"/>
    <cellStyle name="60% — акцент3 3" xfId="352"/>
    <cellStyle name="60% - Акцент3 4" xfId="353"/>
    <cellStyle name="60% - Акцент3 5" xfId="354"/>
    <cellStyle name="60% - Акцент3_16 " xfId="355"/>
    <cellStyle name="60% - Акцент4" xfId="356"/>
    <cellStyle name="60% — акцент4" xfId="357"/>
    <cellStyle name="60% - Акцент4 2" xfId="358"/>
    <cellStyle name="60% — акцент4 2" xfId="359"/>
    <cellStyle name="60% - Акцент4 3" xfId="360"/>
    <cellStyle name="60% — акцент4 3" xfId="361"/>
    <cellStyle name="60% - Акцент4 4" xfId="362"/>
    <cellStyle name="60% - Акцент4 5" xfId="363"/>
    <cellStyle name="60% - Акцент4_16 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5_16 " xfId="373"/>
    <cellStyle name="60% - Акцент6" xfId="374"/>
    <cellStyle name="60% — акцент6" xfId="375"/>
    <cellStyle name="60% - Акцент6 2" xfId="376"/>
    <cellStyle name="60% — акцент6 2" xfId="377"/>
    <cellStyle name="60% - Акцент6 3" xfId="378"/>
    <cellStyle name="60% — акцент6 3" xfId="379"/>
    <cellStyle name="60% - Акцент6 4" xfId="380"/>
    <cellStyle name="60% - Акцент6 5" xfId="381"/>
    <cellStyle name="60% - Акцент6_16 " xfId="382"/>
    <cellStyle name="60% – Акцентування1" xfId="383"/>
    <cellStyle name="60% – Акцентування1 2" xfId="384"/>
    <cellStyle name="60% – Акцентування2" xfId="385"/>
    <cellStyle name="60% – Акцентування2 2" xfId="386"/>
    <cellStyle name="60% – Акцентування3" xfId="387"/>
    <cellStyle name="60% – Акцентування3 2" xfId="388"/>
    <cellStyle name="60% – Акцентування4" xfId="389"/>
    <cellStyle name="60% – Акцентування4 2" xfId="390"/>
    <cellStyle name="60% – Акцентування5" xfId="391"/>
    <cellStyle name="60% – Акцентування5 2" xfId="392"/>
    <cellStyle name="60% – Акцентування6" xfId="393"/>
    <cellStyle name="60% – Акцентування6 2" xfId="394"/>
    <cellStyle name="Accent1" xfId="395"/>
    <cellStyle name="Accent1 2" xfId="396"/>
    <cellStyle name="Accent1_П_1" xfId="397"/>
    <cellStyle name="Accent2" xfId="398"/>
    <cellStyle name="Accent2 2" xfId="399"/>
    <cellStyle name="Accent2_П_1" xfId="400"/>
    <cellStyle name="Accent3" xfId="401"/>
    <cellStyle name="Accent3 2" xfId="402"/>
    <cellStyle name="Accent3_П_1" xfId="403"/>
    <cellStyle name="Accent4" xfId="404"/>
    <cellStyle name="Accent4 2" xfId="405"/>
    <cellStyle name="Accent4_П_1" xfId="406"/>
    <cellStyle name="Accent5" xfId="407"/>
    <cellStyle name="Accent5 2" xfId="408"/>
    <cellStyle name="Accent5_П_1" xfId="409"/>
    <cellStyle name="Accent6" xfId="410"/>
    <cellStyle name="Accent6 2" xfId="411"/>
    <cellStyle name="Accent6_П_1" xfId="412"/>
    <cellStyle name="Bad" xfId="413"/>
    <cellStyle name="Bad 2" xfId="414"/>
    <cellStyle name="Bad_П_1" xfId="415"/>
    <cellStyle name="Calculation" xfId="416"/>
    <cellStyle name="Calculation 2" xfId="417"/>
    <cellStyle name="Calculation_П_1" xfId="418"/>
    <cellStyle name="Check Cell" xfId="419"/>
    <cellStyle name="Check Cell 2" xfId="420"/>
    <cellStyle name="Check Cell_П_1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_П_1" xfId="432"/>
    <cellStyle name="Heading 1" xfId="433"/>
    <cellStyle name="Heading 1 2" xfId="434"/>
    <cellStyle name="Heading 2" xfId="435"/>
    <cellStyle name="Heading 2 2" xfId="436"/>
    <cellStyle name="Heading 3" xfId="437"/>
    <cellStyle name="Heading 3 2" xfId="438"/>
    <cellStyle name="Heading 4" xfId="439"/>
    <cellStyle name="Heading 4 2" xfId="440"/>
    <cellStyle name="Input" xfId="441"/>
    <cellStyle name="Input 2" xfId="442"/>
    <cellStyle name="Input_П_1" xfId="443"/>
    <cellStyle name="Linked Cell" xfId="444"/>
    <cellStyle name="Linked Cell 2" xfId="445"/>
    <cellStyle name="Neutral" xfId="446"/>
    <cellStyle name="Neutral 2" xfId="447"/>
    <cellStyle name="Neutral_П_1" xfId="448"/>
    <cellStyle name="Normal 2" xfId="449"/>
    <cellStyle name="Normal_Sheet1" xfId="450"/>
    <cellStyle name="Note" xfId="451"/>
    <cellStyle name="Note 2" xfId="452"/>
    <cellStyle name="Note_П_1" xfId="453"/>
    <cellStyle name="Output" xfId="454"/>
    <cellStyle name="Output 2" xfId="455"/>
    <cellStyle name="Output_П_1" xfId="456"/>
    <cellStyle name="Title" xfId="457"/>
    <cellStyle name="Total" xfId="458"/>
    <cellStyle name="vDa" xfId="459"/>
    <cellStyle name="vDa 2" xfId="460"/>
    <cellStyle name="vHl" xfId="461"/>
    <cellStyle name="vHl 2" xfId="462"/>
    <cellStyle name="vN0" xfId="463"/>
    <cellStyle name="vN0 2" xfId="464"/>
    <cellStyle name="vN0 3" xfId="465"/>
    <cellStyle name="vSt" xfId="466"/>
    <cellStyle name="vSt 2" xfId="467"/>
    <cellStyle name="Warning Text" xfId="468"/>
    <cellStyle name="Акцент1" xfId="469"/>
    <cellStyle name="Акцент1 2" xfId="470"/>
    <cellStyle name="Акцент1 2 2" xfId="471"/>
    <cellStyle name="Акцент1 3" xfId="472"/>
    <cellStyle name="Акцент1 4" xfId="473"/>
    <cellStyle name="Акцент1 5" xfId="474"/>
    <cellStyle name="Акцент2" xfId="475"/>
    <cellStyle name="Акцент2 2" xfId="476"/>
    <cellStyle name="Акцент2 2 2" xfId="477"/>
    <cellStyle name="Акцент2 3" xfId="478"/>
    <cellStyle name="Акцент2 4" xfId="479"/>
    <cellStyle name="Акцент2 5" xfId="480"/>
    <cellStyle name="Акцент3" xfId="481"/>
    <cellStyle name="Акцент3 2" xfId="482"/>
    <cellStyle name="Акцент3 2 2" xfId="483"/>
    <cellStyle name="Акцент3 3" xfId="484"/>
    <cellStyle name="Акцент3 4" xfId="485"/>
    <cellStyle name="Акцент3 5" xfId="486"/>
    <cellStyle name="Акцент4" xfId="487"/>
    <cellStyle name="Акцент4 2" xfId="488"/>
    <cellStyle name="Акцент4 2 2" xfId="489"/>
    <cellStyle name="Акцент4 3" xfId="490"/>
    <cellStyle name="Акцент4 4" xfId="491"/>
    <cellStyle name="Акцент4 5" xfId="492"/>
    <cellStyle name="Акцент5" xfId="493"/>
    <cellStyle name="Акцент5 2" xfId="494"/>
    <cellStyle name="Акцент5 2 2" xfId="495"/>
    <cellStyle name="Акцент5 3" xfId="496"/>
    <cellStyle name="Акцент5 4" xfId="497"/>
    <cellStyle name="Акцент5 5" xfId="498"/>
    <cellStyle name="Акцент6" xfId="499"/>
    <cellStyle name="Акцент6 2" xfId="500"/>
    <cellStyle name="Акцент6 2 2" xfId="501"/>
    <cellStyle name="Акцент6 3" xfId="502"/>
    <cellStyle name="Акцент6 4" xfId="503"/>
    <cellStyle name="Акцент6 5" xfId="504"/>
    <cellStyle name="Акцентування1" xfId="505"/>
    <cellStyle name="Акцентування1 2" xfId="506"/>
    <cellStyle name="Акцентування2" xfId="507"/>
    <cellStyle name="Акцентування2 2" xfId="508"/>
    <cellStyle name="Акцентування3" xfId="509"/>
    <cellStyle name="Акцентування3 2" xfId="510"/>
    <cellStyle name="Акцентування4" xfId="511"/>
    <cellStyle name="Акцентування4 2" xfId="512"/>
    <cellStyle name="Акцентування5" xfId="513"/>
    <cellStyle name="Акцентування5 2" xfId="514"/>
    <cellStyle name="Акцентування6" xfId="515"/>
    <cellStyle name="Акцентування6 2" xfId="516"/>
    <cellStyle name="Ввід" xfId="517"/>
    <cellStyle name="Ввід 2" xfId="518"/>
    <cellStyle name="Ввод " xfId="519"/>
    <cellStyle name="Ввод  2" xfId="520"/>
    <cellStyle name="Ввод  2 2" xfId="521"/>
    <cellStyle name="Ввод  3" xfId="522"/>
    <cellStyle name="Ввод  4" xfId="523"/>
    <cellStyle name="Ввод  5" xfId="524"/>
    <cellStyle name="Вывод" xfId="525"/>
    <cellStyle name="Вывод 2" xfId="526"/>
    <cellStyle name="Вывод 2 2" xfId="527"/>
    <cellStyle name="Вывод 3" xfId="528"/>
    <cellStyle name="Вывод 4" xfId="529"/>
    <cellStyle name="Вывод 5" xfId="530"/>
    <cellStyle name="Вычисление" xfId="531"/>
    <cellStyle name="Вычисление 2" xfId="532"/>
    <cellStyle name="Вычисление 2 2" xfId="533"/>
    <cellStyle name="Вычисление 3" xfId="534"/>
    <cellStyle name="Вычисление 4" xfId="535"/>
    <cellStyle name="Вычисление 5" xfId="536"/>
    <cellStyle name="Hyperlink" xfId="537"/>
    <cellStyle name="Гиперссылка 2" xfId="538"/>
    <cellStyle name="Гиперссылка 3" xfId="539"/>
    <cellStyle name="Грошовий 2" xfId="540"/>
    <cellStyle name="Currency" xfId="541"/>
    <cellStyle name="Currency [0]" xfId="542"/>
    <cellStyle name="Добре" xfId="543"/>
    <cellStyle name="Добре 2" xfId="544"/>
    <cellStyle name="Заголовок 1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2" xfId="550"/>
    <cellStyle name="Заголовок 2 2" xfId="551"/>
    <cellStyle name="Заголовок 2 3" xfId="552"/>
    <cellStyle name="Заголовок 2 4" xfId="553"/>
    <cellStyle name="Заголовок 2 5" xfId="554"/>
    <cellStyle name="Заголовок 3" xfId="555"/>
    <cellStyle name="Заголовок 3 2" xfId="556"/>
    <cellStyle name="Заголовок 3 3" xfId="557"/>
    <cellStyle name="Заголовок 3 4" xfId="558"/>
    <cellStyle name="Заголовок 3 5" xfId="559"/>
    <cellStyle name="Заголовок 4" xfId="560"/>
    <cellStyle name="Заголовок 4 2" xfId="561"/>
    <cellStyle name="Заголовок 4 3" xfId="562"/>
    <cellStyle name="Заголовок 4 4" xfId="563"/>
    <cellStyle name="Заголовок 4 5" xfId="564"/>
    <cellStyle name="Звичайний 2" xfId="565"/>
    <cellStyle name="Звичайний 2 2" xfId="566"/>
    <cellStyle name="Звичайний 2 3" xfId="567"/>
    <cellStyle name="Звичайний 2_8.Блок_3 (1 ч)" xfId="568"/>
    <cellStyle name="Звичайний 3" xfId="569"/>
    <cellStyle name="Звичайний 3 2" xfId="570"/>
    <cellStyle name="Звичайний 3 2 2" xfId="571"/>
    <cellStyle name="Звичайний 4" xfId="572"/>
    <cellStyle name="Звичайний 4 2" xfId="573"/>
    <cellStyle name="Звичайний 4 2 2" xfId="574"/>
    <cellStyle name="Звичайний 4 3" xfId="575"/>
    <cellStyle name="Звичайний 5" xfId="576"/>
    <cellStyle name="Звичайний 5 2" xfId="577"/>
    <cellStyle name="Звичайний 5 3" xfId="578"/>
    <cellStyle name="Звичайний 5 4" xfId="579"/>
    <cellStyle name="Звичайний 6" xfId="580"/>
    <cellStyle name="Звичайний 6 2" xfId="581"/>
    <cellStyle name="Звичайний 7" xfId="582"/>
    <cellStyle name="Зв'язана клітинка" xfId="583"/>
    <cellStyle name="Зв'язана клітинка 2" xfId="584"/>
    <cellStyle name="Итог" xfId="585"/>
    <cellStyle name="Итог 2" xfId="586"/>
    <cellStyle name="Итог 3" xfId="587"/>
    <cellStyle name="Итог 4" xfId="588"/>
    <cellStyle name="Итог 5" xfId="589"/>
    <cellStyle name="Контрольна клітинка" xfId="590"/>
    <cellStyle name="Контрольна клітинка 2" xfId="591"/>
    <cellStyle name="Контрольная ячейка" xfId="592"/>
    <cellStyle name="Контрольная ячейка 2" xfId="593"/>
    <cellStyle name="Контрольная ячейка 2 2" xfId="594"/>
    <cellStyle name="Контрольная ячейка 3" xfId="595"/>
    <cellStyle name="Контрольная ячейка 4" xfId="596"/>
    <cellStyle name="Контрольная ячейка 5" xfId="597"/>
    <cellStyle name="Назва" xfId="598"/>
    <cellStyle name="Назва 2" xfId="599"/>
    <cellStyle name="Название" xfId="600"/>
    <cellStyle name="Название 2" xfId="601"/>
    <cellStyle name="Название 3" xfId="602"/>
    <cellStyle name="Название 4" xfId="603"/>
    <cellStyle name="Название 5" xfId="604"/>
    <cellStyle name="Нейтральный" xfId="605"/>
    <cellStyle name="Нейтральный 2" xfId="606"/>
    <cellStyle name="Нейтральный 2 2" xfId="607"/>
    <cellStyle name="Нейтральный 3" xfId="608"/>
    <cellStyle name="Нейтральный 4" xfId="609"/>
    <cellStyle name="Нейтральный 5" xfId="610"/>
    <cellStyle name="Обчислення" xfId="611"/>
    <cellStyle name="Обчислення 2" xfId="612"/>
    <cellStyle name="Обычный 10" xfId="613"/>
    <cellStyle name="Обычный 11" xfId="614"/>
    <cellStyle name="Обычный 12" xfId="615"/>
    <cellStyle name="Обычный 13" xfId="616"/>
    <cellStyle name="Обычный 13 2" xfId="617"/>
    <cellStyle name="Обычный 13 3" xfId="618"/>
    <cellStyle name="Обычный 14" xfId="619"/>
    <cellStyle name="Обычный 15" xfId="620"/>
    <cellStyle name="Обычный 2" xfId="621"/>
    <cellStyle name="Обычный 2 2" xfId="622"/>
    <cellStyle name="Обычный 2 3" xfId="623"/>
    <cellStyle name="Обычный 2 3 2" xfId="624"/>
    <cellStyle name="Обычный 2 3 3" xfId="625"/>
    <cellStyle name="Обычный 2 4" xfId="626"/>
    <cellStyle name="Обычный 2 4 2" xfId="627"/>
    <cellStyle name="Обычный 3" xfId="628"/>
    <cellStyle name="Обычный 3 2" xfId="629"/>
    <cellStyle name="Обычный 3 3" xfId="630"/>
    <cellStyle name="Обычный 4" xfId="631"/>
    <cellStyle name="Обычный 4 2" xfId="632"/>
    <cellStyle name="Обычный 5" xfId="633"/>
    <cellStyle name="Обычный 5 2" xfId="634"/>
    <cellStyle name="Обычный 6" xfId="635"/>
    <cellStyle name="Обычный 6 2" xfId="636"/>
    <cellStyle name="Обычный 7" xfId="637"/>
    <cellStyle name="Обычный 8" xfId="638"/>
    <cellStyle name="Обычный 9" xfId="639"/>
    <cellStyle name="Обычный 9 2" xfId="640"/>
    <cellStyle name="Обычный_06" xfId="641"/>
    <cellStyle name="Обычный_12 Зинкевич" xfId="642"/>
    <cellStyle name="Обычный_4 категории вмесмте СОЦ_УРАЗЛИВІ__ТАБО_4 категорії Квота!!!_2014 рік" xfId="643"/>
    <cellStyle name="Обычный_TБЛ-12~1" xfId="644"/>
    <cellStyle name="Обычный_Иванова_1.03.05 2" xfId="645"/>
    <cellStyle name="Обычный_Перевірка_Молодь_до 18 років" xfId="646"/>
    <cellStyle name="Обычный_Табл. 3.15" xfId="647"/>
    <cellStyle name="Обычный_Укомплектування_11_2013" xfId="648"/>
    <cellStyle name="Followed Hyperlink" xfId="649"/>
    <cellStyle name="Підсумок" xfId="650"/>
    <cellStyle name="Підсумок 2" xfId="651"/>
    <cellStyle name="Плохой" xfId="652"/>
    <cellStyle name="Плохой 2" xfId="653"/>
    <cellStyle name="Плохой 2 2" xfId="654"/>
    <cellStyle name="Плохой 3" xfId="655"/>
    <cellStyle name="Плохой 4" xfId="656"/>
    <cellStyle name="Плохой 5" xfId="657"/>
    <cellStyle name="Поганий" xfId="658"/>
    <cellStyle name="Поганий 2" xfId="659"/>
    <cellStyle name="Пояснение" xfId="660"/>
    <cellStyle name="Пояснение 2" xfId="661"/>
    <cellStyle name="Пояснение 3" xfId="662"/>
    <cellStyle name="Пояснение 4" xfId="663"/>
    <cellStyle name="Пояснение 5" xfId="664"/>
    <cellStyle name="Примечание" xfId="665"/>
    <cellStyle name="Примечание 2" xfId="666"/>
    <cellStyle name="Примечание 2 2" xfId="667"/>
    <cellStyle name="Примечание 3" xfId="668"/>
    <cellStyle name="Примечание 4" xfId="669"/>
    <cellStyle name="Примечание 5" xfId="670"/>
    <cellStyle name="Примітка" xfId="671"/>
    <cellStyle name="Примітка 2" xfId="672"/>
    <cellStyle name="Percent" xfId="673"/>
    <cellStyle name="Результат" xfId="674"/>
    <cellStyle name="Связанная ячейка" xfId="675"/>
    <cellStyle name="Связанная ячейка 2" xfId="676"/>
    <cellStyle name="Связанная ячейка 3" xfId="677"/>
    <cellStyle name="Связанная ячейка 4" xfId="678"/>
    <cellStyle name="Связанная ячейка 5" xfId="679"/>
    <cellStyle name="Середній" xfId="680"/>
    <cellStyle name="Середній 2" xfId="681"/>
    <cellStyle name="Стиль 1" xfId="682"/>
    <cellStyle name="Стиль 1 2" xfId="683"/>
    <cellStyle name="Текст попередження" xfId="684"/>
    <cellStyle name="Текст попередження 2" xfId="685"/>
    <cellStyle name="Текст пояснення" xfId="686"/>
    <cellStyle name="Текст пояснення 2" xfId="687"/>
    <cellStyle name="Текст предупреждения" xfId="688"/>
    <cellStyle name="Текст предупреждения 2" xfId="689"/>
    <cellStyle name="Текст предупреждения 3" xfId="690"/>
    <cellStyle name="Текст предупреждения 4" xfId="691"/>
    <cellStyle name="Текст предупреждения 5" xfId="692"/>
    <cellStyle name="Тысячи [0]_Анализ" xfId="693"/>
    <cellStyle name="Тысячи_Анализ" xfId="694"/>
    <cellStyle name="Comma" xfId="695"/>
    <cellStyle name="Comma [0]" xfId="696"/>
    <cellStyle name="ФинᎰнсовый_Лист1 (3)_1" xfId="697"/>
    <cellStyle name="Хороший" xfId="698"/>
    <cellStyle name="Хороший 2" xfId="699"/>
    <cellStyle name="Хороший 2 2" xfId="700"/>
    <cellStyle name="Хороший 3" xfId="7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1"/>
  <sheetViews>
    <sheetView view="pageBreakPreview" zoomScale="60" zoomScalePageLayoutView="0" workbookViewId="0" topLeftCell="A1">
      <selection activeCell="Q12" sqref="Q12"/>
    </sheetView>
  </sheetViews>
  <sheetFormatPr defaultColWidth="7.8515625" defaultRowHeight="15"/>
  <cols>
    <col min="1" max="1" width="2.140625" style="3" customWidth="1"/>
    <col min="2" max="2" width="48.00390625" style="3" customWidth="1"/>
    <col min="3" max="3" width="34.8515625" style="9" customWidth="1"/>
    <col min="4" max="4" width="2.28125" style="3" customWidth="1"/>
    <col min="5" max="16384" width="7.8515625" style="3" customWidth="1"/>
  </cols>
  <sheetData>
    <row r="1" spans="2:3" ht="46.5" customHeight="1">
      <c r="B1" s="160" t="s">
        <v>101</v>
      </c>
      <c r="C1" s="160"/>
    </row>
    <row r="2" spans="2:3" ht="60.75" customHeight="1">
      <c r="B2" s="161" t="s">
        <v>79</v>
      </c>
      <c r="C2" s="161"/>
    </row>
    <row r="3" spans="2:3" s="4" customFormat="1" ht="42.75" customHeight="1">
      <c r="B3" s="105" t="s">
        <v>70</v>
      </c>
      <c r="C3" s="97" t="s">
        <v>34</v>
      </c>
    </row>
    <row r="4" spans="2:3" s="4" customFormat="1" ht="40.5" customHeight="1">
      <c r="B4" s="95" t="s">
        <v>35</v>
      </c>
      <c r="C4" s="95"/>
    </row>
    <row r="5" spans="2:3" s="40" customFormat="1" ht="25.5" customHeight="1">
      <c r="B5" s="96" t="s">
        <v>71</v>
      </c>
      <c r="C5" s="102">
        <v>375</v>
      </c>
    </row>
    <row r="6" spans="2:3" s="40" customFormat="1" ht="25.5" customHeight="1">
      <c r="B6" s="98" t="s">
        <v>72</v>
      </c>
      <c r="C6" s="100">
        <v>374.7</v>
      </c>
    </row>
    <row r="7" spans="2:3" s="40" customFormat="1" ht="25.5" customHeight="1">
      <c r="B7" s="98" t="s">
        <v>73</v>
      </c>
      <c r="C7" s="100">
        <v>366.8</v>
      </c>
    </row>
    <row r="8" spans="2:3" s="40" customFormat="1" ht="40.5" customHeight="1">
      <c r="B8" s="106" t="s">
        <v>36</v>
      </c>
      <c r="C8" s="106"/>
    </row>
    <row r="9" spans="2:3" s="40" customFormat="1" ht="25.5" customHeight="1">
      <c r="B9" s="96" t="s">
        <v>74</v>
      </c>
      <c r="C9" s="103">
        <v>45.3</v>
      </c>
    </row>
    <row r="10" spans="2:3" s="40" customFormat="1" ht="25.5" customHeight="1">
      <c r="B10" s="98" t="s">
        <v>75</v>
      </c>
      <c r="C10" s="101">
        <v>50.2</v>
      </c>
    </row>
    <row r="11" spans="2:3" s="40" customFormat="1" ht="25.5" customHeight="1">
      <c r="B11" s="98" t="s">
        <v>73</v>
      </c>
      <c r="C11" s="155">
        <v>58</v>
      </c>
    </row>
    <row r="12" spans="2:3" s="40" customFormat="1" ht="40.5" customHeight="1">
      <c r="B12" s="95" t="s">
        <v>37</v>
      </c>
      <c r="C12" s="95"/>
    </row>
    <row r="13" spans="2:3" s="40" customFormat="1" ht="25.5" customHeight="1">
      <c r="B13" s="104" t="s">
        <v>71</v>
      </c>
      <c r="C13" s="102">
        <v>49.6</v>
      </c>
    </row>
    <row r="14" spans="2:3" s="40" customFormat="1" ht="25.5" customHeight="1">
      <c r="B14" s="99" t="s">
        <v>72</v>
      </c>
      <c r="C14" s="100">
        <v>49.6</v>
      </c>
    </row>
    <row r="15" spans="2:3" s="40" customFormat="1" ht="25.5" customHeight="1">
      <c r="B15" s="99" t="s">
        <v>73</v>
      </c>
      <c r="C15" s="100">
        <v>49.6</v>
      </c>
    </row>
    <row r="16" spans="2:3" s="40" customFormat="1" ht="40.5" customHeight="1">
      <c r="B16" s="106" t="s">
        <v>69</v>
      </c>
      <c r="C16" s="106"/>
    </row>
    <row r="17" spans="2:3" s="40" customFormat="1" ht="25.5" customHeight="1">
      <c r="B17" s="104" t="s">
        <v>71</v>
      </c>
      <c r="C17" s="103">
        <v>11.7</v>
      </c>
    </row>
    <row r="18" spans="2:3" s="40" customFormat="1" ht="25.5" customHeight="1">
      <c r="B18" s="99" t="s">
        <v>75</v>
      </c>
      <c r="C18" s="101">
        <v>11.7</v>
      </c>
    </row>
    <row r="19" spans="2:3" s="40" customFormat="1" ht="25.5" customHeight="1">
      <c r="B19" s="99" t="s">
        <v>76</v>
      </c>
      <c r="C19" s="101">
        <v>11.9</v>
      </c>
    </row>
    <row r="20" spans="2:3" s="5" customFormat="1" ht="11.25" customHeight="1">
      <c r="B20" s="159"/>
      <c r="C20" s="159"/>
    </row>
    <row r="21" spans="2:3" s="7" customFormat="1" ht="15">
      <c r="B21" s="6"/>
      <c r="C21" s="6"/>
    </row>
    <row r="22" ht="15">
      <c r="B22" s="8"/>
    </row>
    <row r="23" ht="15">
      <c r="B23" s="8"/>
    </row>
    <row r="24" s="9" customFormat="1" ht="15">
      <c r="B24" s="8"/>
    </row>
    <row r="25" s="9" customFormat="1" ht="15">
      <c r="B25" s="8"/>
    </row>
    <row r="26" s="9" customFormat="1" ht="15">
      <c r="B26" s="8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</sheetData>
  <sheetProtection/>
  <mergeCells count="3">
    <mergeCell ref="B20:C20"/>
    <mergeCell ref="B1:C1"/>
    <mergeCell ref="B2:C2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view="pageBreakPreview" zoomScale="70" zoomScaleSheetLayoutView="70" zoomScalePageLayoutView="0" workbookViewId="0" topLeftCell="A1">
      <selection activeCell="M10" sqref="M10"/>
    </sheetView>
  </sheetViews>
  <sheetFormatPr defaultColWidth="7.8515625" defaultRowHeight="15"/>
  <cols>
    <col min="1" max="1" width="55.140625" style="3" customWidth="1"/>
    <col min="2" max="2" width="25.28125" style="9" customWidth="1"/>
    <col min="3" max="3" width="24.57421875" style="9" customWidth="1"/>
    <col min="4" max="16384" width="7.8515625" style="3" customWidth="1"/>
  </cols>
  <sheetData>
    <row r="1" spans="1:3" ht="90" customHeight="1" thickBot="1">
      <c r="A1" s="160" t="s">
        <v>102</v>
      </c>
      <c r="B1" s="160"/>
      <c r="C1" s="160"/>
    </row>
    <row r="2" spans="1:3" s="4" customFormat="1" ht="33" customHeight="1" thickTop="1">
      <c r="A2" s="10"/>
      <c r="B2" s="162" t="s">
        <v>34</v>
      </c>
      <c r="C2" s="163"/>
    </row>
    <row r="3" spans="1:3" s="4" customFormat="1" ht="39.75" customHeight="1">
      <c r="A3" s="46"/>
      <c r="B3" s="11" t="s">
        <v>64</v>
      </c>
      <c r="C3" s="12" t="s">
        <v>67</v>
      </c>
    </row>
    <row r="4" spans="1:3" s="40" customFormat="1" ht="16.5" customHeight="1">
      <c r="A4" s="45" t="s">
        <v>1</v>
      </c>
      <c r="B4" s="43" t="s">
        <v>42</v>
      </c>
      <c r="C4" s="44" t="s">
        <v>43</v>
      </c>
    </row>
    <row r="5" spans="1:3" s="4" customFormat="1" ht="53.25" customHeight="1">
      <c r="A5" s="13" t="s">
        <v>65</v>
      </c>
      <c r="B5" s="41">
        <v>420.5</v>
      </c>
      <c r="C5" s="42">
        <v>424.3</v>
      </c>
    </row>
    <row r="6" spans="1:3" s="4" customFormat="1" ht="54" customHeight="1">
      <c r="A6" s="14" t="s">
        <v>66</v>
      </c>
      <c r="B6" s="15">
        <v>56.1</v>
      </c>
      <c r="C6" s="16">
        <v>56.8</v>
      </c>
    </row>
    <row r="7" spans="1:3" s="4" customFormat="1" ht="53.25" customHeight="1">
      <c r="A7" s="17" t="s">
        <v>77</v>
      </c>
      <c r="B7" s="18">
        <v>369.3</v>
      </c>
      <c r="C7" s="19">
        <v>374.7</v>
      </c>
    </row>
    <row r="8" spans="1:3" s="4" customFormat="1" ht="43.5" customHeight="1">
      <c r="A8" s="20" t="s">
        <v>36</v>
      </c>
      <c r="B8" s="15">
        <v>49.3</v>
      </c>
      <c r="C8" s="16">
        <v>50.2</v>
      </c>
    </row>
    <row r="9" spans="1:3" s="4" customFormat="1" ht="82.5" customHeight="1">
      <c r="A9" s="17" t="s">
        <v>78</v>
      </c>
      <c r="B9" s="18">
        <v>51.2</v>
      </c>
      <c r="C9" s="19">
        <v>49.6</v>
      </c>
    </row>
    <row r="10" spans="1:3" s="4" customFormat="1" ht="57" customHeight="1" thickBot="1">
      <c r="A10" s="21" t="s">
        <v>38</v>
      </c>
      <c r="B10" s="22">
        <v>12.2</v>
      </c>
      <c r="C10" s="23">
        <v>11.7</v>
      </c>
    </row>
    <row r="11" spans="1:3" s="4" customFormat="1" ht="59.25" customHeight="1" thickBot="1" thickTop="1">
      <c r="A11" s="37" t="s">
        <v>68</v>
      </c>
      <c r="B11" s="38">
        <v>328.6</v>
      </c>
      <c r="C11" s="39">
        <v>322.6</v>
      </c>
    </row>
    <row r="12" spans="1:3" s="5" customFormat="1" ht="26.25" customHeight="1" thickTop="1">
      <c r="A12" s="159" t="s">
        <v>39</v>
      </c>
      <c r="B12" s="159"/>
      <c r="C12" s="159"/>
    </row>
    <row r="13" spans="1:3" s="7" customFormat="1" ht="15">
      <c r="A13" s="6"/>
      <c r="B13" s="6"/>
      <c r="C13" s="6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mergeCells count="3">
    <mergeCell ref="A1:C1"/>
    <mergeCell ref="B2:C2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view="pageBreakPreview" zoomScale="76" zoomScaleNormal="70" zoomScaleSheetLayoutView="76" zoomScalePageLayoutView="0" workbookViewId="0" topLeftCell="A1">
      <selection activeCell="C6" sqref="C6"/>
    </sheetView>
  </sheetViews>
  <sheetFormatPr defaultColWidth="0" defaultRowHeight="15"/>
  <cols>
    <col min="1" max="1" width="51.140625" style="52" customWidth="1"/>
    <col min="2" max="2" width="18.421875" style="52" customWidth="1"/>
    <col min="3" max="3" width="15.8515625" style="61" customWidth="1"/>
    <col min="4" max="4" width="12.7109375" style="61" customWidth="1"/>
    <col min="5" max="5" width="14.7109375" style="61" customWidth="1"/>
    <col min="6" max="6" width="12.421875" style="61" customWidth="1"/>
    <col min="7" max="7" width="11.28125" style="52" bestFit="1" customWidth="1"/>
    <col min="8" max="251" width="9.140625" style="52" customWidth="1"/>
    <col min="252" max="252" width="54.28125" style="52" customWidth="1"/>
    <col min="253" max="16384" width="0" style="52" hidden="1" customWidth="1"/>
  </cols>
  <sheetData>
    <row r="1" spans="1:6" ht="48" customHeight="1">
      <c r="A1" s="164" t="s">
        <v>104</v>
      </c>
      <c r="B1" s="164"/>
      <c r="C1" s="164"/>
      <c r="D1" s="164"/>
      <c r="E1" s="164"/>
      <c r="F1" s="164"/>
    </row>
    <row r="2" spans="1:6" s="53" customFormat="1" ht="21" customHeight="1">
      <c r="A2" s="165" t="s">
        <v>44</v>
      </c>
      <c r="B2" s="165"/>
      <c r="C2" s="165"/>
      <c r="D2" s="165"/>
      <c r="E2" s="165"/>
      <c r="F2" s="165"/>
    </row>
    <row r="3" spans="1:6" ht="18" customHeight="1">
      <c r="A3" s="54"/>
      <c r="B3" s="107"/>
      <c r="C3" s="107"/>
      <c r="D3" s="107"/>
      <c r="E3" s="107"/>
      <c r="F3" s="108" t="s">
        <v>45</v>
      </c>
    </row>
    <row r="4" spans="1:6" s="57" customFormat="1" ht="57" customHeight="1">
      <c r="A4" s="55" t="s">
        <v>46</v>
      </c>
      <c r="B4" s="109" t="s">
        <v>47</v>
      </c>
      <c r="C4" s="110" t="s">
        <v>2</v>
      </c>
      <c r="D4" s="111" t="s">
        <v>48</v>
      </c>
      <c r="E4" s="110" t="s">
        <v>0</v>
      </c>
      <c r="F4" s="56" t="s">
        <v>49</v>
      </c>
    </row>
    <row r="5" spans="1:6" s="79" customFormat="1" ht="17.25" customHeight="1">
      <c r="A5" s="78" t="s">
        <v>1</v>
      </c>
      <c r="B5" s="112">
        <v>1</v>
      </c>
      <c r="C5" s="112">
        <v>2</v>
      </c>
      <c r="D5" s="112">
        <v>3</v>
      </c>
      <c r="E5" s="112">
        <v>4</v>
      </c>
      <c r="F5" s="112">
        <v>5</v>
      </c>
    </row>
    <row r="6" spans="1:7" s="58" customFormat="1" ht="33.75" customHeight="1">
      <c r="A6" s="143" t="s">
        <v>50</v>
      </c>
      <c r="B6" s="144">
        <v>21.2</v>
      </c>
      <c r="C6" s="117">
        <v>9</v>
      </c>
      <c r="D6" s="145">
        <v>42.5</v>
      </c>
      <c r="E6" s="117">
        <v>12.2</v>
      </c>
      <c r="F6" s="145">
        <v>57.5</v>
      </c>
      <c r="G6" s="59"/>
    </row>
    <row r="7" spans="1:7" s="58" customFormat="1" ht="46.5" customHeight="1">
      <c r="A7" s="146" t="s">
        <v>56</v>
      </c>
      <c r="B7" s="117">
        <v>19.6</v>
      </c>
      <c r="C7" s="117">
        <v>9.7</v>
      </c>
      <c r="D7" s="142">
        <v>49.6</v>
      </c>
      <c r="E7" s="117">
        <v>9.9</v>
      </c>
      <c r="F7" s="145">
        <v>50.4</v>
      </c>
      <c r="G7" s="59"/>
    </row>
    <row r="8" spans="1:7" s="58" customFormat="1" ht="34.5" customHeight="1">
      <c r="A8" s="143" t="s">
        <v>51</v>
      </c>
      <c r="B8" s="120">
        <v>2.8</v>
      </c>
      <c r="C8" s="117">
        <v>1.4</v>
      </c>
      <c r="D8" s="145">
        <v>50.6</v>
      </c>
      <c r="E8" s="117">
        <v>1.4</v>
      </c>
      <c r="F8" s="145">
        <v>49.4</v>
      </c>
      <c r="G8" s="59"/>
    </row>
    <row r="9" spans="1:11" s="58" customFormat="1" ht="62.25" customHeight="1">
      <c r="A9" s="143" t="s">
        <v>5</v>
      </c>
      <c r="B9" s="120">
        <v>5.9</v>
      </c>
      <c r="C9" s="117">
        <v>2.6</v>
      </c>
      <c r="D9" s="145">
        <v>43.6</v>
      </c>
      <c r="E9" s="117">
        <v>3.3</v>
      </c>
      <c r="F9" s="145">
        <v>56.4</v>
      </c>
      <c r="G9" s="59"/>
      <c r="K9" s="118"/>
    </row>
    <row r="10" spans="1:11" s="60" customFormat="1" ht="48.75" customHeight="1">
      <c r="A10" s="143" t="s">
        <v>52</v>
      </c>
      <c r="B10" s="120">
        <v>20.8</v>
      </c>
      <c r="C10" s="117">
        <v>8.8</v>
      </c>
      <c r="D10" s="145">
        <v>42.5</v>
      </c>
      <c r="E10" s="117">
        <v>11.9</v>
      </c>
      <c r="F10" s="145">
        <v>57.5</v>
      </c>
      <c r="G10" s="59"/>
      <c r="K10" s="119"/>
    </row>
    <row r="11" spans="1:7" s="60" customFormat="1" ht="27" customHeight="1">
      <c r="A11" s="166" t="s">
        <v>105</v>
      </c>
      <c r="B11" s="167"/>
      <c r="C11" s="167"/>
      <c r="D11" s="167"/>
      <c r="E11" s="167"/>
      <c r="F11" s="168"/>
      <c r="G11" s="59"/>
    </row>
    <row r="12" spans="1:7" s="60" customFormat="1" ht="48.75" customHeight="1">
      <c r="A12" s="55" t="s">
        <v>46</v>
      </c>
      <c r="B12" s="147" t="s">
        <v>47</v>
      </c>
      <c r="C12" s="148" t="s">
        <v>2</v>
      </c>
      <c r="D12" s="149" t="s">
        <v>48</v>
      </c>
      <c r="E12" s="148" t="s">
        <v>0</v>
      </c>
      <c r="F12" s="150" t="s">
        <v>49</v>
      </c>
      <c r="G12" s="59"/>
    </row>
    <row r="13" spans="1:7" ht="48.75" customHeight="1">
      <c r="A13" s="151" t="s">
        <v>57</v>
      </c>
      <c r="B13" s="152">
        <v>7.997</v>
      </c>
      <c r="C13" s="152">
        <v>3.4</v>
      </c>
      <c r="D13" s="153">
        <v>44.8</v>
      </c>
      <c r="E13" s="152">
        <v>4.414</v>
      </c>
      <c r="F13" s="154">
        <v>55.2</v>
      </c>
      <c r="G13" s="59"/>
    </row>
    <row r="14" spans="1:7" ht="48.75" customHeight="1">
      <c r="A14" s="151" t="s">
        <v>53</v>
      </c>
      <c r="B14" s="152">
        <v>6.6</v>
      </c>
      <c r="C14" s="152">
        <v>3.141</v>
      </c>
      <c r="D14" s="153">
        <v>47.2</v>
      </c>
      <c r="E14" s="153">
        <v>3.514</v>
      </c>
      <c r="F14" s="152">
        <v>52.8</v>
      </c>
      <c r="G14" s="59"/>
    </row>
    <row r="17" ht="12.75">
      <c r="F17" s="12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6"/>
  <sheetViews>
    <sheetView tabSelected="1" view="pageBreakPreview" zoomScale="80" zoomScaleNormal="85" zoomScaleSheetLayoutView="80" zoomScalePageLayoutView="0" workbookViewId="0" topLeftCell="A1">
      <selection activeCell="Y11" sqref="Y11"/>
    </sheetView>
  </sheetViews>
  <sheetFormatPr defaultColWidth="9.140625" defaultRowHeight="15"/>
  <cols>
    <col min="1" max="1" width="19.57421875" style="36" customWidth="1"/>
    <col min="2" max="2" width="9.7109375" style="35" customWidth="1"/>
    <col min="3" max="3" width="8.421875" style="28" customWidth="1"/>
    <col min="4" max="4" width="6.8515625" style="28" customWidth="1"/>
    <col min="5" max="5" width="8.28125" style="28" customWidth="1"/>
    <col min="6" max="6" width="8.421875" style="28" customWidth="1"/>
    <col min="7" max="7" width="6.8515625" style="28" customWidth="1"/>
    <col min="8" max="8" width="8.28125" style="28" customWidth="1"/>
    <col min="9" max="9" width="8.57421875" style="28" customWidth="1"/>
    <col min="10" max="10" width="6.7109375" style="28" customWidth="1"/>
    <col min="11" max="11" width="8.28125" style="28" customWidth="1"/>
    <col min="12" max="12" width="8.421875" style="28" customWidth="1"/>
    <col min="13" max="13" width="7.00390625" style="28" customWidth="1"/>
    <col min="14" max="14" width="9.57421875" style="28" customWidth="1"/>
    <col min="15" max="15" width="8.421875" style="28" customWidth="1"/>
    <col min="16" max="16" width="6.421875" style="28" customWidth="1"/>
    <col min="17" max="18" width="8.28125" style="28" customWidth="1"/>
    <col min="19" max="19" width="7.00390625" style="28" customWidth="1"/>
    <col min="20" max="20" width="8.28125" style="28" customWidth="1"/>
    <col min="21" max="21" width="8.421875" style="28" customWidth="1"/>
    <col min="22" max="22" width="6.57421875" style="2" customWidth="1"/>
    <col min="23" max="23" width="9.140625" style="2" customWidth="1"/>
    <col min="24" max="24" width="18.421875" style="127" bestFit="1" customWidth="1"/>
    <col min="25" max="25" width="18.421875" style="123" customWidth="1"/>
    <col min="26" max="26" width="16.57421875" style="123" bestFit="1" customWidth="1"/>
    <col min="27" max="27" width="9.140625" style="130" customWidth="1"/>
    <col min="28" max="180" width="9.140625" style="2" customWidth="1"/>
    <col min="181" max="181" width="15.28125" style="2" customWidth="1"/>
    <col min="182" max="182" width="8.7109375" style="2" customWidth="1"/>
    <col min="183" max="183" width="8.28125" style="2" customWidth="1"/>
    <col min="184" max="184" width="6.140625" style="2" customWidth="1"/>
    <col min="185" max="185" width="8.28125" style="2" customWidth="1"/>
    <col min="186" max="186" width="8.57421875" style="2" customWidth="1"/>
    <col min="187" max="187" width="6.421875" style="2" customWidth="1"/>
    <col min="188" max="188" width="8.28125" style="2" customWidth="1"/>
    <col min="189" max="189" width="8.57421875" style="2" customWidth="1"/>
    <col min="190" max="190" width="6.00390625" style="2" customWidth="1"/>
    <col min="191" max="191" width="7.140625" style="2" customWidth="1"/>
    <col min="192" max="192" width="7.00390625" style="2" customWidth="1"/>
    <col min="193" max="193" width="6.28125" style="2" customWidth="1"/>
    <col min="194" max="194" width="7.57421875" style="2" customWidth="1"/>
    <col min="195" max="195" width="7.00390625" style="2" customWidth="1"/>
    <col min="196" max="196" width="6.421875" style="2" customWidth="1"/>
    <col min="197" max="197" width="7.140625" style="2" customWidth="1"/>
    <col min="198" max="198" width="7.28125" style="2" customWidth="1"/>
    <col min="199" max="199" width="6.7109375" style="2" customWidth="1"/>
    <col min="200" max="200" width="8.7109375" style="2" customWidth="1"/>
    <col min="201" max="201" width="8.57421875" style="2" customWidth="1"/>
    <col min="202" max="202" width="6.57421875" style="2" customWidth="1"/>
    <col min="203" max="203" width="9.00390625" style="2" customWidth="1"/>
    <col min="204" max="204" width="8.28125" style="2" customWidth="1"/>
    <col min="205" max="205" width="6.00390625" style="2" customWidth="1"/>
    <col min="206" max="206" width="8.28125" style="2" customWidth="1"/>
    <col min="207" max="207" width="8.8515625" style="2" customWidth="1"/>
    <col min="208" max="208" width="6.421875" style="2" customWidth="1"/>
    <col min="209" max="209" width="8.421875" style="2" customWidth="1"/>
    <col min="210" max="210" width="8.28125" style="2" customWidth="1"/>
    <col min="211" max="211" width="6.28125" style="2" customWidth="1"/>
    <col min="212" max="212" width="8.421875" style="2" customWidth="1"/>
    <col min="213" max="213" width="8.28125" style="2" customWidth="1"/>
    <col min="214" max="214" width="6.140625" style="2" customWidth="1"/>
    <col min="215" max="215" width="8.57421875" style="2" customWidth="1"/>
    <col min="216" max="216" width="8.421875" style="2" customWidth="1"/>
    <col min="217" max="217" width="6.28125" style="2" customWidth="1"/>
    <col min="218" max="16384" width="9.140625" style="2" customWidth="1"/>
  </cols>
  <sheetData>
    <row r="1" spans="1:27" s="1" customFormat="1" ht="30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X1" s="125"/>
      <c r="Y1" s="121"/>
      <c r="Z1" s="121"/>
      <c r="AA1" s="128"/>
    </row>
    <row r="2" spans="1:27" s="1" customFormat="1" ht="19.5" customHeight="1">
      <c r="A2" s="180" t="s">
        <v>103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X2" s="125"/>
      <c r="Y2" s="121"/>
      <c r="Z2" s="121"/>
      <c r="AA2" s="128"/>
    </row>
    <row r="3" spans="1:27" s="1" customFormat="1" ht="11.25" customHeight="1">
      <c r="A3" s="48"/>
      <c r="B3" s="34"/>
      <c r="C3" s="31"/>
      <c r="D3" s="31"/>
      <c r="E3" s="31"/>
      <c r="F3" s="31"/>
      <c r="G3" s="31"/>
      <c r="H3" s="31"/>
      <c r="I3" s="31"/>
      <c r="J3" s="24"/>
      <c r="K3" s="24"/>
      <c r="L3" s="31"/>
      <c r="M3" s="31"/>
      <c r="N3" s="131"/>
      <c r="O3" s="31"/>
      <c r="P3" s="31"/>
      <c r="Q3" s="31"/>
      <c r="R3" s="25"/>
      <c r="S3" s="25"/>
      <c r="T3" s="25"/>
      <c r="U3" s="80"/>
      <c r="X3" s="125"/>
      <c r="Y3" s="121"/>
      <c r="Z3" s="121"/>
      <c r="AA3" s="128"/>
    </row>
    <row r="4" spans="1:27" s="49" customFormat="1" ht="78.75" customHeight="1">
      <c r="A4" s="170"/>
      <c r="B4" s="177" t="s">
        <v>3</v>
      </c>
      <c r="C4" s="178"/>
      <c r="D4" s="179"/>
      <c r="E4" s="177" t="s">
        <v>58</v>
      </c>
      <c r="F4" s="178"/>
      <c r="G4" s="179"/>
      <c r="H4" s="177" t="s">
        <v>4</v>
      </c>
      <c r="I4" s="178"/>
      <c r="J4" s="179"/>
      <c r="K4" s="177" t="s">
        <v>5</v>
      </c>
      <c r="L4" s="178"/>
      <c r="M4" s="179"/>
      <c r="N4" s="177" t="s">
        <v>81</v>
      </c>
      <c r="O4" s="178"/>
      <c r="P4" s="179"/>
      <c r="Q4" s="174" t="s">
        <v>6</v>
      </c>
      <c r="R4" s="175"/>
      <c r="S4" s="176"/>
      <c r="T4" s="171" t="s">
        <v>41</v>
      </c>
      <c r="U4" s="172"/>
      <c r="V4" s="173"/>
      <c r="X4" s="126"/>
      <c r="Y4" s="122"/>
      <c r="Z4" s="122"/>
      <c r="AA4" s="129"/>
    </row>
    <row r="5" spans="1:22" s="47" customFormat="1" ht="32.25" customHeight="1">
      <c r="A5" s="170"/>
      <c r="B5" s="140" t="s">
        <v>7</v>
      </c>
      <c r="C5" s="133" t="s">
        <v>54</v>
      </c>
      <c r="D5" s="133" t="s">
        <v>55</v>
      </c>
      <c r="E5" s="132" t="s">
        <v>7</v>
      </c>
      <c r="F5" s="133" t="s">
        <v>54</v>
      </c>
      <c r="G5" s="133" t="s">
        <v>55</v>
      </c>
      <c r="H5" s="132" t="s">
        <v>7</v>
      </c>
      <c r="I5" s="133" t="s">
        <v>54</v>
      </c>
      <c r="J5" s="133" t="s">
        <v>55</v>
      </c>
      <c r="K5" s="132" t="s">
        <v>7</v>
      </c>
      <c r="L5" s="133" t="s">
        <v>54</v>
      </c>
      <c r="M5" s="133" t="s">
        <v>55</v>
      </c>
      <c r="N5" s="132" t="s">
        <v>7</v>
      </c>
      <c r="O5" s="133" t="s">
        <v>54</v>
      </c>
      <c r="P5" s="133" t="s">
        <v>55</v>
      </c>
      <c r="Q5" s="132" t="s">
        <v>7</v>
      </c>
      <c r="R5" s="133" t="s">
        <v>54</v>
      </c>
      <c r="S5" s="133" t="s">
        <v>55</v>
      </c>
      <c r="T5" s="132" t="s">
        <v>7</v>
      </c>
      <c r="U5" s="133" t="s">
        <v>54</v>
      </c>
      <c r="V5" s="133" t="s">
        <v>55</v>
      </c>
    </row>
    <row r="6" spans="1:22" s="116" customFormat="1" ht="9.75" customHeight="1">
      <c r="A6" s="113" t="s">
        <v>1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</row>
    <row r="7" spans="1:22" s="50" customFormat="1" ht="33" customHeight="1">
      <c r="A7" s="114" t="s">
        <v>82</v>
      </c>
      <c r="B7" s="156">
        <v>21218</v>
      </c>
      <c r="C7" s="157">
        <v>42.45923272692996</v>
      </c>
      <c r="D7" s="157">
        <v>57.54076727307004</v>
      </c>
      <c r="E7" s="156">
        <v>19608</v>
      </c>
      <c r="F7" s="158">
        <v>49.61750305997552</v>
      </c>
      <c r="G7" s="158">
        <v>50.38249694002448</v>
      </c>
      <c r="H7" s="156">
        <v>2828</v>
      </c>
      <c r="I7" s="158">
        <v>50.6011315417256</v>
      </c>
      <c r="J7" s="158">
        <v>49.3988684582744</v>
      </c>
      <c r="K7" s="156">
        <v>5870</v>
      </c>
      <c r="L7" s="157">
        <v>43.61158432708688</v>
      </c>
      <c r="M7" s="157">
        <v>56.38841567291312</v>
      </c>
      <c r="N7" s="156">
        <v>20796</v>
      </c>
      <c r="O7" s="158">
        <v>42.498557414887486</v>
      </c>
      <c r="P7" s="158">
        <v>57.501442585112514</v>
      </c>
      <c r="Q7" s="156">
        <f>SUM(Q8:Q25)</f>
        <v>7997</v>
      </c>
      <c r="R7" s="158">
        <v>44.80430161310491</v>
      </c>
      <c r="S7" s="158">
        <v>55.19569838689509</v>
      </c>
      <c r="T7" s="156">
        <f>SUM(T8:T25)</f>
        <v>6655</v>
      </c>
      <c r="U7" s="158">
        <v>47.2</v>
      </c>
      <c r="V7" s="158">
        <v>52.8</v>
      </c>
    </row>
    <row r="8" spans="1:22" s="51" customFormat="1" ht="21.75" customHeight="1">
      <c r="A8" s="94" t="s">
        <v>83</v>
      </c>
      <c r="B8" s="141">
        <v>1268</v>
      </c>
      <c r="C8" s="137">
        <v>55.678233438485805</v>
      </c>
      <c r="D8" s="137">
        <v>44.321766561514195</v>
      </c>
      <c r="E8" s="134">
        <v>850</v>
      </c>
      <c r="F8" s="139">
        <v>63.88235294117647</v>
      </c>
      <c r="G8" s="139">
        <v>36.11764705882353</v>
      </c>
      <c r="H8" s="134">
        <v>186</v>
      </c>
      <c r="I8" s="135">
        <v>72.58064516129032</v>
      </c>
      <c r="J8" s="135">
        <v>27.419354838709676</v>
      </c>
      <c r="K8" s="134">
        <v>349</v>
      </c>
      <c r="L8" s="136">
        <v>68.1948424068768</v>
      </c>
      <c r="M8" s="137">
        <v>31.805157593123205</v>
      </c>
      <c r="N8" s="138">
        <v>1233</v>
      </c>
      <c r="O8" s="139">
        <v>55.87996755879968</v>
      </c>
      <c r="P8" s="139">
        <v>44.12003244120032</v>
      </c>
      <c r="Q8" s="138">
        <v>452</v>
      </c>
      <c r="R8" s="135">
        <v>56.19469026548673</v>
      </c>
      <c r="S8" s="135">
        <v>43.80530973451327</v>
      </c>
      <c r="T8" s="134">
        <v>404</v>
      </c>
      <c r="U8" s="135">
        <v>55.445544554455445</v>
      </c>
      <c r="V8" s="135">
        <v>44.554455445544555</v>
      </c>
    </row>
    <row r="9" spans="1:22" s="51" customFormat="1" ht="21.75" customHeight="1">
      <c r="A9" s="115" t="s">
        <v>84</v>
      </c>
      <c r="B9" s="141">
        <v>585</v>
      </c>
      <c r="C9" s="137">
        <v>56.06837606837607</v>
      </c>
      <c r="D9" s="137">
        <v>43.93162393162393</v>
      </c>
      <c r="E9" s="134">
        <v>443</v>
      </c>
      <c r="F9" s="139">
        <v>51.24153498871332</v>
      </c>
      <c r="G9" s="139">
        <v>48.75846501128668</v>
      </c>
      <c r="H9" s="134">
        <v>145</v>
      </c>
      <c r="I9" s="135">
        <v>67.58620689655173</v>
      </c>
      <c r="J9" s="135">
        <v>32.41379310344827</v>
      </c>
      <c r="K9" s="134">
        <v>147</v>
      </c>
      <c r="L9" s="136">
        <v>60.544217687074834</v>
      </c>
      <c r="M9" s="137">
        <v>39.455782312925166</v>
      </c>
      <c r="N9" s="138">
        <v>578</v>
      </c>
      <c r="O9" s="139">
        <v>56.40138408304498</v>
      </c>
      <c r="P9" s="139">
        <v>43.59861591695502</v>
      </c>
      <c r="Q9" s="138">
        <v>246</v>
      </c>
      <c r="R9" s="135">
        <v>53.65853658536585</v>
      </c>
      <c r="S9" s="135">
        <v>46.34146341463415</v>
      </c>
      <c r="T9" s="134">
        <v>212</v>
      </c>
      <c r="U9" s="135">
        <v>53.30188679245283</v>
      </c>
      <c r="V9" s="135">
        <v>46.69811320754717</v>
      </c>
    </row>
    <row r="10" spans="1:22" s="51" customFormat="1" ht="21.75" customHeight="1">
      <c r="A10" s="94" t="s">
        <v>85</v>
      </c>
      <c r="B10" s="141">
        <v>482</v>
      </c>
      <c r="C10" s="137">
        <v>32.15767634854771</v>
      </c>
      <c r="D10" s="137">
        <v>67.84232365145229</v>
      </c>
      <c r="E10" s="134">
        <v>459</v>
      </c>
      <c r="F10" s="139">
        <v>28.540305010893235</v>
      </c>
      <c r="G10" s="139">
        <v>71.45969498910677</v>
      </c>
      <c r="H10" s="134">
        <v>92</v>
      </c>
      <c r="I10" s="135">
        <v>26.08695652173914</v>
      </c>
      <c r="J10" s="135">
        <v>73.91304347826086</v>
      </c>
      <c r="K10" s="134">
        <v>132</v>
      </c>
      <c r="L10" s="136">
        <v>38.63636363636363</v>
      </c>
      <c r="M10" s="137">
        <v>61.36363636363637</v>
      </c>
      <c r="N10" s="138">
        <v>476</v>
      </c>
      <c r="O10" s="139">
        <v>32.35294117647058</v>
      </c>
      <c r="P10" s="139">
        <v>67.64705882352942</v>
      </c>
      <c r="Q10" s="138">
        <v>168</v>
      </c>
      <c r="R10" s="135">
        <v>48.80952380952381</v>
      </c>
      <c r="S10" s="135">
        <v>51.19047619047619</v>
      </c>
      <c r="T10" s="134">
        <v>145</v>
      </c>
      <c r="U10" s="135">
        <v>49.6551724137931</v>
      </c>
      <c r="V10" s="135">
        <v>50.3448275862069</v>
      </c>
    </row>
    <row r="11" spans="1:22" s="51" customFormat="1" ht="21.75" customHeight="1">
      <c r="A11" s="94" t="s">
        <v>86</v>
      </c>
      <c r="B11" s="141">
        <v>1185</v>
      </c>
      <c r="C11" s="137">
        <v>45.822784810126585</v>
      </c>
      <c r="D11" s="137">
        <v>54.177215189873415</v>
      </c>
      <c r="E11" s="134">
        <v>1034</v>
      </c>
      <c r="F11" s="139">
        <v>48.35589941972921</v>
      </c>
      <c r="G11" s="139">
        <v>51.64410058027079</v>
      </c>
      <c r="H11" s="134">
        <v>188</v>
      </c>
      <c r="I11" s="135">
        <v>67.02127659574468</v>
      </c>
      <c r="J11" s="135">
        <v>32.97872340425532</v>
      </c>
      <c r="K11" s="134">
        <v>282</v>
      </c>
      <c r="L11" s="136">
        <v>25.177304964539005</v>
      </c>
      <c r="M11" s="137">
        <v>74.822695035461</v>
      </c>
      <c r="N11" s="138">
        <v>1116</v>
      </c>
      <c r="O11" s="139">
        <v>46.14695340501792</v>
      </c>
      <c r="P11" s="139">
        <v>53.85304659498208</v>
      </c>
      <c r="Q11" s="138">
        <v>428</v>
      </c>
      <c r="R11" s="135">
        <v>54.67289719626168</v>
      </c>
      <c r="S11" s="135">
        <v>45.32710280373832</v>
      </c>
      <c r="T11" s="134">
        <v>373</v>
      </c>
      <c r="U11" s="135">
        <v>58.71313672922252</v>
      </c>
      <c r="V11" s="135">
        <v>41.28686327077748</v>
      </c>
    </row>
    <row r="12" spans="1:22" s="51" customFormat="1" ht="21.75" customHeight="1">
      <c r="A12" s="94" t="s">
        <v>87</v>
      </c>
      <c r="B12" s="141">
        <v>448</v>
      </c>
      <c r="C12" s="137">
        <v>52.901785714285715</v>
      </c>
      <c r="D12" s="137">
        <v>47.098214285714285</v>
      </c>
      <c r="E12" s="134">
        <v>450</v>
      </c>
      <c r="F12" s="139">
        <v>50</v>
      </c>
      <c r="G12" s="139">
        <v>50</v>
      </c>
      <c r="H12" s="134">
        <v>85</v>
      </c>
      <c r="I12" s="135">
        <v>65.88235294117646</v>
      </c>
      <c r="J12" s="135">
        <v>34.11764705882353</v>
      </c>
      <c r="K12" s="134">
        <v>214</v>
      </c>
      <c r="L12" s="136">
        <v>70.09345794392524</v>
      </c>
      <c r="M12" s="137">
        <v>29.906542056074763</v>
      </c>
      <c r="N12" s="138">
        <v>444</v>
      </c>
      <c r="O12" s="139">
        <v>53.153153153153156</v>
      </c>
      <c r="P12" s="139">
        <v>46.846846846846844</v>
      </c>
      <c r="Q12" s="138">
        <v>165</v>
      </c>
      <c r="R12" s="135">
        <v>53.93939393939394</v>
      </c>
      <c r="S12" s="135">
        <v>46.06060606060606</v>
      </c>
      <c r="T12" s="134">
        <v>142</v>
      </c>
      <c r="U12" s="135">
        <v>52.11267605633803</v>
      </c>
      <c r="V12" s="135">
        <v>47.88732394366197</v>
      </c>
    </row>
    <row r="13" spans="1:22" s="51" customFormat="1" ht="21.75" customHeight="1">
      <c r="A13" s="94" t="s">
        <v>88</v>
      </c>
      <c r="B13" s="141">
        <v>673</v>
      </c>
      <c r="C13" s="137">
        <v>40.861812778603266</v>
      </c>
      <c r="D13" s="137">
        <v>59.138187221396734</v>
      </c>
      <c r="E13" s="134">
        <v>1112</v>
      </c>
      <c r="F13" s="139">
        <v>55.12589928057554</v>
      </c>
      <c r="G13" s="139">
        <v>44.87410071942446</v>
      </c>
      <c r="H13" s="134">
        <v>83</v>
      </c>
      <c r="I13" s="135">
        <v>48.19277108433735</v>
      </c>
      <c r="J13" s="135">
        <v>51.80722891566265</v>
      </c>
      <c r="K13" s="134">
        <v>128</v>
      </c>
      <c r="L13" s="136">
        <v>27.34375</v>
      </c>
      <c r="M13" s="137">
        <v>72.65625</v>
      </c>
      <c r="N13" s="138">
        <v>662</v>
      </c>
      <c r="O13" s="139">
        <v>41.08761329305136</v>
      </c>
      <c r="P13" s="139">
        <v>58.91238670694864</v>
      </c>
      <c r="Q13" s="138">
        <v>307</v>
      </c>
      <c r="R13" s="135">
        <v>37.45928338762216</v>
      </c>
      <c r="S13" s="135">
        <v>62.54071661237784</v>
      </c>
      <c r="T13" s="134">
        <v>242</v>
      </c>
      <c r="U13" s="135">
        <v>40.49586776859504</v>
      </c>
      <c r="V13" s="135">
        <v>59.50413223140496</v>
      </c>
    </row>
    <row r="14" spans="1:22" s="51" customFormat="1" ht="21.75" customHeight="1">
      <c r="A14" s="94" t="s">
        <v>89</v>
      </c>
      <c r="B14" s="141">
        <v>525</v>
      </c>
      <c r="C14" s="137">
        <v>40.57142857142857</v>
      </c>
      <c r="D14" s="137">
        <v>59.42857142857143</v>
      </c>
      <c r="E14" s="134">
        <v>429</v>
      </c>
      <c r="F14" s="139">
        <v>43.12354312354313</v>
      </c>
      <c r="G14" s="139">
        <v>56.87645687645687</v>
      </c>
      <c r="H14" s="134">
        <v>66</v>
      </c>
      <c r="I14" s="135">
        <v>54.54545454545455</v>
      </c>
      <c r="J14" s="135">
        <v>45.45454545454545</v>
      </c>
      <c r="K14" s="134">
        <v>123</v>
      </c>
      <c r="L14" s="136">
        <v>46.34146341463414</v>
      </c>
      <c r="M14" s="137">
        <v>53.65853658536586</v>
      </c>
      <c r="N14" s="138">
        <v>520</v>
      </c>
      <c r="O14" s="139">
        <v>40.96153846153846</v>
      </c>
      <c r="P14" s="139">
        <v>59.03846153846154</v>
      </c>
      <c r="Q14" s="138">
        <v>226</v>
      </c>
      <c r="R14" s="135">
        <v>53.982300884955755</v>
      </c>
      <c r="S14" s="135">
        <v>46.017699115044245</v>
      </c>
      <c r="T14" s="134">
        <v>205</v>
      </c>
      <c r="U14" s="135">
        <v>56.09756097560975</v>
      </c>
      <c r="V14" s="135">
        <v>43.90243902439025</v>
      </c>
    </row>
    <row r="15" spans="1:22" s="51" customFormat="1" ht="21.75" customHeight="1">
      <c r="A15" s="94" t="s">
        <v>90</v>
      </c>
      <c r="B15" s="141">
        <v>877</v>
      </c>
      <c r="C15" s="137">
        <v>49.030786773090085</v>
      </c>
      <c r="D15" s="137">
        <v>50.969213226909915</v>
      </c>
      <c r="E15" s="134">
        <v>638</v>
      </c>
      <c r="F15" s="139">
        <v>45.61128526645768</v>
      </c>
      <c r="G15" s="139">
        <v>54.38871473354232</v>
      </c>
      <c r="H15" s="134">
        <v>112</v>
      </c>
      <c r="I15" s="135">
        <v>57.142857142857146</v>
      </c>
      <c r="J15" s="135">
        <v>42.857142857142854</v>
      </c>
      <c r="K15" s="134">
        <v>254</v>
      </c>
      <c r="L15" s="136">
        <v>50</v>
      </c>
      <c r="M15" s="137">
        <v>50</v>
      </c>
      <c r="N15" s="138">
        <v>866</v>
      </c>
      <c r="O15" s="139">
        <v>49.42263279445728</v>
      </c>
      <c r="P15" s="139">
        <v>50.57736720554272</v>
      </c>
      <c r="Q15" s="138">
        <v>388</v>
      </c>
      <c r="R15" s="135">
        <v>57.47422680412371</v>
      </c>
      <c r="S15" s="135">
        <v>42.52577319587629</v>
      </c>
      <c r="T15" s="134">
        <v>347</v>
      </c>
      <c r="U15" s="135">
        <v>59.654178674351584</v>
      </c>
      <c r="V15" s="135">
        <v>40.345821325648416</v>
      </c>
    </row>
    <row r="16" spans="1:22" s="51" customFormat="1" ht="21.75" customHeight="1">
      <c r="A16" s="94" t="s">
        <v>91</v>
      </c>
      <c r="B16" s="141">
        <v>769</v>
      </c>
      <c r="C16" s="137">
        <v>51.7555266579974</v>
      </c>
      <c r="D16" s="137">
        <v>48.2444733420026</v>
      </c>
      <c r="E16" s="134">
        <v>921</v>
      </c>
      <c r="F16" s="139">
        <v>49.185667752442995</v>
      </c>
      <c r="G16" s="139">
        <v>50.814332247557005</v>
      </c>
      <c r="H16" s="134">
        <v>129</v>
      </c>
      <c r="I16" s="135">
        <v>47.28682170542635</v>
      </c>
      <c r="J16" s="135">
        <v>52.71317829457365</v>
      </c>
      <c r="K16" s="134">
        <v>246</v>
      </c>
      <c r="L16" s="136">
        <v>57.72357723577235</v>
      </c>
      <c r="M16" s="137">
        <v>42.27642276422765</v>
      </c>
      <c r="N16" s="138">
        <v>757</v>
      </c>
      <c r="O16" s="139">
        <v>51.78335535006605</v>
      </c>
      <c r="P16" s="139">
        <v>48.21664464993395</v>
      </c>
      <c r="Q16" s="138">
        <v>282</v>
      </c>
      <c r="R16" s="135">
        <v>62.05673758865248</v>
      </c>
      <c r="S16" s="135">
        <v>37.94326241134752</v>
      </c>
      <c r="T16" s="134">
        <v>254</v>
      </c>
      <c r="U16" s="135">
        <v>64.56692913385827</v>
      </c>
      <c r="V16" s="135">
        <v>35.43307086614173</v>
      </c>
    </row>
    <row r="17" spans="1:22" s="51" customFormat="1" ht="21.75" customHeight="1">
      <c r="A17" s="94" t="s">
        <v>92</v>
      </c>
      <c r="B17" s="141">
        <v>722</v>
      </c>
      <c r="C17" s="137">
        <v>48.89196675900277</v>
      </c>
      <c r="D17" s="137">
        <v>51.10803324099723</v>
      </c>
      <c r="E17" s="134">
        <v>487</v>
      </c>
      <c r="F17" s="139">
        <v>46.201232032854215</v>
      </c>
      <c r="G17" s="139">
        <v>53.798767967145785</v>
      </c>
      <c r="H17" s="134">
        <v>165</v>
      </c>
      <c r="I17" s="135">
        <v>78.18181818181819</v>
      </c>
      <c r="J17" s="135">
        <v>21.818181818181817</v>
      </c>
      <c r="K17" s="134">
        <v>321</v>
      </c>
      <c r="L17" s="136">
        <v>77.57009345794393</v>
      </c>
      <c r="M17" s="137">
        <v>22.429906542056074</v>
      </c>
      <c r="N17" s="138">
        <v>717</v>
      </c>
      <c r="O17" s="139">
        <v>48.814504881450496</v>
      </c>
      <c r="P17" s="139">
        <v>51.185495118549504</v>
      </c>
      <c r="Q17" s="138">
        <v>350</v>
      </c>
      <c r="R17" s="135">
        <v>56</v>
      </c>
      <c r="S17" s="135">
        <v>44</v>
      </c>
      <c r="T17" s="134">
        <v>313</v>
      </c>
      <c r="U17" s="135">
        <v>58.146964856230035</v>
      </c>
      <c r="V17" s="135">
        <v>41.853035143769965</v>
      </c>
    </row>
    <row r="18" spans="1:22" s="51" customFormat="1" ht="21.75" customHeight="1">
      <c r="A18" s="94" t="s">
        <v>93</v>
      </c>
      <c r="B18" s="141">
        <v>780</v>
      </c>
      <c r="C18" s="137">
        <v>50.128205128205124</v>
      </c>
      <c r="D18" s="137">
        <v>49.871794871794876</v>
      </c>
      <c r="E18" s="134">
        <v>771</v>
      </c>
      <c r="F18" s="139">
        <v>49.6757457846952</v>
      </c>
      <c r="G18" s="139">
        <v>50.3242542153048</v>
      </c>
      <c r="H18" s="134">
        <v>162</v>
      </c>
      <c r="I18" s="135">
        <v>70.98765432098764</v>
      </c>
      <c r="J18" s="135">
        <v>29.01234567901235</v>
      </c>
      <c r="K18" s="134">
        <v>246</v>
      </c>
      <c r="L18" s="136">
        <v>58.53658536585366</v>
      </c>
      <c r="M18" s="137">
        <v>41.46341463414634</v>
      </c>
      <c r="N18" s="138">
        <v>771</v>
      </c>
      <c r="O18" s="139">
        <v>49.93514915693904</v>
      </c>
      <c r="P18" s="139">
        <v>50.06485084306096</v>
      </c>
      <c r="Q18" s="138">
        <v>269</v>
      </c>
      <c r="R18" s="135">
        <v>59.10780669144982</v>
      </c>
      <c r="S18" s="135">
        <v>40.89219330855018</v>
      </c>
      <c r="T18" s="134">
        <v>247</v>
      </c>
      <c r="U18" s="135">
        <v>59.51417004048583</v>
      </c>
      <c r="V18" s="135">
        <v>40.48582995951417</v>
      </c>
    </row>
    <row r="19" spans="1:22" s="51" customFormat="1" ht="21.75" customHeight="1">
      <c r="A19" s="94" t="s">
        <v>94</v>
      </c>
      <c r="B19" s="141">
        <v>620</v>
      </c>
      <c r="C19" s="137">
        <v>59.83870967741935</v>
      </c>
      <c r="D19" s="137">
        <v>40.16129032258065</v>
      </c>
      <c r="E19" s="134">
        <v>682</v>
      </c>
      <c r="F19" s="139">
        <v>54.98533724340176</v>
      </c>
      <c r="G19" s="139">
        <v>45.01466275659824</v>
      </c>
      <c r="H19" s="134">
        <v>168</v>
      </c>
      <c r="I19" s="135">
        <v>81.54761904761905</v>
      </c>
      <c r="J19" s="135">
        <v>18.452380952380953</v>
      </c>
      <c r="K19" s="134">
        <v>337</v>
      </c>
      <c r="L19" s="136">
        <v>81.00890207715133</v>
      </c>
      <c r="M19" s="137">
        <v>18.991097922848667</v>
      </c>
      <c r="N19" s="138">
        <v>620</v>
      </c>
      <c r="O19" s="139">
        <v>59.83870967741935</v>
      </c>
      <c r="P19" s="139">
        <v>40.16129032258065</v>
      </c>
      <c r="Q19" s="138">
        <v>225</v>
      </c>
      <c r="R19" s="135">
        <v>67.11111111111111</v>
      </c>
      <c r="S19" s="135">
        <v>32.88888888888889</v>
      </c>
      <c r="T19" s="134">
        <v>203</v>
      </c>
      <c r="U19" s="135">
        <v>67.98029556650246</v>
      </c>
      <c r="V19" s="135">
        <v>32.01970443349754</v>
      </c>
    </row>
    <row r="20" spans="1:22" s="51" customFormat="1" ht="21.75" customHeight="1">
      <c r="A20" s="94" t="s">
        <v>95</v>
      </c>
      <c r="B20" s="141">
        <v>863</v>
      </c>
      <c r="C20" s="137">
        <v>53.881807647740445</v>
      </c>
      <c r="D20" s="137">
        <v>46.118192352259555</v>
      </c>
      <c r="E20" s="134">
        <v>521</v>
      </c>
      <c r="F20" s="139">
        <v>58.73320537428023</v>
      </c>
      <c r="G20" s="139">
        <v>41.26679462571977</v>
      </c>
      <c r="H20" s="134">
        <v>95</v>
      </c>
      <c r="I20" s="135">
        <v>76.84210526315789</v>
      </c>
      <c r="J20" s="135">
        <v>23.157894736842106</v>
      </c>
      <c r="K20" s="134">
        <v>309</v>
      </c>
      <c r="L20" s="136">
        <v>70.22653721682848</v>
      </c>
      <c r="M20" s="137">
        <v>29.773462783171524</v>
      </c>
      <c r="N20" s="138">
        <v>844</v>
      </c>
      <c r="O20" s="139">
        <v>53.55450236966824</v>
      </c>
      <c r="P20" s="139">
        <v>46.44549763033176</v>
      </c>
      <c r="Q20" s="138">
        <v>382</v>
      </c>
      <c r="R20" s="135">
        <v>57.59162303664922</v>
      </c>
      <c r="S20" s="135">
        <v>42.40837696335078</v>
      </c>
      <c r="T20" s="134">
        <v>329</v>
      </c>
      <c r="U20" s="135">
        <v>59.27051671732523</v>
      </c>
      <c r="V20" s="135">
        <v>40.72948328267477</v>
      </c>
    </row>
    <row r="21" spans="1:22" s="51" customFormat="1" ht="21.75" customHeight="1">
      <c r="A21" s="94" t="s">
        <v>96</v>
      </c>
      <c r="B21" s="141">
        <v>642</v>
      </c>
      <c r="C21" s="137">
        <v>41.43302180685359</v>
      </c>
      <c r="D21" s="137">
        <v>58.56697819314641</v>
      </c>
      <c r="E21" s="134">
        <v>594</v>
      </c>
      <c r="F21" s="139">
        <v>43.77104377104377</v>
      </c>
      <c r="G21" s="139">
        <v>56.22895622895623</v>
      </c>
      <c r="H21" s="134">
        <v>59</v>
      </c>
      <c r="I21" s="135">
        <v>11.864406779661024</v>
      </c>
      <c r="J21" s="135">
        <v>88.13559322033898</v>
      </c>
      <c r="K21" s="134">
        <v>158</v>
      </c>
      <c r="L21" s="136">
        <v>34.81012658227847</v>
      </c>
      <c r="M21" s="137">
        <v>65.18987341772153</v>
      </c>
      <c r="N21" s="138">
        <v>640</v>
      </c>
      <c r="O21" s="139">
        <v>41.25</v>
      </c>
      <c r="P21" s="139">
        <v>58.75</v>
      </c>
      <c r="Q21" s="138">
        <v>220</v>
      </c>
      <c r="R21" s="135">
        <v>44.99999999999999</v>
      </c>
      <c r="S21" s="135">
        <v>55.00000000000001</v>
      </c>
      <c r="T21" s="134">
        <v>199</v>
      </c>
      <c r="U21" s="135">
        <v>45.226130653266324</v>
      </c>
      <c r="V21" s="135">
        <v>54.773869346733676</v>
      </c>
    </row>
    <row r="22" spans="1:22" s="51" customFormat="1" ht="21.75" customHeight="1">
      <c r="A22" s="94" t="s">
        <v>97</v>
      </c>
      <c r="B22" s="141">
        <v>1871</v>
      </c>
      <c r="C22" s="137">
        <v>42.70443613041155</v>
      </c>
      <c r="D22" s="137">
        <v>57.29556386958845</v>
      </c>
      <c r="E22" s="134">
        <v>1432</v>
      </c>
      <c r="F22" s="139">
        <v>49.30167597765364</v>
      </c>
      <c r="G22" s="139">
        <v>50.69832402234636</v>
      </c>
      <c r="H22" s="134">
        <v>255</v>
      </c>
      <c r="I22" s="135">
        <v>27.058823529411768</v>
      </c>
      <c r="J22" s="135">
        <v>72.94117647058823</v>
      </c>
      <c r="K22" s="134">
        <v>567</v>
      </c>
      <c r="L22" s="136">
        <v>27.86596119929453</v>
      </c>
      <c r="M22" s="137">
        <v>72.13403880070547</v>
      </c>
      <c r="N22" s="138">
        <v>1830</v>
      </c>
      <c r="O22" s="139">
        <v>42.459016393442624</v>
      </c>
      <c r="P22" s="139">
        <v>57.540983606557376</v>
      </c>
      <c r="Q22" s="138">
        <v>575</v>
      </c>
      <c r="R22" s="135">
        <v>37.56521739130435</v>
      </c>
      <c r="S22" s="135">
        <v>62.43478260869565</v>
      </c>
      <c r="T22" s="134">
        <v>484</v>
      </c>
      <c r="U22" s="135">
        <v>39.25619834710744</v>
      </c>
      <c r="V22" s="135">
        <v>60.74380165289256</v>
      </c>
    </row>
    <row r="23" spans="1:22" s="51" customFormat="1" ht="21.75" customHeight="1">
      <c r="A23" s="94" t="s">
        <v>98</v>
      </c>
      <c r="B23" s="141">
        <v>2587</v>
      </c>
      <c r="C23" s="137">
        <v>36.87669114804793</v>
      </c>
      <c r="D23" s="137">
        <v>63.12330885195207</v>
      </c>
      <c r="E23" s="134">
        <v>3428</v>
      </c>
      <c r="F23" s="139">
        <v>51.22520420070011</v>
      </c>
      <c r="G23" s="139">
        <v>48.77479579929989</v>
      </c>
      <c r="H23" s="134">
        <v>317</v>
      </c>
      <c r="I23" s="135">
        <v>47.3186119873817</v>
      </c>
      <c r="J23" s="135">
        <v>52.6813880126183</v>
      </c>
      <c r="K23" s="134">
        <v>1171</v>
      </c>
      <c r="L23" s="136">
        <v>25.277540563620832</v>
      </c>
      <c r="M23" s="137">
        <v>74.72245943637917</v>
      </c>
      <c r="N23" s="138">
        <v>2537</v>
      </c>
      <c r="O23" s="139">
        <v>36.97280252266456</v>
      </c>
      <c r="P23" s="139">
        <v>63.02719747733544</v>
      </c>
      <c r="Q23" s="138">
        <v>1000</v>
      </c>
      <c r="R23" s="135">
        <v>38.5</v>
      </c>
      <c r="S23" s="135">
        <v>61.5</v>
      </c>
      <c r="T23" s="134">
        <v>774</v>
      </c>
      <c r="U23" s="135">
        <v>40.43927648578811</v>
      </c>
      <c r="V23" s="135">
        <v>59.56072351421189</v>
      </c>
    </row>
    <row r="24" spans="1:22" s="51" customFormat="1" ht="21.75" customHeight="1">
      <c r="A24" s="94" t="s">
        <v>99</v>
      </c>
      <c r="B24" s="141">
        <v>4856</v>
      </c>
      <c r="C24" s="137">
        <v>34.59637561779242</v>
      </c>
      <c r="D24" s="137">
        <v>65.40362438220758</v>
      </c>
      <c r="E24" s="134">
        <v>3639</v>
      </c>
      <c r="F24" s="139">
        <v>48.00769442154438</v>
      </c>
      <c r="G24" s="139">
        <v>51.99230557845562</v>
      </c>
      <c r="H24" s="134">
        <v>372</v>
      </c>
      <c r="I24" s="135">
        <v>21.774193548387103</v>
      </c>
      <c r="J24" s="135">
        <v>78.2258064516129</v>
      </c>
      <c r="K24" s="134">
        <v>489</v>
      </c>
      <c r="L24" s="136">
        <v>24.744376278118608</v>
      </c>
      <c r="M24" s="137">
        <v>75.25562372188139</v>
      </c>
      <c r="N24" s="138">
        <v>4742</v>
      </c>
      <c r="O24" s="139">
        <v>34.563475326866296</v>
      </c>
      <c r="P24" s="139">
        <v>65.4365246731337</v>
      </c>
      <c r="Q24" s="138">
        <v>1805</v>
      </c>
      <c r="R24" s="135">
        <v>33.29639889196676</v>
      </c>
      <c r="S24" s="135">
        <v>66.70360110803324</v>
      </c>
      <c r="T24" s="134">
        <v>1371</v>
      </c>
      <c r="U24" s="135">
        <v>35.95915390226112</v>
      </c>
      <c r="V24" s="135">
        <v>64.04084609773888</v>
      </c>
    </row>
    <row r="25" spans="1:22" s="51" customFormat="1" ht="21.75" customHeight="1">
      <c r="A25" s="94" t="s">
        <v>100</v>
      </c>
      <c r="B25" s="141">
        <v>1465</v>
      </c>
      <c r="C25" s="137">
        <v>30.3754266211604</v>
      </c>
      <c r="D25" s="137">
        <v>69.6245733788396</v>
      </c>
      <c r="E25" s="134">
        <v>1718</v>
      </c>
      <c r="F25" s="139">
        <v>46.740395809080326</v>
      </c>
      <c r="G25" s="139">
        <v>53.259604190919674</v>
      </c>
      <c r="H25" s="134">
        <v>149</v>
      </c>
      <c r="I25" s="135">
        <v>20.13422818791946</v>
      </c>
      <c r="J25" s="135">
        <v>79.86577181208054</v>
      </c>
      <c r="K25" s="134">
        <v>397</v>
      </c>
      <c r="L25" s="136">
        <v>21.914357682619652</v>
      </c>
      <c r="M25" s="137">
        <v>78.08564231738035</v>
      </c>
      <c r="N25" s="138">
        <v>1443</v>
      </c>
      <c r="O25" s="139">
        <v>30.284130284130285</v>
      </c>
      <c r="P25" s="139">
        <v>69.71586971586972</v>
      </c>
      <c r="Q25" s="138">
        <v>509</v>
      </c>
      <c r="R25" s="135">
        <v>25.540275049115905</v>
      </c>
      <c r="S25" s="135">
        <v>74.4597249508841</v>
      </c>
      <c r="T25" s="134">
        <v>411</v>
      </c>
      <c r="U25" s="135">
        <v>26.03406326034063</v>
      </c>
      <c r="V25" s="135">
        <v>73.96593673965937</v>
      </c>
    </row>
    <row r="26" spans="3:17" ht="23.25">
      <c r="C26" s="26"/>
      <c r="O26" s="29"/>
      <c r="P26" s="29"/>
      <c r="Q26" s="2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6" customWidth="1"/>
    <col min="2" max="3" width="9.7109375" style="35" customWidth="1"/>
    <col min="4" max="4" width="8.28125" style="28" customWidth="1"/>
    <col min="5" max="5" width="9.8515625" style="28" customWidth="1"/>
    <col min="6" max="6" width="6.8515625" style="27" customWidth="1"/>
    <col min="7" max="8" width="7.8515625" style="27" customWidth="1"/>
    <col min="9" max="10" width="9.140625" style="27" customWidth="1"/>
    <col min="11" max="11" width="6.8515625" style="27" customWidth="1"/>
    <col min="12" max="13" width="7.8515625" style="27" customWidth="1"/>
    <col min="14" max="15" width="8.421875" style="28" customWidth="1"/>
    <col min="16" max="16" width="6.7109375" style="27" customWidth="1"/>
    <col min="17" max="18" width="8.140625" style="27" customWidth="1"/>
    <col min="19" max="20" width="9.140625" style="28" customWidth="1"/>
    <col min="21" max="21" width="7.00390625" style="27" customWidth="1"/>
    <col min="22" max="23" width="9.57421875" style="27" customWidth="1"/>
    <col min="24" max="25" width="9.140625" style="28" customWidth="1"/>
    <col min="26" max="26" width="6.421875" style="27" customWidth="1"/>
    <col min="27" max="28" width="8.140625" style="27" customWidth="1"/>
    <col min="29" max="30" width="8.7109375" style="28" customWidth="1"/>
    <col min="31" max="31" width="7.00390625" style="27" customWidth="1"/>
    <col min="32" max="33" width="8.140625" style="27" customWidth="1"/>
    <col min="34" max="35" width="8.57421875" style="27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9" t="s">
        <v>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s="1" customFormat="1" ht="19.5" customHeight="1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</row>
    <row r="3" spans="1:35" s="1" customFormat="1" ht="12.75" customHeight="1">
      <c r="A3" s="48"/>
      <c r="B3" s="34"/>
      <c r="C3" s="34"/>
      <c r="D3" s="31"/>
      <c r="E3" s="87"/>
      <c r="F3" s="32"/>
      <c r="G3" s="32"/>
      <c r="H3" s="32"/>
      <c r="I3" s="32"/>
      <c r="J3" s="32"/>
      <c r="K3" s="32"/>
      <c r="L3" s="32"/>
      <c r="M3" s="32"/>
      <c r="N3" s="31"/>
      <c r="O3" s="31"/>
      <c r="P3" s="24"/>
      <c r="Q3" s="24"/>
      <c r="R3" s="24"/>
      <c r="S3" s="31"/>
      <c r="T3" s="31"/>
      <c r="U3" s="32"/>
      <c r="V3" s="33"/>
      <c r="W3" s="33"/>
      <c r="X3" s="31"/>
      <c r="Y3" s="31"/>
      <c r="Z3" s="32"/>
      <c r="AA3" s="32"/>
      <c r="AB3" s="32"/>
      <c r="AC3" s="25"/>
      <c r="AD3" s="25"/>
      <c r="AE3" s="25"/>
      <c r="AF3" s="25"/>
      <c r="AG3" s="25"/>
      <c r="AH3" s="80"/>
      <c r="AI3" s="80"/>
    </row>
    <row r="4" spans="1:36" s="49" customFormat="1" ht="79.5" customHeight="1">
      <c r="A4" s="170"/>
      <c r="B4" s="177" t="s">
        <v>3</v>
      </c>
      <c r="C4" s="178"/>
      <c r="D4" s="178"/>
      <c r="E4" s="178"/>
      <c r="F4" s="179"/>
      <c r="G4" s="177" t="s">
        <v>58</v>
      </c>
      <c r="H4" s="178"/>
      <c r="I4" s="178"/>
      <c r="J4" s="178"/>
      <c r="K4" s="179"/>
      <c r="L4" s="177" t="s">
        <v>4</v>
      </c>
      <c r="M4" s="178"/>
      <c r="N4" s="178"/>
      <c r="O4" s="178"/>
      <c r="P4" s="179"/>
      <c r="Q4" s="177" t="s">
        <v>5</v>
      </c>
      <c r="R4" s="178"/>
      <c r="S4" s="178"/>
      <c r="T4" s="178"/>
      <c r="U4" s="179"/>
      <c r="V4" s="177" t="s">
        <v>40</v>
      </c>
      <c r="W4" s="178"/>
      <c r="X4" s="178"/>
      <c r="Y4" s="178"/>
      <c r="Z4" s="179"/>
      <c r="AA4" s="174" t="s">
        <v>6</v>
      </c>
      <c r="AB4" s="175"/>
      <c r="AC4" s="175"/>
      <c r="AD4" s="175"/>
      <c r="AE4" s="176"/>
      <c r="AF4" s="171" t="s">
        <v>41</v>
      </c>
      <c r="AG4" s="172"/>
      <c r="AH4" s="172"/>
      <c r="AI4" s="172"/>
      <c r="AJ4" s="173"/>
    </row>
    <row r="5" spans="1:37" s="85" customFormat="1" ht="33.75" customHeight="1">
      <c r="A5" s="170"/>
      <c r="B5" s="81" t="s">
        <v>7</v>
      </c>
      <c r="C5" s="82" t="s">
        <v>61</v>
      </c>
      <c r="D5" s="82" t="s">
        <v>62</v>
      </c>
      <c r="E5" s="88" t="s">
        <v>63</v>
      </c>
      <c r="F5" s="82" t="s">
        <v>62</v>
      </c>
      <c r="G5" s="83" t="s">
        <v>7</v>
      </c>
      <c r="H5" s="83" t="s">
        <v>61</v>
      </c>
      <c r="I5" s="82" t="s">
        <v>62</v>
      </c>
      <c r="J5" s="82" t="s">
        <v>63</v>
      </c>
      <c r="K5" s="82" t="s">
        <v>62</v>
      </c>
      <c r="L5" s="83" t="s">
        <v>7</v>
      </c>
      <c r="M5" s="83" t="s">
        <v>61</v>
      </c>
      <c r="N5" s="82" t="s">
        <v>62</v>
      </c>
      <c r="O5" s="82" t="s">
        <v>63</v>
      </c>
      <c r="P5" s="82" t="s">
        <v>62</v>
      </c>
      <c r="Q5" s="83" t="s">
        <v>7</v>
      </c>
      <c r="R5" s="83" t="s">
        <v>61</v>
      </c>
      <c r="S5" s="82" t="s">
        <v>62</v>
      </c>
      <c r="T5" s="82" t="s">
        <v>63</v>
      </c>
      <c r="U5" s="82" t="s">
        <v>62</v>
      </c>
      <c r="V5" s="83" t="s">
        <v>7</v>
      </c>
      <c r="W5" s="83" t="s">
        <v>61</v>
      </c>
      <c r="X5" s="82" t="s">
        <v>62</v>
      </c>
      <c r="Y5" s="82" t="s">
        <v>63</v>
      </c>
      <c r="Z5" s="82" t="s">
        <v>62</v>
      </c>
      <c r="AA5" s="83" t="s">
        <v>7</v>
      </c>
      <c r="AB5" s="83" t="s">
        <v>61</v>
      </c>
      <c r="AC5" s="82" t="s">
        <v>62</v>
      </c>
      <c r="AD5" s="82" t="s">
        <v>63</v>
      </c>
      <c r="AE5" s="82" t="s">
        <v>62</v>
      </c>
      <c r="AF5" s="83" t="s">
        <v>7</v>
      </c>
      <c r="AG5" s="83" t="s">
        <v>61</v>
      </c>
      <c r="AH5" s="82" t="s">
        <v>62</v>
      </c>
      <c r="AI5" s="82" t="s">
        <v>63</v>
      </c>
      <c r="AJ5" s="82" t="s">
        <v>62</v>
      </c>
      <c r="AK5" s="84"/>
    </row>
    <row r="6" spans="1:36" s="77" customFormat="1" ht="9.75" customHeight="1">
      <c r="A6" s="75" t="s">
        <v>1</v>
      </c>
      <c r="B6" s="76">
        <v>1</v>
      </c>
      <c r="C6" s="76"/>
      <c r="D6" s="76">
        <v>2</v>
      </c>
      <c r="E6" s="75"/>
      <c r="F6" s="76">
        <v>3</v>
      </c>
      <c r="G6" s="76">
        <v>4</v>
      </c>
      <c r="H6" s="76"/>
      <c r="I6" s="76">
        <v>5</v>
      </c>
      <c r="J6" s="76"/>
      <c r="K6" s="76">
        <v>6</v>
      </c>
      <c r="L6" s="76">
        <v>7</v>
      </c>
      <c r="M6" s="76"/>
      <c r="N6" s="76">
        <v>8</v>
      </c>
      <c r="O6" s="76"/>
      <c r="P6" s="76">
        <v>9</v>
      </c>
      <c r="Q6" s="76">
        <v>10</v>
      </c>
      <c r="R6" s="76"/>
      <c r="S6" s="76">
        <v>11</v>
      </c>
      <c r="T6" s="76"/>
      <c r="U6" s="76">
        <v>12</v>
      </c>
      <c r="V6" s="76">
        <v>13</v>
      </c>
      <c r="W6" s="76"/>
      <c r="X6" s="76">
        <v>14</v>
      </c>
      <c r="Y6" s="76"/>
      <c r="Z6" s="76">
        <v>15</v>
      </c>
      <c r="AA6" s="76">
        <v>16</v>
      </c>
      <c r="AB6" s="76"/>
      <c r="AC6" s="76">
        <v>17</v>
      </c>
      <c r="AD6" s="76"/>
      <c r="AE6" s="76">
        <v>18</v>
      </c>
      <c r="AF6" s="76">
        <v>19</v>
      </c>
      <c r="AG6" s="76"/>
      <c r="AH6" s="76">
        <v>20</v>
      </c>
      <c r="AI6" s="76"/>
      <c r="AJ6" s="76">
        <v>21</v>
      </c>
    </row>
    <row r="7" spans="1:36" s="50" customFormat="1" ht="30" customHeight="1">
      <c r="A7" s="62" t="s">
        <v>33</v>
      </c>
      <c r="B7" s="63">
        <v>1138399</v>
      </c>
      <c r="C7" s="63">
        <v>549947</v>
      </c>
      <c r="D7" s="86">
        <f>ROUND(C7/B7*100,1)</f>
        <v>48.3</v>
      </c>
      <c r="E7" s="91">
        <v>588452</v>
      </c>
      <c r="F7" s="86">
        <f>ROUND(E7/B7*100,1)</f>
        <v>51.7</v>
      </c>
      <c r="G7" s="65">
        <v>783006</v>
      </c>
      <c r="H7" s="65">
        <v>432954</v>
      </c>
      <c r="I7" s="86">
        <f aca="true" t="shared" si="0" ref="I7:I32">ROUND(H7/G7*100,1)</f>
        <v>55.3</v>
      </c>
      <c r="J7" s="65">
        <v>350052</v>
      </c>
      <c r="K7" s="86">
        <f>ROUND(J7/G7*100,1)</f>
        <v>44.7</v>
      </c>
      <c r="L7" s="65">
        <v>162993</v>
      </c>
      <c r="M7" s="65">
        <v>86766</v>
      </c>
      <c r="N7" s="86">
        <f aca="true" t="shared" si="1" ref="N7:N32">ROUND(M7/L7*100,1)</f>
        <v>53.2</v>
      </c>
      <c r="O7" s="65">
        <v>76227</v>
      </c>
      <c r="P7" s="86">
        <f>ROUND(O7/L7*100,1)</f>
        <v>46.8</v>
      </c>
      <c r="Q7" s="65">
        <v>220326</v>
      </c>
      <c r="R7" s="65">
        <v>107287</v>
      </c>
      <c r="S7" s="86">
        <f aca="true" t="shared" si="2" ref="S7:S32">ROUND(R7/Q7*100,1)</f>
        <v>48.7</v>
      </c>
      <c r="T7" s="65">
        <v>113039</v>
      </c>
      <c r="U7" s="86">
        <f>ROUND(T7/Q7*100,1)</f>
        <v>51.3</v>
      </c>
      <c r="V7" s="65">
        <v>1095978</v>
      </c>
      <c r="W7" s="65">
        <v>531852</v>
      </c>
      <c r="X7" s="86">
        <f aca="true" t="shared" si="3" ref="X7:X32">ROUND(W7/V7*100,1)</f>
        <v>48.5</v>
      </c>
      <c r="Y7" s="65">
        <v>564126</v>
      </c>
      <c r="Z7" s="86">
        <f>ROUND(Y7/V7*100,1)</f>
        <v>51.5</v>
      </c>
      <c r="AA7" s="65">
        <v>354394</v>
      </c>
      <c r="AB7" s="65">
        <v>164897</v>
      </c>
      <c r="AC7" s="86">
        <f aca="true" t="shared" si="4" ref="AC7:AC32">ROUND(AB7/AA7*100,1)</f>
        <v>46.5</v>
      </c>
      <c r="AD7" s="65">
        <v>189497</v>
      </c>
      <c r="AE7" s="86">
        <f>ROUND(AD7/AA7*100,1)</f>
        <v>53.5</v>
      </c>
      <c r="AF7" s="65">
        <v>284187</v>
      </c>
      <c r="AG7" s="65">
        <v>138324</v>
      </c>
      <c r="AH7" s="86">
        <f aca="true" t="shared" si="5" ref="AH7:AH32">ROUND(AG7/AF7*100,1)</f>
        <v>48.7</v>
      </c>
      <c r="AI7" s="65">
        <v>145863</v>
      </c>
      <c r="AJ7" s="86">
        <f>ROUND(AI7/AF7*100,1)</f>
        <v>51.3</v>
      </c>
    </row>
    <row r="8" spans="1:36" s="51" customFormat="1" ht="18.75" customHeight="1">
      <c r="A8" s="66" t="s">
        <v>8</v>
      </c>
      <c r="B8" s="67">
        <v>63711</v>
      </c>
      <c r="C8" s="67">
        <v>34507</v>
      </c>
      <c r="D8" s="64">
        <f aca="true" t="shared" si="6" ref="D8:D32">ROUND(C8/B8*100,1)</f>
        <v>54.2</v>
      </c>
      <c r="E8" s="89">
        <v>29204</v>
      </c>
      <c r="F8" s="64">
        <f aca="true" t="shared" si="7" ref="F8:F32">ROUND(E8/B8*100,1)</f>
        <v>45.8</v>
      </c>
      <c r="G8" s="68">
        <v>34581</v>
      </c>
      <c r="H8" s="68">
        <v>20882</v>
      </c>
      <c r="I8" s="64">
        <f t="shared" si="0"/>
        <v>60.4</v>
      </c>
      <c r="J8" s="70">
        <v>13699</v>
      </c>
      <c r="K8" s="64">
        <f aca="true" t="shared" si="8" ref="K8:K32">ROUND(J8/G8*100,1)</f>
        <v>39.6</v>
      </c>
      <c r="L8" s="68">
        <v>7395</v>
      </c>
      <c r="M8" s="68">
        <v>4918</v>
      </c>
      <c r="N8" s="69">
        <f t="shared" si="1"/>
        <v>66.5</v>
      </c>
      <c r="O8" s="93">
        <v>2477</v>
      </c>
      <c r="P8" s="92">
        <f aca="true" t="shared" si="9" ref="P8:P32">ROUND(O8/L8*100,1)</f>
        <v>33.5</v>
      </c>
      <c r="Q8" s="68">
        <v>6803</v>
      </c>
      <c r="R8" s="68">
        <v>3906</v>
      </c>
      <c r="S8" s="69">
        <f t="shared" si="2"/>
        <v>57.4</v>
      </c>
      <c r="T8" s="68">
        <v>2897</v>
      </c>
      <c r="U8" s="64">
        <f aca="true" t="shared" si="10" ref="U8:U32">ROUND(T8/Q8*100,1)</f>
        <v>42.6</v>
      </c>
      <c r="V8" s="70">
        <v>61582</v>
      </c>
      <c r="W8" s="70">
        <v>33582</v>
      </c>
      <c r="X8" s="64">
        <f t="shared" si="3"/>
        <v>54.5</v>
      </c>
      <c r="Y8" s="70">
        <v>28000</v>
      </c>
      <c r="Z8" s="64">
        <f aca="true" t="shared" si="11" ref="Z8:Z32">ROUND(Y8/V8*100,1)</f>
        <v>45.5</v>
      </c>
      <c r="AA8" s="70">
        <v>20346</v>
      </c>
      <c r="AB8" s="70">
        <v>10412</v>
      </c>
      <c r="AC8" s="69">
        <f t="shared" si="4"/>
        <v>51.2</v>
      </c>
      <c r="AD8" s="68">
        <v>9934</v>
      </c>
      <c r="AE8" s="69">
        <f aca="true" t="shared" si="12" ref="AE8:AE32">ROUND(AD8/AA8*100,1)</f>
        <v>48.8</v>
      </c>
      <c r="AF8" s="68">
        <v>17346</v>
      </c>
      <c r="AG8" s="68">
        <v>8973</v>
      </c>
      <c r="AH8" s="69">
        <f t="shared" si="5"/>
        <v>51.7</v>
      </c>
      <c r="AI8" s="68">
        <v>8373</v>
      </c>
      <c r="AJ8" s="69">
        <f aca="true" t="shared" si="13" ref="AJ8:AJ32">ROUND(AI8/AF8*100,1)</f>
        <v>48.3</v>
      </c>
    </row>
    <row r="9" spans="1:36" s="51" customFormat="1" ht="18.75" customHeight="1">
      <c r="A9" s="66" t="s">
        <v>9</v>
      </c>
      <c r="B9" s="67">
        <v>29653</v>
      </c>
      <c r="C9" s="67">
        <v>14290</v>
      </c>
      <c r="D9" s="64">
        <f t="shared" si="6"/>
        <v>48.2</v>
      </c>
      <c r="E9" s="89">
        <v>15363</v>
      </c>
      <c r="F9" s="64">
        <f t="shared" si="7"/>
        <v>51.8</v>
      </c>
      <c r="G9" s="68">
        <v>25196</v>
      </c>
      <c r="H9" s="68">
        <v>13610</v>
      </c>
      <c r="I9" s="64">
        <f t="shared" si="0"/>
        <v>54</v>
      </c>
      <c r="J9" s="70">
        <v>11586</v>
      </c>
      <c r="K9" s="64">
        <f t="shared" si="8"/>
        <v>46</v>
      </c>
      <c r="L9" s="68">
        <v>3728</v>
      </c>
      <c r="M9" s="68">
        <v>2028</v>
      </c>
      <c r="N9" s="69">
        <f t="shared" si="1"/>
        <v>54.4</v>
      </c>
      <c r="O9" s="93">
        <v>1700</v>
      </c>
      <c r="P9" s="92">
        <f t="shared" si="9"/>
        <v>45.6</v>
      </c>
      <c r="Q9" s="68">
        <v>7318</v>
      </c>
      <c r="R9" s="68">
        <v>3515</v>
      </c>
      <c r="S9" s="69">
        <f t="shared" si="2"/>
        <v>48</v>
      </c>
      <c r="T9" s="68">
        <v>3803</v>
      </c>
      <c r="U9" s="64">
        <f t="shared" si="10"/>
        <v>52</v>
      </c>
      <c r="V9" s="70">
        <v>29152</v>
      </c>
      <c r="W9" s="70">
        <v>14064</v>
      </c>
      <c r="X9" s="64">
        <f t="shared" si="3"/>
        <v>48.2</v>
      </c>
      <c r="Y9" s="70">
        <v>15088</v>
      </c>
      <c r="Z9" s="64">
        <f t="shared" si="11"/>
        <v>51.8</v>
      </c>
      <c r="AA9" s="70">
        <v>8179</v>
      </c>
      <c r="AB9" s="70">
        <v>3412</v>
      </c>
      <c r="AC9" s="69">
        <f t="shared" si="4"/>
        <v>41.7</v>
      </c>
      <c r="AD9" s="68">
        <v>4767</v>
      </c>
      <c r="AE9" s="69">
        <f t="shared" si="12"/>
        <v>58.3</v>
      </c>
      <c r="AF9" s="68">
        <v>6503</v>
      </c>
      <c r="AG9" s="68">
        <v>2795</v>
      </c>
      <c r="AH9" s="69">
        <f t="shared" si="5"/>
        <v>43</v>
      </c>
      <c r="AI9" s="68">
        <v>3708</v>
      </c>
      <c r="AJ9" s="69">
        <f t="shared" si="13"/>
        <v>57</v>
      </c>
    </row>
    <row r="10" spans="1:36" s="51" customFormat="1" ht="18.75" customHeight="1">
      <c r="A10" s="66" t="s">
        <v>10</v>
      </c>
      <c r="B10" s="67">
        <v>96041</v>
      </c>
      <c r="C10" s="67">
        <v>44032</v>
      </c>
      <c r="D10" s="64">
        <f t="shared" si="6"/>
        <v>45.8</v>
      </c>
      <c r="E10" s="89">
        <v>52009</v>
      </c>
      <c r="F10" s="64">
        <f t="shared" si="7"/>
        <v>54.2</v>
      </c>
      <c r="G10" s="68">
        <v>62085</v>
      </c>
      <c r="H10" s="68">
        <v>34596</v>
      </c>
      <c r="I10" s="64">
        <f t="shared" si="0"/>
        <v>55.7</v>
      </c>
      <c r="J10" s="70">
        <v>27489</v>
      </c>
      <c r="K10" s="64">
        <f t="shared" si="8"/>
        <v>44.3</v>
      </c>
      <c r="L10" s="68">
        <v>13420</v>
      </c>
      <c r="M10" s="68">
        <v>6364</v>
      </c>
      <c r="N10" s="69">
        <f t="shared" si="1"/>
        <v>47.4</v>
      </c>
      <c r="O10" s="93">
        <v>7056</v>
      </c>
      <c r="P10" s="92">
        <f t="shared" si="9"/>
        <v>52.6</v>
      </c>
      <c r="Q10" s="68">
        <v>14963</v>
      </c>
      <c r="R10" s="68">
        <v>6354</v>
      </c>
      <c r="S10" s="69">
        <f t="shared" si="2"/>
        <v>42.5</v>
      </c>
      <c r="T10" s="68">
        <v>8609</v>
      </c>
      <c r="U10" s="64">
        <f t="shared" si="10"/>
        <v>57.5</v>
      </c>
      <c r="V10" s="70">
        <v>93273</v>
      </c>
      <c r="W10" s="70">
        <v>42885</v>
      </c>
      <c r="X10" s="64">
        <f t="shared" si="3"/>
        <v>46</v>
      </c>
      <c r="Y10" s="70">
        <v>50388</v>
      </c>
      <c r="Z10" s="64">
        <f t="shared" si="11"/>
        <v>54</v>
      </c>
      <c r="AA10" s="70">
        <v>27408</v>
      </c>
      <c r="AB10" s="70">
        <v>11809</v>
      </c>
      <c r="AC10" s="69">
        <f t="shared" si="4"/>
        <v>43.1</v>
      </c>
      <c r="AD10" s="68">
        <v>15599</v>
      </c>
      <c r="AE10" s="69">
        <f t="shared" si="12"/>
        <v>56.9</v>
      </c>
      <c r="AF10" s="68">
        <v>22163</v>
      </c>
      <c r="AG10" s="68">
        <v>9921</v>
      </c>
      <c r="AH10" s="69">
        <f t="shared" si="5"/>
        <v>44.8</v>
      </c>
      <c r="AI10" s="68">
        <v>12242</v>
      </c>
      <c r="AJ10" s="69">
        <f t="shared" si="13"/>
        <v>55.2</v>
      </c>
    </row>
    <row r="11" spans="1:36" s="51" customFormat="1" ht="18.75" customHeight="1">
      <c r="A11" s="66" t="s">
        <v>11</v>
      </c>
      <c r="B11" s="67">
        <v>49898</v>
      </c>
      <c r="C11" s="67">
        <v>21577</v>
      </c>
      <c r="D11" s="64">
        <f t="shared" si="6"/>
        <v>43.2</v>
      </c>
      <c r="E11" s="89">
        <v>28321</v>
      </c>
      <c r="F11" s="64">
        <f t="shared" si="7"/>
        <v>56.8</v>
      </c>
      <c r="G11" s="68">
        <v>29993</v>
      </c>
      <c r="H11" s="68">
        <v>15248</v>
      </c>
      <c r="I11" s="64">
        <f t="shared" si="0"/>
        <v>50.8</v>
      </c>
      <c r="J11" s="70">
        <v>14745</v>
      </c>
      <c r="K11" s="64">
        <f t="shared" si="8"/>
        <v>49.2</v>
      </c>
      <c r="L11" s="68">
        <v>12449</v>
      </c>
      <c r="M11" s="68">
        <v>4802</v>
      </c>
      <c r="N11" s="69">
        <f t="shared" si="1"/>
        <v>38.6</v>
      </c>
      <c r="O11" s="93">
        <v>7647</v>
      </c>
      <c r="P11" s="92">
        <f t="shared" si="9"/>
        <v>61.4</v>
      </c>
      <c r="Q11" s="68">
        <v>23387</v>
      </c>
      <c r="R11" s="68">
        <v>9666</v>
      </c>
      <c r="S11" s="69">
        <f t="shared" si="2"/>
        <v>41.3</v>
      </c>
      <c r="T11" s="68">
        <v>13721</v>
      </c>
      <c r="U11" s="64">
        <f t="shared" si="10"/>
        <v>58.7</v>
      </c>
      <c r="V11" s="70">
        <v>47380</v>
      </c>
      <c r="W11" s="70">
        <v>20576</v>
      </c>
      <c r="X11" s="64">
        <f t="shared" si="3"/>
        <v>43.4</v>
      </c>
      <c r="Y11" s="70">
        <v>26804</v>
      </c>
      <c r="Z11" s="64">
        <f t="shared" si="11"/>
        <v>56.6</v>
      </c>
      <c r="AA11" s="70">
        <v>11760</v>
      </c>
      <c r="AB11" s="70">
        <v>4626</v>
      </c>
      <c r="AC11" s="69">
        <f t="shared" si="4"/>
        <v>39.3</v>
      </c>
      <c r="AD11" s="68">
        <v>7134</v>
      </c>
      <c r="AE11" s="69">
        <f t="shared" si="12"/>
        <v>60.7</v>
      </c>
      <c r="AF11" s="68">
        <v>8956</v>
      </c>
      <c r="AG11" s="68">
        <v>3662</v>
      </c>
      <c r="AH11" s="69">
        <f t="shared" si="5"/>
        <v>40.9</v>
      </c>
      <c r="AI11" s="68">
        <v>5294</v>
      </c>
      <c r="AJ11" s="69">
        <f t="shared" si="13"/>
        <v>59.1</v>
      </c>
    </row>
    <row r="12" spans="1:36" s="51" customFormat="1" ht="18.75" customHeight="1">
      <c r="A12" s="66" t="s">
        <v>12</v>
      </c>
      <c r="B12" s="67">
        <v>43247</v>
      </c>
      <c r="C12" s="67">
        <v>20290</v>
      </c>
      <c r="D12" s="64">
        <f t="shared" si="6"/>
        <v>46.9</v>
      </c>
      <c r="E12" s="89">
        <v>22957</v>
      </c>
      <c r="F12" s="64">
        <f t="shared" si="7"/>
        <v>53.1</v>
      </c>
      <c r="G12" s="68">
        <v>33205</v>
      </c>
      <c r="H12" s="68">
        <v>18212</v>
      </c>
      <c r="I12" s="64">
        <f t="shared" si="0"/>
        <v>54.8</v>
      </c>
      <c r="J12" s="70">
        <v>14993</v>
      </c>
      <c r="K12" s="64">
        <f t="shared" si="8"/>
        <v>45.2</v>
      </c>
      <c r="L12" s="68">
        <v>4561</v>
      </c>
      <c r="M12" s="68">
        <v>2474</v>
      </c>
      <c r="N12" s="69">
        <f t="shared" si="1"/>
        <v>54.2</v>
      </c>
      <c r="O12" s="93">
        <v>2087</v>
      </c>
      <c r="P12" s="92">
        <f t="shared" si="9"/>
        <v>45.8</v>
      </c>
      <c r="Q12" s="68">
        <v>3457</v>
      </c>
      <c r="R12" s="68">
        <v>1744</v>
      </c>
      <c r="S12" s="69">
        <f t="shared" si="2"/>
        <v>50.4</v>
      </c>
      <c r="T12" s="68">
        <v>1713</v>
      </c>
      <c r="U12" s="64">
        <f t="shared" si="10"/>
        <v>49.6</v>
      </c>
      <c r="V12" s="70">
        <v>42970</v>
      </c>
      <c r="W12" s="70">
        <v>20152</v>
      </c>
      <c r="X12" s="64">
        <f t="shared" si="3"/>
        <v>46.9</v>
      </c>
      <c r="Y12" s="70">
        <v>22818</v>
      </c>
      <c r="Z12" s="64">
        <f t="shared" si="11"/>
        <v>53.1</v>
      </c>
      <c r="AA12" s="70">
        <v>13890</v>
      </c>
      <c r="AB12" s="70">
        <v>5837</v>
      </c>
      <c r="AC12" s="69">
        <f t="shared" si="4"/>
        <v>42</v>
      </c>
      <c r="AD12" s="68">
        <v>8053</v>
      </c>
      <c r="AE12" s="69">
        <f t="shared" si="12"/>
        <v>58</v>
      </c>
      <c r="AF12" s="68">
        <v>10602</v>
      </c>
      <c r="AG12" s="68">
        <v>4645</v>
      </c>
      <c r="AH12" s="69">
        <f t="shared" si="5"/>
        <v>43.8</v>
      </c>
      <c r="AI12" s="68">
        <v>5957</v>
      </c>
      <c r="AJ12" s="69">
        <f t="shared" si="13"/>
        <v>56.2</v>
      </c>
    </row>
    <row r="13" spans="1:36" s="51" customFormat="1" ht="18.75" customHeight="1">
      <c r="A13" s="66" t="s">
        <v>13</v>
      </c>
      <c r="B13" s="67">
        <v>18155</v>
      </c>
      <c r="C13" s="67">
        <v>7379</v>
      </c>
      <c r="D13" s="64">
        <f t="shared" si="6"/>
        <v>40.6</v>
      </c>
      <c r="E13" s="89">
        <v>10776</v>
      </c>
      <c r="F13" s="64">
        <f t="shared" si="7"/>
        <v>59.4</v>
      </c>
      <c r="G13" s="68">
        <v>20448</v>
      </c>
      <c r="H13" s="68">
        <v>10038</v>
      </c>
      <c r="I13" s="64">
        <f t="shared" si="0"/>
        <v>49.1</v>
      </c>
      <c r="J13" s="70">
        <v>10410</v>
      </c>
      <c r="K13" s="64">
        <f t="shared" si="8"/>
        <v>50.9</v>
      </c>
      <c r="L13" s="68">
        <v>2628</v>
      </c>
      <c r="M13" s="68">
        <v>1254</v>
      </c>
      <c r="N13" s="69">
        <f t="shared" si="1"/>
        <v>47.7</v>
      </c>
      <c r="O13" s="93">
        <v>1374</v>
      </c>
      <c r="P13" s="92">
        <f t="shared" si="9"/>
        <v>52.3</v>
      </c>
      <c r="Q13" s="68">
        <v>2357</v>
      </c>
      <c r="R13" s="68">
        <v>1232</v>
      </c>
      <c r="S13" s="69">
        <f t="shared" si="2"/>
        <v>52.3</v>
      </c>
      <c r="T13" s="68">
        <v>1125</v>
      </c>
      <c r="U13" s="64">
        <f t="shared" si="10"/>
        <v>47.7</v>
      </c>
      <c r="V13" s="70">
        <v>17831</v>
      </c>
      <c r="W13" s="70">
        <v>7271</v>
      </c>
      <c r="X13" s="64">
        <f t="shared" si="3"/>
        <v>40.8</v>
      </c>
      <c r="Y13" s="70">
        <v>10560</v>
      </c>
      <c r="Z13" s="64">
        <f t="shared" si="11"/>
        <v>59.2</v>
      </c>
      <c r="AA13" s="70">
        <v>5210</v>
      </c>
      <c r="AB13" s="70">
        <v>1857</v>
      </c>
      <c r="AC13" s="69">
        <f t="shared" si="4"/>
        <v>35.6</v>
      </c>
      <c r="AD13" s="68">
        <v>3353</v>
      </c>
      <c r="AE13" s="69">
        <f t="shared" si="12"/>
        <v>64.4</v>
      </c>
      <c r="AF13" s="68">
        <v>4271</v>
      </c>
      <c r="AG13" s="68">
        <v>1586</v>
      </c>
      <c r="AH13" s="69">
        <f t="shared" si="5"/>
        <v>37.1</v>
      </c>
      <c r="AI13" s="68">
        <v>2685</v>
      </c>
      <c r="AJ13" s="69">
        <f t="shared" si="13"/>
        <v>62.9</v>
      </c>
    </row>
    <row r="14" spans="1:36" s="51" customFormat="1" ht="18.75" customHeight="1">
      <c r="A14" s="66" t="s">
        <v>14</v>
      </c>
      <c r="B14" s="67">
        <v>68643</v>
      </c>
      <c r="C14" s="67">
        <v>32748</v>
      </c>
      <c r="D14" s="64">
        <f t="shared" si="6"/>
        <v>47.7</v>
      </c>
      <c r="E14" s="89">
        <v>35895</v>
      </c>
      <c r="F14" s="64">
        <f t="shared" si="7"/>
        <v>52.3</v>
      </c>
      <c r="G14" s="68">
        <v>41899</v>
      </c>
      <c r="H14" s="68">
        <v>22680</v>
      </c>
      <c r="I14" s="64">
        <f t="shared" si="0"/>
        <v>54.1</v>
      </c>
      <c r="J14" s="70">
        <v>19219</v>
      </c>
      <c r="K14" s="64">
        <f t="shared" si="8"/>
        <v>45.9</v>
      </c>
      <c r="L14" s="68">
        <v>7994</v>
      </c>
      <c r="M14" s="68">
        <v>4510</v>
      </c>
      <c r="N14" s="69">
        <f t="shared" si="1"/>
        <v>56.4</v>
      </c>
      <c r="O14" s="93">
        <v>3484</v>
      </c>
      <c r="P14" s="92">
        <f t="shared" si="9"/>
        <v>43.6</v>
      </c>
      <c r="Q14" s="68">
        <v>11613</v>
      </c>
      <c r="R14" s="68">
        <v>5810</v>
      </c>
      <c r="S14" s="69">
        <f t="shared" si="2"/>
        <v>50</v>
      </c>
      <c r="T14" s="68">
        <v>5803</v>
      </c>
      <c r="U14" s="64">
        <f t="shared" si="10"/>
        <v>50</v>
      </c>
      <c r="V14" s="70">
        <v>67483</v>
      </c>
      <c r="W14" s="70">
        <v>32267</v>
      </c>
      <c r="X14" s="64">
        <f t="shared" si="3"/>
        <v>47.8</v>
      </c>
      <c r="Y14" s="70">
        <v>35216</v>
      </c>
      <c r="Z14" s="64">
        <f t="shared" si="11"/>
        <v>52.2</v>
      </c>
      <c r="AA14" s="70">
        <v>21757</v>
      </c>
      <c r="AB14" s="70">
        <v>10153</v>
      </c>
      <c r="AC14" s="69">
        <f t="shared" si="4"/>
        <v>46.7</v>
      </c>
      <c r="AD14" s="68">
        <v>11604</v>
      </c>
      <c r="AE14" s="69">
        <f t="shared" si="12"/>
        <v>53.3</v>
      </c>
      <c r="AF14" s="68">
        <v>16567</v>
      </c>
      <c r="AG14" s="68">
        <v>8260</v>
      </c>
      <c r="AH14" s="69">
        <f t="shared" si="5"/>
        <v>49.9</v>
      </c>
      <c r="AI14" s="68">
        <v>8307</v>
      </c>
      <c r="AJ14" s="69">
        <f t="shared" si="13"/>
        <v>50.1</v>
      </c>
    </row>
    <row r="15" spans="1:36" s="51" customFormat="1" ht="18.75" customHeight="1">
      <c r="A15" s="66" t="s">
        <v>15</v>
      </c>
      <c r="B15" s="67">
        <v>33137</v>
      </c>
      <c r="C15" s="67">
        <v>14585</v>
      </c>
      <c r="D15" s="64">
        <f t="shared" si="6"/>
        <v>44</v>
      </c>
      <c r="E15" s="89">
        <v>18552</v>
      </c>
      <c r="F15" s="64">
        <f t="shared" si="7"/>
        <v>56</v>
      </c>
      <c r="G15" s="68">
        <v>36377</v>
      </c>
      <c r="H15" s="68">
        <v>19316</v>
      </c>
      <c r="I15" s="64">
        <f t="shared" si="0"/>
        <v>53.1</v>
      </c>
      <c r="J15" s="70">
        <v>17061</v>
      </c>
      <c r="K15" s="64">
        <f t="shared" si="8"/>
        <v>46.9</v>
      </c>
      <c r="L15" s="68">
        <v>6494</v>
      </c>
      <c r="M15" s="68">
        <v>2863</v>
      </c>
      <c r="N15" s="69">
        <f t="shared" si="1"/>
        <v>44.1</v>
      </c>
      <c r="O15" s="93">
        <v>3631</v>
      </c>
      <c r="P15" s="92">
        <f t="shared" si="9"/>
        <v>55.9</v>
      </c>
      <c r="Q15" s="68">
        <v>11018</v>
      </c>
      <c r="R15" s="68">
        <v>5253</v>
      </c>
      <c r="S15" s="69">
        <f t="shared" si="2"/>
        <v>47.7</v>
      </c>
      <c r="T15" s="68">
        <v>5765</v>
      </c>
      <c r="U15" s="64">
        <f t="shared" si="10"/>
        <v>52.3</v>
      </c>
      <c r="V15" s="70">
        <v>31132</v>
      </c>
      <c r="W15" s="70">
        <v>13898</v>
      </c>
      <c r="X15" s="64">
        <f t="shared" si="3"/>
        <v>44.6</v>
      </c>
      <c r="Y15" s="70">
        <v>17234</v>
      </c>
      <c r="Z15" s="64">
        <f t="shared" si="11"/>
        <v>55.4</v>
      </c>
      <c r="AA15" s="70">
        <v>9162</v>
      </c>
      <c r="AB15" s="70">
        <v>3736</v>
      </c>
      <c r="AC15" s="69">
        <f t="shared" si="4"/>
        <v>40.8</v>
      </c>
      <c r="AD15" s="68">
        <v>5426</v>
      </c>
      <c r="AE15" s="69">
        <f t="shared" si="12"/>
        <v>59.2</v>
      </c>
      <c r="AF15" s="68">
        <v>7879</v>
      </c>
      <c r="AG15" s="68">
        <v>3272</v>
      </c>
      <c r="AH15" s="69">
        <f t="shared" si="5"/>
        <v>41.5</v>
      </c>
      <c r="AI15" s="68">
        <v>4607</v>
      </c>
      <c r="AJ15" s="69">
        <f t="shared" si="13"/>
        <v>58.5</v>
      </c>
    </row>
    <row r="16" spans="1:36" s="51" customFormat="1" ht="18.75" customHeight="1">
      <c r="A16" s="66" t="s">
        <v>16</v>
      </c>
      <c r="B16" s="67">
        <v>41863</v>
      </c>
      <c r="C16" s="67">
        <v>19695</v>
      </c>
      <c r="D16" s="64">
        <f t="shared" si="6"/>
        <v>47</v>
      </c>
      <c r="E16" s="89">
        <v>22168</v>
      </c>
      <c r="F16" s="64">
        <f t="shared" si="7"/>
        <v>53</v>
      </c>
      <c r="G16" s="68">
        <v>22672</v>
      </c>
      <c r="H16" s="68">
        <v>12972</v>
      </c>
      <c r="I16" s="64">
        <f t="shared" si="0"/>
        <v>57.2</v>
      </c>
      <c r="J16" s="70">
        <v>9700</v>
      </c>
      <c r="K16" s="64">
        <f t="shared" si="8"/>
        <v>42.8</v>
      </c>
      <c r="L16" s="68">
        <v>4492</v>
      </c>
      <c r="M16" s="68">
        <v>2269</v>
      </c>
      <c r="N16" s="69">
        <f t="shared" si="1"/>
        <v>50.5</v>
      </c>
      <c r="O16" s="93">
        <v>2223</v>
      </c>
      <c r="P16" s="92">
        <f t="shared" si="9"/>
        <v>49.5</v>
      </c>
      <c r="Q16" s="68">
        <v>8528</v>
      </c>
      <c r="R16" s="68">
        <v>4033</v>
      </c>
      <c r="S16" s="69">
        <f t="shared" si="2"/>
        <v>47.3</v>
      </c>
      <c r="T16" s="68">
        <v>4495</v>
      </c>
      <c r="U16" s="64">
        <f t="shared" si="10"/>
        <v>52.7</v>
      </c>
      <c r="V16" s="70">
        <v>38251</v>
      </c>
      <c r="W16" s="70">
        <v>18187</v>
      </c>
      <c r="X16" s="64">
        <f t="shared" si="3"/>
        <v>47.5</v>
      </c>
      <c r="Y16" s="70">
        <v>20064</v>
      </c>
      <c r="Z16" s="64">
        <f t="shared" si="11"/>
        <v>52.5</v>
      </c>
      <c r="AA16" s="70">
        <v>13518</v>
      </c>
      <c r="AB16" s="70">
        <v>6171</v>
      </c>
      <c r="AC16" s="69">
        <f t="shared" si="4"/>
        <v>45.7</v>
      </c>
      <c r="AD16" s="68">
        <v>7347</v>
      </c>
      <c r="AE16" s="69">
        <f t="shared" si="12"/>
        <v>54.3</v>
      </c>
      <c r="AF16" s="68">
        <v>11208</v>
      </c>
      <c r="AG16" s="68">
        <v>5286</v>
      </c>
      <c r="AH16" s="69">
        <f t="shared" si="5"/>
        <v>47.2</v>
      </c>
      <c r="AI16" s="68">
        <v>5922</v>
      </c>
      <c r="AJ16" s="69">
        <f t="shared" si="13"/>
        <v>52.8</v>
      </c>
    </row>
    <row r="17" spans="1:36" s="51" customFormat="1" ht="18.75" customHeight="1">
      <c r="A17" s="66" t="s">
        <v>17</v>
      </c>
      <c r="B17" s="67">
        <v>46745</v>
      </c>
      <c r="C17" s="67">
        <v>24147</v>
      </c>
      <c r="D17" s="64">
        <f t="shared" si="6"/>
        <v>51.7</v>
      </c>
      <c r="E17" s="89">
        <v>22598</v>
      </c>
      <c r="F17" s="64">
        <f t="shared" si="7"/>
        <v>48.3</v>
      </c>
      <c r="G17" s="68">
        <v>21129</v>
      </c>
      <c r="H17" s="68">
        <v>12540</v>
      </c>
      <c r="I17" s="64">
        <f t="shared" si="0"/>
        <v>59.3</v>
      </c>
      <c r="J17" s="70">
        <v>8589</v>
      </c>
      <c r="K17" s="64">
        <f t="shared" si="8"/>
        <v>40.7</v>
      </c>
      <c r="L17" s="68">
        <v>5949</v>
      </c>
      <c r="M17" s="68">
        <v>3747</v>
      </c>
      <c r="N17" s="69">
        <f t="shared" si="1"/>
        <v>63</v>
      </c>
      <c r="O17" s="93">
        <v>2202</v>
      </c>
      <c r="P17" s="92">
        <f t="shared" si="9"/>
        <v>37</v>
      </c>
      <c r="Q17" s="68">
        <v>10483</v>
      </c>
      <c r="R17" s="68">
        <v>4951</v>
      </c>
      <c r="S17" s="69">
        <f t="shared" si="2"/>
        <v>47.2</v>
      </c>
      <c r="T17" s="68">
        <v>5532</v>
      </c>
      <c r="U17" s="64">
        <f t="shared" si="10"/>
        <v>52.8</v>
      </c>
      <c r="V17" s="70">
        <v>44143</v>
      </c>
      <c r="W17" s="70">
        <v>22913</v>
      </c>
      <c r="X17" s="64">
        <f t="shared" si="3"/>
        <v>51.9</v>
      </c>
      <c r="Y17" s="70">
        <v>21230</v>
      </c>
      <c r="Z17" s="64">
        <f t="shared" si="11"/>
        <v>48.1</v>
      </c>
      <c r="AA17" s="70">
        <v>17359</v>
      </c>
      <c r="AB17" s="70">
        <v>8689</v>
      </c>
      <c r="AC17" s="69">
        <f t="shared" si="4"/>
        <v>50.1</v>
      </c>
      <c r="AD17" s="68">
        <v>8670</v>
      </c>
      <c r="AE17" s="69">
        <f t="shared" si="12"/>
        <v>49.9</v>
      </c>
      <c r="AF17" s="68">
        <v>12764</v>
      </c>
      <c r="AG17" s="68">
        <v>7128</v>
      </c>
      <c r="AH17" s="69">
        <f t="shared" si="5"/>
        <v>55.8</v>
      </c>
      <c r="AI17" s="68">
        <v>5636</v>
      </c>
      <c r="AJ17" s="69">
        <f t="shared" si="13"/>
        <v>44.2</v>
      </c>
    </row>
    <row r="18" spans="1:36" s="51" customFormat="1" ht="18.75" customHeight="1">
      <c r="A18" s="66" t="s">
        <v>18</v>
      </c>
      <c r="B18" s="67">
        <v>25072</v>
      </c>
      <c r="C18" s="67">
        <v>12873</v>
      </c>
      <c r="D18" s="64">
        <f t="shared" si="6"/>
        <v>51.3</v>
      </c>
      <c r="E18" s="89">
        <v>12199</v>
      </c>
      <c r="F18" s="64">
        <f t="shared" si="7"/>
        <v>48.7</v>
      </c>
      <c r="G18" s="68">
        <v>15803</v>
      </c>
      <c r="H18" s="68">
        <v>9416</v>
      </c>
      <c r="I18" s="64">
        <f t="shared" si="0"/>
        <v>59.6</v>
      </c>
      <c r="J18" s="70">
        <v>6387</v>
      </c>
      <c r="K18" s="64">
        <f t="shared" si="8"/>
        <v>40.4</v>
      </c>
      <c r="L18" s="68">
        <v>3571</v>
      </c>
      <c r="M18" s="68">
        <v>2451</v>
      </c>
      <c r="N18" s="69">
        <f t="shared" si="1"/>
        <v>68.6</v>
      </c>
      <c r="O18" s="93">
        <v>1120</v>
      </c>
      <c r="P18" s="92">
        <f t="shared" si="9"/>
        <v>31.4</v>
      </c>
      <c r="Q18" s="68">
        <v>5896</v>
      </c>
      <c r="R18" s="68">
        <v>3390</v>
      </c>
      <c r="S18" s="69">
        <f t="shared" si="2"/>
        <v>57.5</v>
      </c>
      <c r="T18" s="68">
        <v>2506</v>
      </c>
      <c r="U18" s="64">
        <f t="shared" si="10"/>
        <v>42.5</v>
      </c>
      <c r="V18" s="70">
        <v>24660</v>
      </c>
      <c r="W18" s="70">
        <v>12663</v>
      </c>
      <c r="X18" s="64">
        <f t="shared" si="3"/>
        <v>51.4</v>
      </c>
      <c r="Y18" s="70">
        <v>11997</v>
      </c>
      <c r="Z18" s="64">
        <f t="shared" si="11"/>
        <v>48.6</v>
      </c>
      <c r="AA18" s="70">
        <v>8312</v>
      </c>
      <c r="AB18" s="70">
        <v>4358</v>
      </c>
      <c r="AC18" s="69">
        <f t="shared" si="4"/>
        <v>52.4</v>
      </c>
      <c r="AD18" s="68">
        <v>3954</v>
      </c>
      <c r="AE18" s="69">
        <f t="shared" si="12"/>
        <v>47.6</v>
      </c>
      <c r="AF18" s="68">
        <v>6308</v>
      </c>
      <c r="AG18" s="68">
        <v>3678</v>
      </c>
      <c r="AH18" s="69">
        <f t="shared" si="5"/>
        <v>58.3</v>
      </c>
      <c r="AI18" s="68">
        <v>2630</v>
      </c>
      <c r="AJ18" s="69">
        <f t="shared" si="13"/>
        <v>41.7</v>
      </c>
    </row>
    <row r="19" spans="1:36" s="51" customFormat="1" ht="18.75" customHeight="1">
      <c r="A19" s="66" t="s">
        <v>19</v>
      </c>
      <c r="B19" s="67">
        <v>51265</v>
      </c>
      <c r="C19" s="67">
        <v>22853</v>
      </c>
      <c r="D19" s="64">
        <f t="shared" si="6"/>
        <v>44.6</v>
      </c>
      <c r="E19" s="89">
        <v>28412</v>
      </c>
      <c r="F19" s="64">
        <f t="shared" si="7"/>
        <v>55.4</v>
      </c>
      <c r="G19" s="68">
        <v>54734</v>
      </c>
      <c r="H19" s="68">
        <v>28872</v>
      </c>
      <c r="I19" s="64">
        <f t="shared" si="0"/>
        <v>52.7</v>
      </c>
      <c r="J19" s="70">
        <v>25862</v>
      </c>
      <c r="K19" s="64">
        <f t="shared" si="8"/>
        <v>47.3</v>
      </c>
      <c r="L19" s="68">
        <v>10181</v>
      </c>
      <c r="M19" s="68">
        <v>4485</v>
      </c>
      <c r="N19" s="69">
        <f t="shared" si="1"/>
        <v>44.1</v>
      </c>
      <c r="O19" s="93">
        <v>5696</v>
      </c>
      <c r="P19" s="92">
        <f t="shared" si="9"/>
        <v>55.9</v>
      </c>
      <c r="Q19" s="68">
        <v>5835</v>
      </c>
      <c r="R19" s="68">
        <v>3074</v>
      </c>
      <c r="S19" s="69">
        <f t="shared" si="2"/>
        <v>52.7</v>
      </c>
      <c r="T19" s="68">
        <v>2761</v>
      </c>
      <c r="U19" s="64">
        <f t="shared" si="10"/>
        <v>47.3</v>
      </c>
      <c r="V19" s="70">
        <v>48041</v>
      </c>
      <c r="W19" s="70">
        <v>21575</v>
      </c>
      <c r="X19" s="64">
        <f t="shared" si="3"/>
        <v>44.9</v>
      </c>
      <c r="Y19" s="70">
        <v>26466</v>
      </c>
      <c r="Z19" s="64">
        <f t="shared" si="11"/>
        <v>55.1</v>
      </c>
      <c r="AA19" s="70">
        <v>14466</v>
      </c>
      <c r="AB19" s="70">
        <v>6022</v>
      </c>
      <c r="AC19" s="69">
        <f t="shared" si="4"/>
        <v>41.6</v>
      </c>
      <c r="AD19" s="68">
        <v>8444</v>
      </c>
      <c r="AE19" s="69">
        <f t="shared" si="12"/>
        <v>58.4</v>
      </c>
      <c r="AF19" s="68">
        <v>12184</v>
      </c>
      <c r="AG19" s="68">
        <v>5166</v>
      </c>
      <c r="AH19" s="69">
        <f t="shared" si="5"/>
        <v>42.4</v>
      </c>
      <c r="AI19" s="68">
        <v>7018</v>
      </c>
      <c r="AJ19" s="69">
        <f t="shared" si="13"/>
        <v>57.6</v>
      </c>
    </row>
    <row r="20" spans="1:36" s="51" customFormat="1" ht="18.75" customHeight="1">
      <c r="A20" s="66" t="s">
        <v>20</v>
      </c>
      <c r="B20" s="67">
        <v>48515</v>
      </c>
      <c r="C20" s="67">
        <v>23630</v>
      </c>
      <c r="D20" s="64">
        <f t="shared" si="6"/>
        <v>48.7</v>
      </c>
      <c r="E20" s="89">
        <v>24885</v>
      </c>
      <c r="F20" s="64">
        <f t="shared" si="7"/>
        <v>51.3</v>
      </c>
      <c r="G20" s="68">
        <v>27356</v>
      </c>
      <c r="H20" s="68">
        <v>15560</v>
      </c>
      <c r="I20" s="64">
        <f t="shared" si="0"/>
        <v>56.9</v>
      </c>
      <c r="J20" s="70">
        <v>11796</v>
      </c>
      <c r="K20" s="64">
        <f t="shared" si="8"/>
        <v>43.1</v>
      </c>
      <c r="L20" s="68">
        <v>5694</v>
      </c>
      <c r="M20" s="68">
        <v>3499</v>
      </c>
      <c r="N20" s="69">
        <f t="shared" si="1"/>
        <v>61.5</v>
      </c>
      <c r="O20" s="93">
        <v>2195</v>
      </c>
      <c r="P20" s="92">
        <f t="shared" si="9"/>
        <v>38.5</v>
      </c>
      <c r="Q20" s="68">
        <v>7790</v>
      </c>
      <c r="R20" s="68">
        <v>3641</v>
      </c>
      <c r="S20" s="69">
        <f t="shared" si="2"/>
        <v>46.7</v>
      </c>
      <c r="T20" s="68">
        <v>4149</v>
      </c>
      <c r="U20" s="64">
        <f t="shared" si="10"/>
        <v>53.3</v>
      </c>
      <c r="V20" s="70">
        <v>45765</v>
      </c>
      <c r="W20" s="70">
        <v>22506</v>
      </c>
      <c r="X20" s="64">
        <f t="shared" si="3"/>
        <v>49.2</v>
      </c>
      <c r="Y20" s="70">
        <v>23259</v>
      </c>
      <c r="Z20" s="64">
        <f t="shared" si="11"/>
        <v>50.8</v>
      </c>
      <c r="AA20" s="70">
        <v>17816</v>
      </c>
      <c r="AB20" s="70">
        <v>8489</v>
      </c>
      <c r="AC20" s="69">
        <f t="shared" si="4"/>
        <v>47.6</v>
      </c>
      <c r="AD20" s="68">
        <v>9327</v>
      </c>
      <c r="AE20" s="69">
        <f t="shared" si="12"/>
        <v>52.4</v>
      </c>
      <c r="AF20" s="68">
        <v>12454</v>
      </c>
      <c r="AG20" s="68">
        <v>6510</v>
      </c>
      <c r="AH20" s="69">
        <f t="shared" si="5"/>
        <v>52.3</v>
      </c>
      <c r="AI20" s="68">
        <v>5944</v>
      </c>
      <c r="AJ20" s="69">
        <f t="shared" si="13"/>
        <v>47.7</v>
      </c>
    </row>
    <row r="21" spans="1:36" s="51" customFormat="1" ht="18.75" customHeight="1">
      <c r="A21" s="66" t="s">
        <v>21</v>
      </c>
      <c r="B21" s="67">
        <v>41035</v>
      </c>
      <c r="C21" s="67">
        <v>20886</v>
      </c>
      <c r="D21" s="64">
        <f t="shared" si="6"/>
        <v>50.9</v>
      </c>
      <c r="E21" s="89">
        <v>20149</v>
      </c>
      <c r="F21" s="64">
        <f t="shared" si="7"/>
        <v>49.1</v>
      </c>
      <c r="G21" s="68">
        <v>24828</v>
      </c>
      <c r="H21" s="68">
        <v>14598</v>
      </c>
      <c r="I21" s="64">
        <f t="shared" si="0"/>
        <v>58.8</v>
      </c>
      <c r="J21" s="70">
        <v>10230</v>
      </c>
      <c r="K21" s="64">
        <f t="shared" si="8"/>
        <v>41.2</v>
      </c>
      <c r="L21" s="68">
        <v>7196</v>
      </c>
      <c r="M21" s="68">
        <v>4375</v>
      </c>
      <c r="N21" s="69">
        <f t="shared" si="1"/>
        <v>60.8</v>
      </c>
      <c r="O21" s="93">
        <v>2821</v>
      </c>
      <c r="P21" s="92">
        <f t="shared" si="9"/>
        <v>39.2</v>
      </c>
      <c r="Q21" s="68">
        <v>8390</v>
      </c>
      <c r="R21" s="68">
        <v>4620</v>
      </c>
      <c r="S21" s="69">
        <f t="shared" si="2"/>
        <v>55.1</v>
      </c>
      <c r="T21" s="68">
        <v>3770</v>
      </c>
      <c r="U21" s="64">
        <f t="shared" si="10"/>
        <v>44.9</v>
      </c>
      <c r="V21" s="70">
        <v>39635</v>
      </c>
      <c r="W21" s="70">
        <v>20317</v>
      </c>
      <c r="X21" s="64">
        <f t="shared" si="3"/>
        <v>51.3</v>
      </c>
      <c r="Y21" s="70">
        <v>19318</v>
      </c>
      <c r="Z21" s="64">
        <f t="shared" si="11"/>
        <v>48.7</v>
      </c>
      <c r="AA21" s="70">
        <v>13395</v>
      </c>
      <c r="AB21" s="70">
        <v>6814</v>
      </c>
      <c r="AC21" s="69">
        <f t="shared" si="4"/>
        <v>50.9</v>
      </c>
      <c r="AD21" s="68">
        <v>6581</v>
      </c>
      <c r="AE21" s="69">
        <f t="shared" si="12"/>
        <v>49.1</v>
      </c>
      <c r="AF21" s="68">
        <v>10896</v>
      </c>
      <c r="AG21" s="68">
        <v>5793</v>
      </c>
      <c r="AH21" s="69">
        <f t="shared" si="5"/>
        <v>53.2</v>
      </c>
      <c r="AI21" s="68">
        <v>5103</v>
      </c>
      <c r="AJ21" s="69">
        <f t="shared" si="13"/>
        <v>46.8</v>
      </c>
    </row>
    <row r="22" spans="1:36" s="51" customFormat="1" ht="18.75" customHeight="1">
      <c r="A22" s="66" t="s">
        <v>22</v>
      </c>
      <c r="B22" s="67">
        <v>69099</v>
      </c>
      <c r="C22" s="67">
        <v>35314</v>
      </c>
      <c r="D22" s="64">
        <f t="shared" si="6"/>
        <v>51.1</v>
      </c>
      <c r="E22" s="89">
        <v>33785</v>
      </c>
      <c r="F22" s="64">
        <f t="shared" si="7"/>
        <v>48.9</v>
      </c>
      <c r="G22" s="68">
        <v>46895</v>
      </c>
      <c r="H22" s="68">
        <v>26768</v>
      </c>
      <c r="I22" s="64">
        <f t="shared" si="0"/>
        <v>57.1</v>
      </c>
      <c r="J22" s="70">
        <v>20127</v>
      </c>
      <c r="K22" s="64">
        <f t="shared" si="8"/>
        <v>42.9</v>
      </c>
      <c r="L22" s="68">
        <v>7730</v>
      </c>
      <c r="M22" s="68">
        <v>4823</v>
      </c>
      <c r="N22" s="69">
        <f t="shared" si="1"/>
        <v>62.4</v>
      </c>
      <c r="O22" s="93">
        <v>2907</v>
      </c>
      <c r="P22" s="92">
        <f t="shared" si="9"/>
        <v>37.6</v>
      </c>
      <c r="Q22" s="68">
        <v>17075</v>
      </c>
      <c r="R22" s="68">
        <v>8443</v>
      </c>
      <c r="S22" s="69">
        <f t="shared" si="2"/>
        <v>49.4</v>
      </c>
      <c r="T22" s="68">
        <v>8632</v>
      </c>
      <c r="U22" s="64">
        <f t="shared" si="10"/>
        <v>50.6</v>
      </c>
      <c r="V22" s="70">
        <v>67402</v>
      </c>
      <c r="W22" s="70">
        <v>34581</v>
      </c>
      <c r="X22" s="64">
        <f t="shared" si="3"/>
        <v>51.3</v>
      </c>
      <c r="Y22" s="70">
        <v>32821</v>
      </c>
      <c r="Z22" s="64">
        <f t="shared" si="11"/>
        <v>48.7</v>
      </c>
      <c r="AA22" s="70">
        <v>23959</v>
      </c>
      <c r="AB22" s="70">
        <v>12396</v>
      </c>
      <c r="AC22" s="69">
        <f t="shared" si="4"/>
        <v>51.7</v>
      </c>
      <c r="AD22" s="68">
        <v>11563</v>
      </c>
      <c r="AE22" s="69">
        <f t="shared" si="12"/>
        <v>48.3</v>
      </c>
      <c r="AF22" s="68">
        <v>20213</v>
      </c>
      <c r="AG22" s="68">
        <v>10858</v>
      </c>
      <c r="AH22" s="69">
        <f t="shared" si="5"/>
        <v>53.7</v>
      </c>
      <c r="AI22" s="68">
        <v>9355</v>
      </c>
      <c r="AJ22" s="69">
        <f t="shared" si="13"/>
        <v>46.3</v>
      </c>
    </row>
    <row r="23" spans="1:36" s="51" customFormat="1" ht="18.75" customHeight="1">
      <c r="A23" s="66" t="s">
        <v>23</v>
      </c>
      <c r="B23" s="67">
        <v>40230</v>
      </c>
      <c r="C23" s="67">
        <v>19219</v>
      </c>
      <c r="D23" s="64">
        <f t="shared" si="6"/>
        <v>47.8</v>
      </c>
      <c r="E23" s="89">
        <v>21011</v>
      </c>
      <c r="F23" s="64">
        <f t="shared" si="7"/>
        <v>52.2</v>
      </c>
      <c r="G23" s="68">
        <v>34810</v>
      </c>
      <c r="H23" s="68">
        <v>18464</v>
      </c>
      <c r="I23" s="64">
        <f t="shared" si="0"/>
        <v>53</v>
      </c>
      <c r="J23" s="70">
        <v>16346</v>
      </c>
      <c r="K23" s="64">
        <f t="shared" si="8"/>
        <v>47</v>
      </c>
      <c r="L23" s="68">
        <v>7954</v>
      </c>
      <c r="M23" s="68">
        <v>3961</v>
      </c>
      <c r="N23" s="69">
        <f t="shared" si="1"/>
        <v>49.8</v>
      </c>
      <c r="O23" s="93">
        <v>3993</v>
      </c>
      <c r="P23" s="92">
        <f t="shared" si="9"/>
        <v>50.2</v>
      </c>
      <c r="Q23" s="68">
        <v>4749</v>
      </c>
      <c r="R23" s="68">
        <v>2112</v>
      </c>
      <c r="S23" s="69">
        <f t="shared" si="2"/>
        <v>44.5</v>
      </c>
      <c r="T23" s="68">
        <v>2637</v>
      </c>
      <c r="U23" s="64">
        <f t="shared" si="10"/>
        <v>55.5</v>
      </c>
      <c r="V23" s="70">
        <v>38304</v>
      </c>
      <c r="W23" s="70">
        <v>18361</v>
      </c>
      <c r="X23" s="64">
        <f t="shared" si="3"/>
        <v>47.9</v>
      </c>
      <c r="Y23" s="70">
        <v>19943</v>
      </c>
      <c r="Z23" s="64">
        <f t="shared" si="11"/>
        <v>52.1</v>
      </c>
      <c r="AA23" s="70">
        <v>12958</v>
      </c>
      <c r="AB23" s="70">
        <v>5656</v>
      </c>
      <c r="AC23" s="69">
        <f t="shared" si="4"/>
        <v>43.6</v>
      </c>
      <c r="AD23" s="68">
        <v>7302</v>
      </c>
      <c r="AE23" s="69">
        <f t="shared" si="12"/>
        <v>56.4</v>
      </c>
      <c r="AF23" s="68">
        <v>10121</v>
      </c>
      <c r="AG23" s="68">
        <v>4531</v>
      </c>
      <c r="AH23" s="69">
        <f t="shared" si="5"/>
        <v>44.8</v>
      </c>
      <c r="AI23" s="68">
        <v>5590</v>
      </c>
      <c r="AJ23" s="69">
        <f t="shared" si="13"/>
        <v>55.2</v>
      </c>
    </row>
    <row r="24" spans="1:36" s="51" customFormat="1" ht="18.75" customHeight="1">
      <c r="A24" s="66" t="s">
        <v>24</v>
      </c>
      <c r="B24" s="67">
        <v>43383</v>
      </c>
      <c r="C24" s="67">
        <v>21065</v>
      </c>
      <c r="D24" s="64">
        <f t="shared" si="6"/>
        <v>48.6</v>
      </c>
      <c r="E24" s="89">
        <v>22318</v>
      </c>
      <c r="F24" s="64">
        <f t="shared" si="7"/>
        <v>51.4</v>
      </c>
      <c r="G24" s="68">
        <v>24542</v>
      </c>
      <c r="H24" s="68">
        <v>13676</v>
      </c>
      <c r="I24" s="64">
        <f t="shared" si="0"/>
        <v>55.7</v>
      </c>
      <c r="J24" s="70">
        <v>10866</v>
      </c>
      <c r="K24" s="64">
        <f t="shared" si="8"/>
        <v>44.3</v>
      </c>
      <c r="L24" s="68">
        <v>4073</v>
      </c>
      <c r="M24" s="68">
        <v>2531</v>
      </c>
      <c r="N24" s="69">
        <f t="shared" si="1"/>
        <v>62.1</v>
      </c>
      <c r="O24" s="93">
        <v>1542</v>
      </c>
      <c r="P24" s="92">
        <f t="shared" si="9"/>
        <v>37.9</v>
      </c>
      <c r="Q24" s="68">
        <v>7269</v>
      </c>
      <c r="R24" s="68">
        <v>3735</v>
      </c>
      <c r="S24" s="69">
        <f t="shared" si="2"/>
        <v>51.4</v>
      </c>
      <c r="T24" s="68">
        <v>3534</v>
      </c>
      <c r="U24" s="64">
        <f t="shared" si="10"/>
        <v>48.6</v>
      </c>
      <c r="V24" s="70">
        <v>39300</v>
      </c>
      <c r="W24" s="70">
        <v>19034</v>
      </c>
      <c r="X24" s="64">
        <f t="shared" si="3"/>
        <v>48.4</v>
      </c>
      <c r="Y24" s="70">
        <v>20266</v>
      </c>
      <c r="Z24" s="64">
        <f t="shared" si="11"/>
        <v>51.6</v>
      </c>
      <c r="AA24" s="70">
        <v>14604</v>
      </c>
      <c r="AB24" s="70">
        <v>6647</v>
      </c>
      <c r="AC24" s="69">
        <f t="shared" si="4"/>
        <v>45.5</v>
      </c>
      <c r="AD24" s="68">
        <v>7957</v>
      </c>
      <c r="AE24" s="69">
        <f t="shared" si="12"/>
        <v>54.5</v>
      </c>
      <c r="AF24" s="68">
        <v>11276</v>
      </c>
      <c r="AG24" s="68">
        <v>5503</v>
      </c>
      <c r="AH24" s="69">
        <f t="shared" si="5"/>
        <v>48.8</v>
      </c>
      <c r="AI24" s="68">
        <v>5773</v>
      </c>
      <c r="AJ24" s="69">
        <f t="shared" si="13"/>
        <v>51.2</v>
      </c>
    </row>
    <row r="25" spans="1:36" s="51" customFormat="1" ht="18.75" customHeight="1">
      <c r="A25" s="66" t="s">
        <v>25</v>
      </c>
      <c r="B25" s="67">
        <v>29576</v>
      </c>
      <c r="C25" s="67">
        <v>15303</v>
      </c>
      <c r="D25" s="64">
        <f t="shared" si="6"/>
        <v>51.7</v>
      </c>
      <c r="E25" s="89">
        <v>14273</v>
      </c>
      <c r="F25" s="64">
        <f t="shared" si="7"/>
        <v>48.3</v>
      </c>
      <c r="G25" s="68">
        <v>25918</v>
      </c>
      <c r="H25" s="68">
        <v>14646</v>
      </c>
      <c r="I25" s="64">
        <f t="shared" si="0"/>
        <v>56.5</v>
      </c>
      <c r="J25" s="70">
        <v>11272</v>
      </c>
      <c r="K25" s="64">
        <f t="shared" si="8"/>
        <v>43.5</v>
      </c>
      <c r="L25" s="68">
        <v>4109</v>
      </c>
      <c r="M25" s="68">
        <v>2312</v>
      </c>
      <c r="N25" s="69">
        <f t="shared" si="1"/>
        <v>56.3</v>
      </c>
      <c r="O25" s="93">
        <v>1797</v>
      </c>
      <c r="P25" s="92">
        <f t="shared" si="9"/>
        <v>43.7</v>
      </c>
      <c r="Q25" s="68">
        <v>3121</v>
      </c>
      <c r="R25" s="68">
        <v>1854</v>
      </c>
      <c r="S25" s="69">
        <f t="shared" si="2"/>
        <v>59.4</v>
      </c>
      <c r="T25" s="68">
        <v>1267</v>
      </c>
      <c r="U25" s="64">
        <f t="shared" si="10"/>
        <v>40.6</v>
      </c>
      <c r="V25" s="70">
        <v>29071</v>
      </c>
      <c r="W25" s="70">
        <v>15075</v>
      </c>
      <c r="X25" s="64">
        <f t="shared" si="3"/>
        <v>51.9</v>
      </c>
      <c r="Y25" s="70">
        <v>13996</v>
      </c>
      <c r="Z25" s="64">
        <f t="shared" si="11"/>
        <v>48.1</v>
      </c>
      <c r="AA25" s="70">
        <v>9213</v>
      </c>
      <c r="AB25" s="70">
        <v>4613</v>
      </c>
      <c r="AC25" s="69">
        <f t="shared" si="4"/>
        <v>50.1</v>
      </c>
      <c r="AD25" s="68">
        <v>4600</v>
      </c>
      <c r="AE25" s="69">
        <f t="shared" si="12"/>
        <v>49.9</v>
      </c>
      <c r="AF25" s="68">
        <v>7718</v>
      </c>
      <c r="AG25" s="68">
        <v>3934</v>
      </c>
      <c r="AH25" s="69">
        <f t="shared" si="5"/>
        <v>51</v>
      </c>
      <c r="AI25" s="68">
        <v>3784</v>
      </c>
      <c r="AJ25" s="69">
        <f t="shared" si="13"/>
        <v>49</v>
      </c>
    </row>
    <row r="26" spans="1:36" s="51" customFormat="1" ht="18.75" customHeight="1">
      <c r="A26" s="66" t="s">
        <v>26</v>
      </c>
      <c r="B26" s="67">
        <v>81386</v>
      </c>
      <c r="C26" s="67">
        <v>38394</v>
      </c>
      <c r="D26" s="64">
        <f t="shared" si="6"/>
        <v>47.2</v>
      </c>
      <c r="E26" s="89">
        <v>42992</v>
      </c>
      <c r="F26" s="64">
        <f t="shared" si="7"/>
        <v>52.8</v>
      </c>
      <c r="G26" s="68">
        <v>64335</v>
      </c>
      <c r="H26" s="68">
        <v>33199</v>
      </c>
      <c r="I26" s="64">
        <f t="shared" si="0"/>
        <v>51.6</v>
      </c>
      <c r="J26" s="70">
        <v>31136</v>
      </c>
      <c r="K26" s="64">
        <f t="shared" si="8"/>
        <v>48.4</v>
      </c>
      <c r="L26" s="68">
        <v>15473</v>
      </c>
      <c r="M26" s="68">
        <v>7444</v>
      </c>
      <c r="N26" s="69">
        <f t="shared" si="1"/>
        <v>48.1</v>
      </c>
      <c r="O26" s="93">
        <v>8029</v>
      </c>
      <c r="P26" s="92">
        <f t="shared" si="9"/>
        <v>51.9</v>
      </c>
      <c r="Q26" s="68">
        <v>25249</v>
      </c>
      <c r="R26" s="68">
        <v>11340</v>
      </c>
      <c r="S26" s="69">
        <f t="shared" si="2"/>
        <v>44.9</v>
      </c>
      <c r="T26" s="68">
        <v>13909</v>
      </c>
      <c r="U26" s="64">
        <f t="shared" si="10"/>
        <v>55.1</v>
      </c>
      <c r="V26" s="70">
        <v>80042</v>
      </c>
      <c r="W26" s="70">
        <v>37815</v>
      </c>
      <c r="X26" s="64">
        <f t="shared" si="3"/>
        <v>47.2</v>
      </c>
      <c r="Y26" s="70">
        <v>42227</v>
      </c>
      <c r="Z26" s="64">
        <f t="shared" si="11"/>
        <v>52.8</v>
      </c>
      <c r="AA26" s="70">
        <v>22833</v>
      </c>
      <c r="AB26" s="70">
        <v>10728</v>
      </c>
      <c r="AC26" s="69">
        <f t="shared" si="4"/>
        <v>47</v>
      </c>
      <c r="AD26" s="68">
        <v>12105</v>
      </c>
      <c r="AE26" s="69">
        <f t="shared" si="12"/>
        <v>53</v>
      </c>
      <c r="AF26" s="68">
        <v>18607</v>
      </c>
      <c r="AG26" s="68">
        <v>9183</v>
      </c>
      <c r="AH26" s="69">
        <f t="shared" si="5"/>
        <v>49.4</v>
      </c>
      <c r="AI26" s="68">
        <v>9424</v>
      </c>
      <c r="AJ26" s="69">
        <f t="shared" si="13"/>
        <v>50.6</v>
      </c>
    </row>
    <row r="27" spans="1:36" s="51" customFormat="1" ht="18.75" customHeight="1">
      <c r="A27" s="66" t="s">
        <v>27</v>
      </c>
      <c r="B27" s="67">
        <v>33440</v>
      </c>
      <c r="C27" s="67">
        <v>16527</v>
      </c>
      <c r="D27" s="64">
        <f t="shared" si="6"/>
        <v>49.4</v>
      </c>
      <c r="E27" s="89">
        <v>16913</v>
      </c>
      <c r="F27" s="64">
        <f t="shared" si="7"/>
        <v>50.6</v>
      </c>
      <c r="G27" s="68">
        <v>22905</v>
      </c>
      <c r="H27" s="68">
        <v>13097</v>
      </c>
      <c r="I27" s="64">
        <f t="shared" si="0"/>
        <v>57.2</v>
      </c>
      <c r="J27" s="70">
        <v>9808</v>
      </c>
      <c r="K27" s="64">
        <f t="shared" si="8"/>
        <v>42.8</v>
      </c>
      <c r="L27" s="68">
        <v>5095</v>
      </c>
      <c r="M27" s="68">
        <v>3016</v>
      </c>
      <c r="N27" s="69">
        <f t="shared" si="1"/>
        <v>59.2</v>
      </c>
      <c r="O27" s="93">
        <v>2079</v>
      </c>
      <c r="P27" s="92">
        <f t="shared" si="9"/>
        <v>40.8</v>
      </c>
      <c r="Q27" s="68">
        <v>5113</v>
      </c>
      <c r="R27" s="68">
        <v>2795</v>
      </c>
      <c r="S27" s="69">
        <f t="shared" si="2"/>
        <v>54.7</v>
      </c>
      <c r="T27" s="68">
        <v>2318</v>
      </c>
      <c r="U27" s="64">
        <f t="shared" si="10"/>
        <v>45.3</v>
      </c>
      <c r="V27" s="70">
        <v>32346</v>
      </c>
      <c r="W27" s="70">
        <v>16113</v>
      </c>
      <c r="X27" s="64">
        <f t="shared" si="3"/>
        <v>49.8</v>
      </c>
      <c r="Y27" s="70">
        <v>16233</v>
      </c>
      <c r="Z27" s="64">
        <f t="shared" si="11"/>
        <v>50.2</v>
      </c>
      <c r="AA27" s="70">
        <v>11223</v>
      </c>
      <c r="AB27" s="70">
        <v>5528</v>
      </c>
      <c r="AC27" s="69">
        <f t="shared" si="4"/>
        <v>49.3</v>
      </c>
      <c r="AD27" s="68">
        <v>5695</v>
      </c>
      <c r="AE27" s="69">
        <f t="shared" si="12"/>
        <v>50.7</v>
      </c>
      <c r="AF27" s="68">
        <v>9112</v>
      </c>
      <c r="AG27" s="68">
        <v>4632</v>
      </c>
      <c r="AH27" s="69">
        <f t="shared" si="5"/>
        <v>50.8</v>
      </c>
      <c r="AI27" s="68">
        <v>4480</v>
      </c>
      <c r="AJ27" s="69">
        <f t="shared" si="13"/>
        <v>49.2</v>
      </c>
    </row>
    <row r="28" spans="1:36" s="51" customFormat="1" ht="18.75" customHeight="1">
      <c r="A28" s="66" t="s">
        <v>28</v>
      </c>
      <c r="B28" s="67">
        <v>40213</v>
      </c>
      <c r="C28" s="67">
        <v>21544</v>
      </c>
      <c r="D28" s="64">
        <f t="shared" si="6"/>
        <v>53.6</v>
      </c>
      <c r="E28" s="89">
        <v>18669</v>
      </c>
      <c r="F28" s="64">
        <f t="shared" si="7"/>
        <v>46.4</v>
      </c>
      <c r="G28" s="68">
        <v>20848</v>
      </c>
      <c r="H28" s="68">
        <v>12867</v>
      </c>
      <c r="I28" s="64">
        <f t="shared" si="0"/>
        <v>61.7</v>
      </c>
      <c r="J28" s="70">
        <v>7981</v>
      </c>
      <c r="K28" s="64">
        <f t="shared" si="8"/>
        <v>38.3</v>
      </c>
      <c r="L28" s="68">
        <v>5023</v>
      </c>
      <c r="M28" s="68">
        <v>2819</v>
      </c>
      <c r="N28" s="69">
        <f t="shared" si="1"/>
        <v>56.1</v>
      </c>
      <c r="O28" s="93">
        <v>2204</v>
      </c>
      <c r="P28" s="92">
        <f t="shared" si="9"/>
        <v>43.9</v>
      </c>
      <c r="Q28" s="68">
        <v>4842</v>
      </c>
      <c r="R28" s="68">
        <v>2909</v>
      </c>
      <c r="S28" s="69">
        <f t="shared" si="2"/>
        <v>60.1</v>
      </c>
      <c r="T28" s="68">
        <v>1933</v>
      </c>
      <c r="U28" s="64">
        <f t="shared" si="10"/>
        <v>39.9</v>
      </c>
      <c r="V28" s="70">
        <v>38698</v>
      </c>
      <c r="W28" s="70">
        <v>20823</v>
      </c>
      <c r="X28" s="64">
        <f t="shared" si="3"/>
        <v>53.8</v>
      </c>
      <c r="Y28" s="70">
        <v>17875</v>
      </c>
      <c r="Z28" s="64">
        <f t="shared" si="11"/>
        <v>46.2</v>
      </c>
      <c r="AA28" s="70">
        <v>12061</v>
      </c>
      <c r="AB28" s="70">
        <v>6242</v>
      </c>
      <c r="AC28" s="69">
        <f t="shared" si="4"/>
        <v>51.8</v>
      </c>
      <c r="AD28" s="68">
        <v>5819</v>
      </c>
      <c r="AE28" s="69">
        <f t="shared" si="12"/>
        <v>48.2</v>
      </c>
      <c r="AF28" s="68">
        <v>10250</v>
      </c>
      <c r="AG28" s="68">
        <v>5416</v>
      </c>
      <c r="AH28" s="69">
        <f t="shared" si="5"/>
        <v>52.8</v>
      </c>
      <c r="AI28" s="68">
        <v>4834</v>
      </c>
      <c r="AJ28" s="69">
        <f t="shared" si="13"/>
        <v>47.2</v>
      </c>
    </row>
    <row r="29" spans="1:36" s="51" customFormat="1" ht="18.75" customHeight="1">
      <c r="A29" s="66" t="s">
        <v>29</v>
      </c>
      <c r="B29" s="67">
        <v>56598</v>
      </c>
      <c r="C29" s="67">
        <v>28148</v>
      </c>
      <c r="D29" s="64">
        <f t="shared" si="6"/>
        <v>49.7</v>
      </c>
      <c r="E29" s="89">
        <v>28450</v>
      </c>
      <c r="F29" s="64">
        <f t="shared" si="7"/>
        <v>50.3</v>
      </c>
      <c r="G29" s="68">
        <v>35502</v>
      </c>
      <c r="H29" s="68">
        <v>20260</v>
      </c>
      <c r="I29" s="64">
        <f t="shared" si="0"/>
        <v>57.1</v>
      </c>
      <c r="J29" s="70">
        <v>15242</v>
      </c>
      <c r="K29" s="64">
        <f t="shared" si="8"/>
        <v>42.9</v>
      </c>
      <c r="L29" s="68">
        <v>7226</v>
      </c>
      <c r="M29" s="68">
        <v>4276</v>
      </c>
      <c r="N29" s="69">
        <f t="shared" si="1"/>
        <v>59.2</v>
      </c>
      <c r="O29" s="93">
        <v>2950</v>
      </c>
      <c r="P29" s="92">
        <f t="shared" si="9"/>
        <v>40.8</v>
      </c>
      <c r="Q29" s="68">
        <v>12047</v>
      </c>
      <c r="R29" s="68">
        <v>5853</v>
      </c>
      <c r="S29" s="69">
        <f t="shared" si="2"/>
        <v>48.6</v>
      </c>
      <c r="T29" s="68">
        <v>6194</v>
      </c>
      <c r="U29" s="64">
        <f t="shared" si="10"/>
        <v>51.4</v>
      </c>
      <c r="V29" s="70">
        <v>55560</v>
      </c>
      <c r="W29" s="70">
        <v>27677</v>
      </c>
      <c r="X29" s="64">
        <f t="shared" si="3"/>
        <v>49.8</v>
      </c>
      <c r="Y29" s="70">
        <v>27883</v>
      </c>
      <c r="Z29" s="64">
        <f t="shared" si="11"/>
        <v>50.2</v>
      </c>
      <c r="AA29" s="70">
        <v>18199</v>
      </c>
      <c r="AB29" s="70">
        <v>8782</v>
      </c>
      <c r="AC29" s="69">
        <f t="shared" si="4"/>
        <v>48.3</v>
      </c>
      <c r="AD29" s="68">
        <v>9417</v>
      </c>
      <c r="AE29" s="69">
        <f t="shared" si="12"/>
        <v>51.7</v>
      </c>
      <c r="AF29" s="68">
        <v>14768</v>
      </c>
      <c r="AG29" s="68">
        <v>7523</v>
      </c>
      <c r="AH29" s="69">
        <f t="shared" si="5"/>
        <v>50.9</v>
      </c>
      <c r="AI29" s="68">
        <v>7245</v>
      </c>
      <c r="AJ29" s="69">
        <f t="shared" si="13"/>
        <v>49.1</v>
      </c>
    </row>
    <row r="30" spans="1:36" s="51" customFormat="1" ht="18.75" customHeight="1">
      <c r="A30" s="71" t="s">
        <v>30</v>
      </c>
      <c r="B30" s="72">
        <v>19829</v>
      </c>
      <c r="C30" s="72">
        <v>10656</v>
      </c>
      <c r="D30" s="64">
        <f t="shared" si="6"/>
        <v>53.7</v>
      </c>
      <c r="E30" s="89">
        <v>9173</v>
      </c>
      <c r="F30" s="64">
        <f t="shared" si="7"/>
        <v>46.3</v>
      </c>
      <c r="G30" s="68">
        <v>11424</v>
      </c>
      <c r="H30" s="68">
        <v>6726</v>
      </c>
      <c r="I30" s="64">
        <f t="shared" si="0"/>
        <v>58.9</v>
      </c>
      <c r="J30" s="70">
        <v>4698</v>
      </c>
      <c r="K30" s="64">
        <f t="shared" si="8"/>
        <v>41.1</v>
      </c>
      <c r="L30" s="68">
        <v>3315</v>
      </c>
      <c r="M30" s="68">
        <v>2069</v>
      </c>
      <c r="N30" s="69">
        <f t="shared" si="1"/>
        <v>62.4</v>
      </c>
      <c r="O30" s="93">
        <v>1246</v>
      </c>
      <c r="P30" s="92">
        <f t="shared" si="9"/>
        <v>37.6</v>
      </c>
      <c r="Q30" s="68">
        <v>2491</v>
      </c>
      <c r="R30" s="68">
        <v>1182</v>
      </c>
      <c r="S30" s="69">
        <f t="shared" si="2"/>
        <v>47.5</v>
      </c>
      <c r="T30" s="68">
        <v>1309</v>
      </c>
      <c r="U30" s="64">
        <f t="shared" si="10"/>
        <v>52.5</v>
      </c>
      <c r="V30" s="70">
        <v>18988</v>
      </c>
      <c r="W30" s="70">
        <v>10252</v>
      </c>
      <c r="X30" s="64">
        <f t="shared" si="3"/>
        <v>54</v>
      </c>
      <c r="Y30" s="70">
        <v>8736</v>
      </c>
      <c r="Z30" s="64">
        <f t="shared" si="11"/>
        <v>46</v>
      </c>
      <c r="AA30" s="70">
        <v>6616</v>
      </c>
      <c r="AB30" s="70">
        <v>3386</v>
      </c>
      <c r="AC30" s="69">
        <f t="shared" si="4"/>
        <v>51.2</v>
      </c>
      <c r="AD30" s="68">
        <v>3230</v>
      </c>
      <c r="AE30" s="69">
        <f t="shared" si="12"/>
        <v>48.8</v>
      </c>
      <c r="AF30" s="68">
        <v>5447</v>
      </c>
      <c r="AG30" s="68">
        <v>2833</v>
      </c>
      <c r="AH30" s="69">
        <f t="shared" si="5"/>
        <v>52</v>
      </c>
      <c r="AI30" s="68">
        <v>2614</v>
      </c>
      <c r="AJ30" s="69">
        <f t="shared" si="13"/>
        <v>48</v>
      </c>
    </row>
    <row r="31" spans="1:36" s="51" customFormat="1" ht="18.75" customHeight="1">
      <c r="A31" s="73" t="s">
        <v>31</v>
      </c>
      <c r="B31" s="74">
        <v>36681</v>
      </c>
      <c r="C31" s="74">
        <v>17447</v>
      </c>
      <c r="D31" s="64">
        <f t="shared" si="6"/>
        <v>47.6</v>
      </c>
      <c r="E31" s="89">
        <v>19234</v>
      </c>
      <c r="F31" s="64">
        <f t="shared" si="7"/>
        <v>52.4</v>
      </c>
      <c r="G31" s="68">
        <v>26696</v>
      </c>
      <c r="H31" s="68">
        <v>14663</v>
      </c>
      <c r="I31" s="64">
        <f t="shared" si="0"/>
        <v>54.9</v>
      </c>
      <c r="J31" s="70">
        <v>12033</v>
      </c>
      <c r="K31" s="64">
        <f t="shared" si="8"/>
        <v>45.1</v>
      </c>
      <c r="L31" s="68">
        <v>4260</v>
      </c>
      <c r="M31" s="68">
        <v>2498</v>
      </c>
      <c r="N31" s="69">
        <f t="shared" si="1"/>
        <v>58.6</v>
      </c>
      <c r="O31" s="93">
        <v>1762</v>
      </c>
      <c r="P31" s="92">
        <f t="shared" si="9"/>
        <v>41.4</v>
      </c>
      <c r="Q31" s="68">
        <v>6530</v>
      </c>
      <c r="R31" s="68">
        <v>3790</v>
      </c>
      <c r="S31" s="69">
        <f t="shared" si="2"/>
        <v>58</v>
      </c>
      <c r="T31" s="68">
        <v>2740</v>
      </c>
      <c r="U31" s="64">
        <f t="shared" si="10"/>
        <v>42</v>
      </c>
      <c r="V31" s="70">
        <v>35744</v>
      </c>
      <c r="W31" s="70">
        <v>17081</v>
      </c>
      <c r="X31" s="64">
        <f t="shared" si="3"/>
        <v>47.8</v>
      </c>
      <c r="Y31" s="70">
        <v>18663</v>
      </c>
      <c r="Z31" s="64">
        <f t="shared" si="11"/>
        <v>52.2</v>
      </c>
      <c r="AA31" s="70">
        <v>10938</v>
      </c>
      <c r="AB31" s="70">
        <v>4832</v>
      </c>
      <c r="AC31" s="69">
        <f t="shared" si="4"/>
        <v>44.2</v>
      </c>
      <c r="AD31" s="68">
        <v>6106</v>
      </c>
      <c r="AE31" s="69">
        <f t="shared" si="12"/>
        <v>55.8</v>
      </c>
      <c r="AF31" s="68">
        <v>8631</v>
      </c>
      <c r="AG31" s="68">
        <v>3992</v>
      </c>
      <c r="AH31" s="69">
        <f t="shared" si="5"/>
        <v>46.3</v>
      </c>
      <c r="AI31" s="68">
        <v>4639</v>
      </c>
      <c r="AJ31" s="69">
        <f t="shared" si="13"/>
        <v>53.7</v>
      </c>
    </row>
    <row r="32" spans="1:36" s="51" customFormat="1" ht="18.75" customHeight="1">
      <c r="A32" s="73" t="s">
        <v>32</v>
      </c>
      <c r="B32" s="74">
        <v>30984</v>
      </c>
      <c r="C32" s="74">
        <v>12838</v>
      </c>
      <c r="D32" s="64">
        <f t="shared" si="6"/>
        <v>41.4</v>
      </c>
      <c r="E32" s="89">
        <v>18146</v>
      </c>
      <c r="F32" s="64">
        <f t="shared" si="7"/>
        <v>58.6</v>
      </c>
      <c r="G32" s="68">
        <v>18825</v>
      </c>
      <c r="H32" s="68">
        <v>10048</v>
      </c>
      <c r="I32" s="64">
        <f t="shared" si="0"/>
        <v>53.4</v>
      </c>
      <c r="J32" s="70">
        <v>8777</v>
      </c>
      <c r="K32" s="64">
        <f t="shared" si="8"/>
        <v>46.6</v>
      </c>
      <c r="L32" s="68">
        <v>2983</v>
      </c>
      <c r="M32" s="68">
        <v>978</v>
      </c>
      <c r="N32" s="69">
        <f t="shared" si="1"/>
        <v>32.8</v>
      </c>
      <c r="O32" s="93">
        <v>2005</v>
      </c>
      <c r="P32" s="92">
        <f t="shared" si="9"/>
        <v>67.2</v>
      </c>
      <c r="Q32" s="68">
        <v>4002</v>
      </c>
      <c r="R32" s="68">
        <v>2085</v>
      </c>
      <c r="S32" s="69">
        <f t="shared" si="2"/>
        <v>52.1</v>
      </c>
      <c r="T32" s="68">
        <v>1917</v>
      </c>
      <c r="U32" s="64">
        <f t="shared" si="10"/>
        <v>47.9</v>
      </c>
      <c r="V32" s="70">
        <v>29225</v>
      </c>
      <c r="W32" s="70">
        <v>12184</v>
      </c>
      <c r="X32" s="64">
        <f t="shared" si="3"/>
        <v>41.7</v>
      </c>
      <c r="Y32" s="70">
        <v>17041</v>
      </c>
      <c r="Z32" s="64">
        <f t="shared" si="11"/>
        <v>58.3</v>
      </c>
      <c r="AA32" s="70">
        <v>9212</v>
      </c>
      <c r="AB32" s="70">
        <v>3702</v>
      </c>
      <c r="AC32" s="69">
        <f t="shared" si="4"/>
        <v>40.2</v>
      </c>
      <c r="AD32" s="68">
        <v>5510</v>
      </c>
      <c r="AE32" s="69">
        <f t="shared" si="12"/>
        <v>59.8</v>
      </c>
      <c r="AF32" s="68">
        <v>7943</v>
      </c>
      <c r="AG32" s="68">
        <v>3244</v>
      </c>
      <c r="AH32" s="69">
        <f t="shared" si="5"/>
        <v>40.8</v>
      </c>
      <c r="AI32" s="68">
        <v>4699</v>
      </c>
      <c r="AJ32" s="69">
        <f t="shared" si="13"/>
        <v>59.2</v>
      </c>
    </row>
    <row r="33" spans="4:28" ht="23.25">
      <c r="D33" s="26"/>
      <c r="E33" s="90"/>
      <c r="X33" s="29"/>
      <c r="Y33" s="29"/>
      <c r="Z33" s="30"/>
      <c r="AA33" s="30"/>
      <c r="AB33" s="30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2019-10-17T11:59:20Z</dcterms:modified>
  <cp:category/>
  <cp:version/>
  <cp:contentType/>
  <cp:contentStatus/>
</cp:coreProperties>
</file>