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9720" windowHeight="507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'!$5:$8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'!$A$1:$G$28</definedName>
    <definedName name="_xlnm.Print_Area" localSheetId="0">'1'!$A$1:$G$26</definedName>
    <definedName name="_xlnm.Print_Area" localSheetId="9">'10'!$A$1:$D$15</definedName>
    <definedName name="_xlnm.Print_Area" localSheetId="1">'2'!$A$1:$G$16</definedName>
    <definedName name="_xlnm.Print_Area" localSheetId="2">'3 '!$A$1:$G$57</definedName>
    <definedName name="_xlnm.Print_Area" localSheetId="3">'4 '!$A$2:$F$164</definedName>
    <definedName name="_xlnm.Print_Area" localSheetId="5">'6 '!$A$1:$C$160</definedName>
    <definedName name="_xlnm.Print_Area" localSheetId="7">'8 '!$A$1:$G$16</definedName>
    <definedName name="_xlnm.Print_Area" localSheetId="8">'9'!$A$1:$D$29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<sst xmlns="http://schemas.openxmlformats.org/spreadsheetml/2006/main" count="595" uniqueCount="381">
  <si>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</si>
  <si>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</si>
  <si>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</si>
  <si>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</si>
  <si>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</si>
  <si>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</si>
  <si>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</si>
  <si>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</si>
  <si>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</si>
  <si>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</si>
  <si>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</si>
  <si>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</si>
  <si>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</si>
  <si>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</si>
  <si>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</si>
  <si>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</si>
  <si>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</si>
  <si>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</si>
  <si>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</si>
  <si>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</si>
  <si>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</si>
  <si>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</si>
  <si>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</si>
  <si>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</si>
  <si>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</si>
  <si>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</si>
  <si>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</si>
  <si>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</si>
  <si>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</si>
  <si>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</si>
  <si>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</si>
  <si>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</si>
  <si>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</si>
  <si>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</si>
  <si>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</si>
  <si>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</si>
  <si>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</si>
  <si>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</si>
  <si>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</si>
  <si>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</si>
  <si>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</si>
  <si>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</si>
  <si>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</si>
  <si>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</si>
  <si>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</si>
  <si>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</si>
  <si>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</si>
  <si>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</si>
  <si>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</si>
  <si>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</si>
  <si>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</si>
  <si>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</si>
  <si>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</si>
  <si>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</si>
  <si>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</si>
  <si>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</si>
  <si>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</si>
  <si>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</si>
  <si>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</si>
  <si>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</si>
  <si>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</si>
  <si>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</si>
  <si>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</si>
  <si>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</si>
  <si>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</si>
  <si>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оператор заправних станцій</t>
  </si>
  <si>
    <t xml:space="preserve"> (за розділами професій)</t>
  </si>
  <si>
    <t>Б</t>
  </si>
  <si>
    <t xml:space="preserve"> сестра медична</t>
  </si>
  <si>
    <t xml:space="preserve"> агент торговельний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</si>
  <si>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</si>
  <si>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</si>
  <si>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</si>
  <si>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</si>
  <si>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</si>
  <si>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</si>
  <si>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</si>
  <si>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</si>
  <si>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</si>
  <si>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пекар</t>
  </si>
  <si>
    <t xml:space="preserve"> верстатник деревообробних верстатів</t>
  </si>
  <si>
    <t>Кількість вакансій, зареєстрованих у Волинській обласній службі зайнятості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</si>
  <si>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</si>
  <si>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</si>
  <si>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Слюсар з ремонту колісних транспортних засобів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</si>
  <si>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</si>
  <si>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</si>
  <si>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</si>
  <si>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Менеджер (управитель)</t>
  </si>
  <si>
    <t xml:space="preserve"> соціальний робітник</t>
  </si>
  <si>
    <t xml:space="preserve"> слюсар-сантехнік</t>
  </si>
  <si>
    <t xml:space="preserve"> столяр</t>
  </si>
  <si>
    <t xml:space="preserve"> експедитор</t>
  </si>
  <si>
    <t xml:space="preserve"> токар-напівавтоматник</t>
  </si>
  <si>
    <t xml:space="preserve"> укладальник-пакувальник</t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</si>
  <si>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</si>
  <si>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</si>
  <si>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фахівець</t>
  </si>
  <si>
    <t xml:space="preserve"> дорожній робітник.</t>
  </si>
  <si>
    <t xml:space="preserve"> головний бухгалтер</t>
  </si>
  <si>
    <t xml:space="preserve"> Начальник відділу</t>
  </si>
  <si>
    <t xml:space="preserve"> майстер</t>
  </si>
  <si>
    <t xml:space="preserve"> заступник директора</t>
  </si>
  <si>
    <t xml:space="preserve"> завідувач клубу</t>
  </si>
  <si>
    <t xml:space="preserve"> товарознавець</t>
  </si>
  <si>
    <t xml:space="preserve"> представник торговельний</t>
  </si>
  <si>
    <t xml:space="preserve"> фармацевт</t>
  </si>
  <si>
    <t xml:space="preserve"> механік</t>
  </si>
  <si>
    <t xml:space="preserve"> оператор відеозапису</t>
  </si>
  <si>
    <t xml:space="preserve"> вихователь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</si>
  <si>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</si>
  <si>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</si>
  <si>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діловод</t>
  </si>
  <si>
    <t xml:space="preserve"> оператор поштового зв'язку</t>
  </si>
  <si>
    <t xml:space="preserve"> Обліковець</t>
  </si>
  <si>
    <t xml:space="preserve"> секретар</t>
  </si>
  <si>
    <t xml:space="preserve"> перукар (перукар - модельєр)</t>
  </si>
  <si>
    <t xml:space="preserve"> помічник вихователя</t>
  </si>
  <si>
    <t xml:space="preserve"> охоронець</t>
  </si>
  <si>
    <t xml:space="preserve"> оператор машинного доїння</t>
  </si>
  <si>
    <t xml:space="preserve"> Маляр</t>
  </si>
  <si>
    <t xml:space="preserve"> машиніст (кочегар) котельної</t>
  </si>
  <si>
    <t xml:space="preserve"> водій навантажувача</t>
  </si>
  <si>
    <t xml:space="preserve"> сортувальник деталей підшипників</t>
  </si>
  <si>
    <t xml:space="preserve"> токар</t>
  </si>
  <si>
    <t xml:space="preserve"> машиніст екскаватора</t>
  </si>
  <si>
    <t xml:space="preserve"> оператор котельні</t>
  </si>
  <si>
    <t xml:space="preserve"> прибиральник виробничих приміщень</t>
  </si>
  <si>
    <t xml:space="preserve"> прибиральник територій</t>
  </si>
  <si>
    <t xml:space="preserve"> мийник посуду</t>
  </si>
  <si>
    <t xml:space="preserve"> робітник з благоустрою</t>
  </si>
  <si>
    <t xml:space="preserve"> мийник-прибиральник рухомого складу</t>
  </si>
  <si>
    <t>інженер-технолог</t>
  </si>
  <si>
    <t>бармен</t>
  </si>
  <si>
    <t xml:space="preserve"> робітник з догляду за тваринами</t>
  </si>
  <si>
    <t xml:space="preserve"> лісоруб</t>
  </si>
  <si>
    <t xml:space="preserve"> тваринник</t>
  </si>
  <si>
    <t xml:space="preserve"> молодша медична сестра з догляду за хворими</t>
  </si>
  <si>
    <t>представник торговельний</t>
  </si>
  <si>
    <t>водій тролейбуса</t>
  </si>
  <si>
    <t>Найпростіші</t>
  </si>
  <si>
    <t>підсобний робітник</t>
  </si>
  <si>
    <t xml:space="preserve"> Заступник начальника управління (самостійного) - начальник відділу</t>
  </si>
  <si>
    <t xml:space="preserve"> майстер виробничого навчання</t>
  </si>
  <si>
    <t xml:space="preserve"> технолог</t>
  </si>
  <si>
    <t>головний архітектор проекту</t>
  </si>
  <si>
    <t xml:space="preserve"> заступник начальника відділу</t>
  </si>
  <si>
    <t xml:space="preserve"> муляр</t>
  </si>
  <si>
    <t xml:space="preserve"> директор (начальник, інший керівник) підприємства</t>
  </si>
  <si>
    <t>реставратор готової продукції</t>
  </si>
  <si>
    <t>охоронець</t>
  </si>
  <si>
    <t xml:space="preserve"> комплектувальник товарів</t>
  </si>
  <si>
    <t>токар</t>
  </si>
  <si>
    <t>начальник зміни (промисловість)</t>
  </si>
  <si>
    <t>інженер з якості</t>
  </si>
  <si>
    <t>технолог</t>
  </si>
  <si>
    <t>машиніст крана (кранівник)</t>
  </si>
  <si>
    <t>фрезерувальник</t>
  </si>
  <si>
    <t>електромонтер контактної мережі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</si>
  <si>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</si>
  <si>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</si>
  <si>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</si>
  <si>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 xml:space="preserve"> опалювач</t>
  </si>
  <si>
    <t xml:space="preserve"> реєстратор медичний</t>
  </si>
  <si>
    <t xml:space="preserve"> Адміністратор (господар) залу</t>
  </si>
  <si>
    <t xml:space="preserve"> секретар-друкарка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</si>
  <si>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</si>
  <si>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</si>
  <si>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юрисконсульт</t>
  </si>
  <si>
    <t xml:space="preserve"> Вихователь дошкільного навчального закладу</t>
  </si>
  <si>
    <t xml:space="preserve"> бібліотекар</t>
  </si>
  <si>
    <t xml:space="preserve"> інженер</t>
  </si>
  <si>
    <t xml:space="preserve"> інженер з охорони праці</t>
  </si>
  <si>
    <t xml:space="preserve"> Юрист</t>
  </si>
  <si>
    <t xml:space="preserve"> лікар-стоматолог</t>
  </si>
  <si>
    <t>начальник служби (промисловість)</t>
  </si>
  <si>
    <t>Газозварник</t>
  </si>
  <si>
    <t>Бариста</t>
  </si>
  <si>
    <t>Тракторист-машиніст сільськогосподарського (лісогосподарського) виробництва</t>
  </si>
  <si>
    <t xml:space="preserve"> Асистент вчителя</t>
  </si>
  <si>
    <t>інженер-конструктор</t>
  </si>
  <si>
    <t>оператор комп'ютерного набору</t>
  </si>
  <si>
    <t>Монтер колії</t>
  </si>
  <si>
    <t>водій автотранспортних засобів</t>
  </si>
  <si>
    <t xml:space="preserve"> Електромонтер з експлуатації розподільних мереж</t>
  </si>
  <si>
    <t>головний енергетик</t>
  </si>
  <si>
    <t>кухар</t>
  </si>
  <si>
    <t>Дизайнер-виконавець графічних робіт</t>
  </si>
  <si>
    <t>апаратник апретування</t>
  </si>
  <si>
    <t>Волинська область</t>
  </si>
  <si>
    <t xml:space="preserve"> начальник відділу поштового зв'язку</t>
  </si>
  <si>
    <t xml:space="preserve"> викладач (методи навчання)</t>
  </si>
  <si>
    <t xml:space="preserve"> робітник зеленого будівництва</t>
  </si>
  <si>
    <t>Аналітик консолідованої інформації</t>
  </si>
  <si>
    <t>контролер верстатних і слюсарних робіт (слюсарні роботи)</t>
  </si>
  <si>
    <t>виконавець робіт</t>
  </si>
  <si>
    <t>касир (в банку)</t>
  </si>
  <si>
    <t>провідник пасажирського вагона</t>
  </si>
  <si>
    <t xml:space="preserve"> Логіст</t>
  </si>
  <si>
    <t>продавець непродовольчих товарів</t>
  </si>
  <si>
    <t>швачка</t>
  </si>
  <si>
    <t>монтажник систем вентиляції, кондиціювання повітря, пневмотранспорту й аспірації</t>
  </si>
  <si>
    <t>Плямовивідник</t>
  </si>
  <si>
    <t>машиніст автогрейдера</t>
  </si>
  <si>
    <t>монтувальник шин</t>
  </si>
  <si>
    <t>тракторист</t>
  </si>
  <si>
    <t>Темпи       зростання (зниження)</t>
  </si>
  <si>
    <t xml:space="preserve">Професії, по яких кількість  вакансій є найбільшою                                                                                                          </t>
  </si>
  <si>
    <r>
      <rPr>
        <b/>
        <sz val="18"/>
        <rFont val="Times New Roman"/>
        <family val="1"/>
      </rPr>
      <t xml:space="preserve">Професії, по яких кількість  вакансій є найбільшою </t>
    </r>
    <r>
      <rPr>
        <b/>
        <sz val="14"/>
        <rFont val="Times New Roman"/>
        <family val="1"/>
      </rPr>
      <t xml:space="preserve">                                           (ТОП-50)                                                                                                      </t>
    </r>
  </si>
  <si>
    <t>Темпи             зростання (зниження)</t>
  </si>
  <si>
    <t xml:space="preserve"> гірник очисного забою</t>
  </si>
  <si>
    <t xml:space="preserve"> Електрослюсар підземний</t>
  </si>
  <si>
    <t xml:space="preserve"> Монтер колії</t>
  </si>
  <si>
    <t xml:space="preserve"> економіст-статистик</t>
  </si>
  <si>
    <t xml:space="preserve"> керуючий магазином</t>
  </si>
  <si>
    <t xml:space="preserve"> начальник відділу</t>
  </si>
  <si>
    <t xml:space="preserve"> електрик дільниці</t>
  </si>
  <si>
    <t xml:space="preserve"> електромеханік</t>
  </si>
  <si>
    <t xml:space="preserve"> паркувальник</t>
  </si>
  <si>
    <t xml:space="preserve"> Бариста</t>
  </si>
  <si>
    <t xml:space="preserve"> вальник лісу</t>
  </si>
  <si>
    <t xml:space="preserve"> монтувальник шин</t>
  </si>
  <si>
    <t xml:space="preserve"> рамник</t>
  </si>
  <si>
    <t xml:space="preserve"> оператор автоматичних та напівавтоматичнихліній верстатів та установок</t>
  </si>
  <si>
    <t>начальник виробництва</t>
  </si>
  <si>
    <t>головний інженер проекту</t>
  </si>
  <si>
    <t>інженер з організації експлуатації та ремонту</t>
  </si>
  <si>
    <t>Вчитель початкових класів закладу загальної середньої освіти</t>
  </si>
  <si>
    <t>інженер з експлуатації машинно-тракторного парку</t>
  </si>
  <si>
    <t>головний інженер</t>
  </si>
  <si>
    <t>Інженер-будівельник</t>
  </si>
  <si>
    <t>теплотехнік</t>
  </si>
  <si>
    <t>технік з метрології</t>
  </si>
  <si>
    <t>енергетик</t>
  </si>
  <si>
    <t>оператор поштового зв'язку</t>
  </si>
  <si>
    <t>електромонтер з ремонту повітряних ліній електропередачі</t>
  </si>
  <si>
    <t>Машиніст крана автомобільного</t>
  </si>
  <si>
    <t>вантажник</t>
  </si>
  <si>
    <t xml:space="preserve"> Менеджер (управитель) з логістики</t>
  </si>
  <si>
    <t xml:space="preserve"> завідувач складу</t>
  </si>
  <si>
    <t xml:space="preserve"> Менеджер (управитель) із надання кредитів</t>
  </si>
  <si>
    <t xml:space="preserve"> агроном</t>
  </si>
  <si>
    <t xml:space="preserve"> інженер з проектно-кошторисної роботи</t>
  </si>
  <si>
    <t xml:space="preserve"> економіст</t>
  </si>
  <si>
    <t xml:space="preserve"> сестра-господиня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</si>
  <si>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</si>
  <si>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</si>
  <si>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сільськогосподарських машин та устаткування</t>
  </si>
  <si>
    <t xml:space="preserve"> оброблювач птиці</t>
  </si>
  <si>
    <t xml:space="preserve"> Штукатур</t>
  </si>
  <si>
    <t xml:space="preserve"> складальник виробів</t>
  </si>
  <si>
    <t xml:space="preserve"> верстатник спеціальних деревообробних верстатів</t>
  </si>
  <si>
    <t xml:space="preserve"> складальник</t>
  </si>
  <si>
    <t xml:space="preserve"> гардеробник</t>
  </si>
  <si>
    <t>Начальник відділу</t>
  </si>
  <si>
    <t>психолог</t>
  </si>
  <si>
    <t>завідувач сховища</t>
  </si>
  <si>
    <t>начальник відділу стандартизації</t>
  </si>
  <si>
    <t>Програміст (база даних)</t>
  </si>
  <si>
    <t>Інженер з технічного нагляду (будівництво)</t>
  </si>
  <si>
    <t>Асфальтобетонник</t>
  </si>
  <si>
    <t>менеджер (управитель) з постачання</t>
  </si>
  <si>
    <t>Технік-технолог з виробництва борошняних, кондитерських виробів та харчоконцентратів</t>
  </si>
  <si>
    <t>Кошторисник</t>
  </si>
  <si>
    <t>Фахівець з інформаційних технологій</t>
  </si>
  <si>
    <t>слюсар з ремонту та обслуговування систем вентиляції та кондиціювання</t>
  </si>
  <si>
    <t>акумуляторник</t>
  </si>
  <si>
    <t>Оператор інформаційно-комунікаційних мереж</t>
  </si>
  <si>
    <t>контролер-касир</t>
  </si>
  <si>
    <t>секретар керівника (організації, підприємства, установи)</t>
  </si>
  <si>
    <t>Касир-операціоніст</t>
  </si>
  <si>
    <t>продавець продовольчих товарів</t>
  </si>
  <si>
    <t>слюсар-механік з випробувань установок та апаратури</t>
  </si>
  <si>
    <t>слюсар з механоскладальних робіт</t>
  </si>
  <si>
    <t>Електрогазозварник</t>
  </si>
  <si>
    <t>оператор формувальної машини</t>
  </si>
  <si>
    <t>машиніст катальної машини</t>
  </si>
  <si>
    <t>Друкар флексографічного друкування</t>
  </si>
  <si>
    <t>апаратник з приготування майонезу</t>
  </si>
  <si>
    <t>водій навантажувача</t>
  </si>
  <si>
    <t>чистильник</t>
  </si>
  <si>
    <t>водій самохідних механізмів</t>
  </si>
  <si>
    <t>прибиральник територій</t>
  </si>
  <si>
    <t>комірник</t>
  </si>
  <si>
    <t>робітник з благоустрою</t>
  </si>
  <si>
    <t>кухонний робітник</t>
  </si>
  <si>
    <t>укладальник хлібобулочних виробів</t>
  </si>
  <si>
    <t xml:space="preserve"> менеджер (управитель) з постачання</t>
  </si>
  <si>
    <t xml:space="preserve"> інженер-конструктор</t>
  </si>
  <si>
    <t xml:space="preserve"> інспектор з кадрів</t>
  </si>
  <si>
    <t xml:space="preserve"> Технік-електрик</t>
  </si>
  <si>
    <t xml:space="preserve"> Касир-операціоніст</t>
  </si>
  <si>
    <t xml:space="preserve"> Офіс-адміністратор</t>
  </si>
  <si>
    <t xml:space="preserve"> Обліковець з реєстрації бухгалтерських даних</t>
  </si>
  <si>
    <t xml:space="preserve"> Поліцейський (інспектор) патрульної служби</t>
  </si>
  <si>
    <t xml:space="preserve"> озеленювач</t>
  </si>
  <si>
    <t xml:space="preserve"> рибалка прибережного лову</t>
  </si>
  <si>
    <t xml:space="preserve"> свинар</t>
  </si>
  <si>
    <t xml:space="preserve"> оглядач гідротехнічних об'єктів</t>
  </si>
  <si>
    <t xml:space="preserve"> садчик</t>
  </si>
  <si>
    <t xml:space="preserve"> прасувальник</t>
  </si>
  <si>
    <t xml:space="preserve"> контролер енергонагляду</t>
  </si>
  <si>
    <t>директор (начальник, інший керівник) підприємства</t>
  </si>
  <si>
    <t>Поліцейський (інспектор) патрульної служби</t>
  </si>
  <si>
    <t>Офісний службовець (інформація)</t>
  </si>
  <si>
    <t>електромонтер з ремонту апаратури, релейного захисту й автоматики</t>
  </si>
  <si>
    <t>інженер з експлуатації устаткування газових об'єктів</t>
  </si>
  <si>
    <t>Інженер-технолог з виробництва та переробки продукції тваринництва</t>
  </si>
  <si>
    <t>економіст</t>
  </si>
  <si>
    <t>електрик дільниці</t>
  </si>
  <si>
    <t>бухгалтер</t>
  </si>
  <si>
    <t>Технік-протезист-ортезист</t>
  </si>
  <si>
    <t>інспектор з кадрів</t>
  </si>
  <si>
    <t>організатор діловодства (види економічної діяльності)</t>
  </si>
  <si>
    <t>єгер</t>
  </si>
  <si>
    <t>офіціант</t>
  </si>
  <si>
    <t>оператор цехів для приготування кормів (тваринництво)</t>
  </si>
  <si>
    <t>електромонтер оперативно-виїзної бригади</t>
  </si>
  <si>
    <t>Електрозварник ручного зварювання</t>
  </si>
  <si>
    <t>Електрослюсар з ремонту устаткування розподільних пристроїв</t>
  </si>
  <si>
    <t>Покрівельник будівельний</t>
  </si>
  <si>
    <t>слюсар з експлуатації та ремонту газового устаткування</t>
  </si>
  <si>
    <t>Електромонтер з експлуатації розподільних мереж</t>
  </si>
  <si>
    <t>слюсар з контрольно-вимірювальних приладів та автоматики (електромеханіка)</t>
  </si>
  <si>
    <t>електромонтер диспетчерського устаткуваннята телеавтоматики</t>
  </si>
  <si>
    <t>машиніст екструдера</t>
  </si>
  <si>
    <t>садчик</t>
  </si>
  <si>
    <t>машиніст екскаватора</t>
  </si>
  <si>
    <t>мельник мінеральної сировини</t>
  </si>
  <si>
    <t>машиніст автобетононасоса</t>
  </si>
  <si>
    <t>рамник</t>
  </si>
  <si>
    <t>знімач-укладальник у виробництві стінових та в'яжучих матеріалів</t>
  </si>
  <si>
    <t>машиніст мийних машин</t>
  </si>
  <si>
    <t>комплектувальник</t>
  </si>
  <si>
    <t>контролер енергонагляду</t>
  </si>
  <si>
    <t>січень-квітень 2020 рік</t>
  </si>
  <si>
    <t>Станом                                                               на 1 травня 2020 року</t>
  </si>
  <si>
    <t xml:space="preserve"> Майстер лісу</t>
  </si>
  <si>
    <t xml:space="preserve"> бджоляр</t>
  </si>
  <si>
    <t xml:space="preserve"> робітник фермерського господарства</t>
  </si>
  <si>
    <t xml:space="preserve"> приймальник товарів</t>
  </si>
  <si>
    <t>січень-квітень 2019 р.</t>
  </si>
  <si>
    <t>січень-квітень 2020 р.</t>
  </si>
  <si>
    <t>Станом на 01.05.2019 р.</t>
  </si>
  <si>
    <t>Станом на 01.05.2020 р.</t>
  </si>
  <si>
    <t>Станом                                                                  на 1 травня 2020 року</t>
  </si>
  <si>
    <t>Професії, по яких середній розмір запропонованої  заробітної  плати є найбільшим, станом на 01.05.2020 року</t>
  </si>
  <si>
    <t>молодша медична сестра з догляду за хворими</t>
  </si>
  <si>
    <t>монтажник устаткування зв'язку</t>
  </si>
  <si>
    <t>укладальник пиломатеріалів, деталей та виробів з деревини</t>
  </si>
  <si>
    <t>оператор на автоматичних та напівавтоматичних лініях у деревообробленні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</si>
  <si>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01.05.2020 року</t>
  </si>
  <si>
    <t>агроном</t>
  </si>
  <si>
    <t>Вчитель закладу загальної середньої освіти</t>
  </si>
  <si>
    <t>фахівець</t>
  </si>
  <si>
    <t>ревізор</t>
  </si>
  <si>
    <t>реєстратор медичний</t>
  </si>
  <si>
    <t>Офіс-адміністратор</t>
  </si>
  <si>
    <t>Продавець-консультант</t>
  </si>
  <si>
    <t>охоронник</t>
  </si>
  <si>
    <t>оператор машинного доїння</t>
  </si>
  <si>
    <t>плодоовочівник</t>
  </si>
  <si>
    <t>Контролер лісозаготівельного виробництва</t>
  </si>
  <si>
    <t>монтажник приладів та апаратури автоматичного контролю, регулювання та управління</t>
  </si>
  <si>
    <t>слюсар аварійно-відбудовних робіт</t>
  </si>
  <si>
    <t>сушильник папероробної (картоноробної) машини</t>
  </si>
  <si>
    <t>верстатник широкого профілю</t>
  </si>
  <si>
    <t>контролер целюлозно-паперового виробництва</t>
  </si>
  <si>
    <t>різальник паперу, картону та целюлози</t>
  </si>
  <si>
    <t>машиніст рубальної машини (виробництво целюлози та паперу)</t>
  </si>
  <si>
    <t>дорожній робітник.</t>
  </si>
  <si>
    <t>машиніст (кочегар) котельної</t>
  </si>
  <si>
    <t>оператор мийної установки</t>
  </si>
  <si>
    <t>приймальник товарів</t>
  </si>
  <si>
    <t>монтажник</t>
  </si>
  <si>
    <t>прибиральник виробничих приміщень</t>
  </si>
  <si>
    <t xml:space="preserve"> Станом на 01.05.2020 р.</t>
  </si>
  <si>
    <t>Станом 01.05.2020 р.</t>
  </si>
  <si>
    <t>Кількість вакансій та чисельність безробітних                                                  станом на 1 травня 2020 року</t>
  </si>
  <si>
    <t>Кількість вакансій та чисельність безробітних за професіними групами                                   станом на 1 травня 2020 року</t>
  </si>
  <si>
    <t>Кількість вакансій,  зареєстрованих у Волинській обласній службі зайнятості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</si>
</sst>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FC19]d\ mmmm\ yyyy\ &quot;г.&quot;"/>
    <numFmt numFmtId="183" formatCode="_-* #,##0&quot;р.&quot;_-;\-* #,##0&quot;р.&quot;_-;_-* &quot;-&quot;&quot;р.&quot;_-;_-@_-"/>
    <numFmt numFmtId="184" formatCode="0.0%"/>
    <numFmt numFmtId="185" formatCode="[$-422]d\ mmmm\ yyyy&quot; р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12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4"/>
      <color indexed="10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4"/>
      <color rgb="FFFF0000"/>
      <name val="Times New Roman Cyr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6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7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8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2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7" fillId="0" borderId="0" xfId="555">
      <alignment/>
      <protection/>
    </xf>
    <xf numFmtId="0" fontId="9" fillId="0" borderId="0" xfId="576" applyFont="1" applyFill="1">
      <alignment/>
      <protection/>
    </xf>
    <xf numFmtId="0" fontId="46" fillId="0" borderId="0" xfId="576" applyFont="1" applyFill="1" applyBorder="1" applyAlignment="1">
      <alignment horizontal="center"/>
      <protection/>
    </xf>
    <xf numFmtId="0" fontId="46" fillId="0" borderId="0" xfId="576" applyFont="1" applyFill="1">
      <alignment/>
      <protection/>
    </xf>
    <xf numFmtId="0" fontId="46" fillId="0" borderId="0" xfId="576" applyFont="1" applyFill="1" applyAlignment="1">
      <alignment vertical="center"/>
      <protection/>
    </xf>
    <xf numFmtId="0" fontId="8" fillId="0" borderId="0" xfId="576" applyFont="1" applyFill="1">
      <alignment/>
      <protection/>
    </xf>
    <xf numFmtId="0" fontId="8" fillId="0" borderId="0" xfId="576" applyFont="1" applyFill="1" applyAlignment="1">
      <alignment wrapText="1"/>
      <protection/>
    </xf>
    <xf numFmtId="173" fontId="8" fillId="0" borderId="0" xfId="576" applyNumberFormat="1" applyFont="1" applyFill="1">
      <alignment/>
      <protection/>
    </xf>
    <xf numFmtId="173" fontId="9" fillId="0" borderId="3" xfId="576" applyNumberFormat="1" applyFont="1" applyFill="1" applyBorder="1" applyAlignment="1">
      <alignment horizontal="center" vertical="center" wrapText="1"/>
      <protection/>
    </xf>
    <xf numFmtId="0" fontId="3" fillId="0" borderId="0" xfId="576" applyFont="1" applyFill="1" applyAlignment="1">
      <alignment vertical="center"/>
      <protection/>
    </xf>
    <xf numFmtId="3" fontId="49" fillId="0" borderId="3" xfId="502" applyNumberFormat="1" applyFont="1" applyBorder="1" applyAlignment="1">
      <alignment horizontal="center" vertical="center" wrapText="1"/>
      <protection/>
    </xf>
    <xf numFmtId="1" fontId="8" fillId="0" borderId="0" xfId="576" applyNumberFormat="1" applyFont="1" applyFill="1" applyAlignment="1">
      <alignment horizontal="center" vertical="center"/>
      <protection/>
    </xf>
    <xf numFmtId="1" fontId="8" fillId="0" borderId="0" xfId="576" applyNumberFormat="1" applyFont="1" applyFill="1">
      <alignment/>
      <protection/>
    </xf>
    <xf numFmtId="0" fontId="3" fillId="0" borderId="0" xfId="576" applyFont="1" applyFill="1" applyAlignment="1">
      <alignment vertical="center" wrapText="1"/>
      <protection/>
    </xf>
    <xf numFmtId="0" fontId="8" fillId="0" borderId="0" xfId="576" applyFont="1" applyFill="1" applyAlignment="1">
      <alignment vertical="center"/>
      <protection/>
    </xf>
    <xf numFmtId="0" fontId="8" fillId="0" borderId="0" xfId="576" applyFont="1" applyFill="1" applyAlignment="1">
      <alignment horizont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0" fontId="3" fillId="0" borderId="22" xfId="576" applyFont="1" applyFill="1" applyBorder="1" applyAlignment="1">
      <alignment horizontal="left" vertical="center" wrapText="1"/>
      <protection/>
    </xf>
    <xf numFmtId="0" fontId="3" fillId="0" borderId="23" xfId="576" applyFont="1" applyFill="1" applyBorder="1" applyAlignment="1">
      <alignment horizontal="left" vertical="center" wrapText="1"/>
      <protection/>
    </xf>
    <xf numFmtId="0" fontId="44" fillId="0" borderId="22" xfId="576" applyFont="1" applyFill="1" applyBorder="1" applyAlignment="1">
      <alignment horizontal="center" vertical="center" wrapText="1"/>
      <protection/>
    </xf>
    <xf numFmtId="3" fontId="44" fillId="0" borderId="3" xfId="576" applyNumberFormat="1" applyFont="1" applyFill="1" applyBorder="1" applyAlignment="1">
      <alignment horizontal="center" vertical="center"/>
      <protection/>
    </xf>
    <xf numFmtId="3" fontId="53" fillId="0" borderId="0" xfId="576" applyNumberFormat="1" applyFont="1" applyFill="1" applyAlignment="1">
      <alignment horizontal="center" vertical="center"/>
      <protection/>
    </xf>
    <xf numFmtId="3" fontId="52" fillId="0" borderId="3" xfId="576" applyNumberFormat="1" applyFont="1" applyFill="1" applyBorder="1" applyAlignment="1">
      <alignment horizontal="center" vertical="center" wrapText="1"/>
      <protection/>
    </xf>
    <xf numFmtId="3" fontId="52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>
      <alignment/>
      <protection/>
    </xf>
    <xf numFmtId="3" fontId="46" fillId="0" borderId="0" xfId="576" applyNumberFormat="1" applyFont="1" applyFill="1">
      <alignment/>
      <protection/>
    </xf>
    <xf numFmtId="3" fontId="3" fillId="0" borderId="3" xfId="576" applyNumberFormat="1" applyFont="1" applyFill="1" applyBorder="1" applyAlignment="1">
      <alignment horizontal="center" vertical="center"/>
      <protection/>
    </xf>
    <xf numFmtId="0" fontId="44" fillId="0" borderId="0" xfId="576" applyFont="1" applyFill="1">
      <alignment/>
      <protection/>
    </xf>
    <xf numFmtId="0" fontId="52" fillId="0" borderId="0" xfId="576" applyFont="1" applyFill="1">
      <alignment/>
      <protection/>
    </xf>
    <xf numFmtId="3" fontId="52" fillId="0" borderId="0" xfId="576" applyNumberFormat="1" applyFont="1" applyFill="1" applyAlignment="1">
      <alignment vertical="center"/>
      <protection/>
    </xf>
    <xf numFmtId="0" fontId="57" fillId="0" borderId="24" xfId="576" applyFont="1" applyFill="1" applyBorder="1" applyAlignment="1">
      <alignment horizontal="center" vertical="center" wrapText="1"/>
      <protection/>
    </xf>
    <xf numFmtId="0" fontId="3" fillId="0" borderId="25" xfId="576" applyFont="1" applyFill="1" applyBorder="1" applyAlignment="1">
      <alignment horizontal="left" vertical="center" wrapText="1"/>
      <protection/>
    </xf>
    <xf numFmtId="173" fontId="52" fillId="0" borderId="0" xfId="576" applyNumberFormat="1" applyFont="1" applyFill="1">
      <alignment/>
      <protection/>
    </xf>
    <xf numFmtId="1" fontId="3" fillId="0" borderId="3" xfId="576" applyNumberFormat="1" applyFont="1" applyFill="1" applyBorder="1" applyAlignment="1">
      <alignment horizontal="center" vertical="center"/>
      <protection/>
    </xf>
    <xf numFmtId="173" fontId="44" fillId="0" borderId="3" xfId="576" applyNumberFormat="1" applyFont="1" applyFill="1" applyBorder="1" applyAlignment="1">
      <alignment horizontal="center" vertical="center" wrapText="1"/>
      <protection/>
    </xf>
    <xf numFmtId="3" fontId="9" fillId="50" borderId="3" xfId="576" applyNumberFormat="1" applyFont="1" applyFill="1" applyBorder="1" applyAlignment="1">
      <alignment horizontal="center" vertical="center"/>
      <protection/>
    </xf>
    <xf numFmtId="3" fontId="83" fillId="50" borderId="3" xfId="576" applyNumberFormat="1" applyFont="1" applyFill="1" applyBorder="1" applyAlignment="1">
      <alignment horizontal="center" vertical="center"/>
      <protection/>
    </xf>
    <xf numFmtId="3" fontId="3" fillId="50" borderId="3" xfId="576" applyNumberFormat="1" applyFont="1" applyFill="1" applyBorder="1" applyAlignment="1">
      <alignment horizontal="center" vertical="center"/>
      <protection/>
    </xf>
    <xf numFmtId="0" fontId="9" fillId="0" borderId="0" xfId="576" applyFont="1" applyFill="1" applyAlignment="1">
      <alignment vertical="center" wrapText="1"/>
      <protection/>
    </xf>
    <xf numFmtId="0" fontId="3" fillId="0" borderId="0" xfId="576" applyFont="1" applyFill="1" applyAlignment="1">
      <alignment horizontal="center" vertical="top" wrapText="1"/>
      <protection/>
    </xf>
    <xf numFmtId="0" fontId="2" fillId="0" borderId="0" xfId="555" applyFont="1">
      <alignment/>
      <protection/>
    </xf>
    <xf numFmtId="0" fontId="54" fillId="0" borderId="0" xfId="555" applyFont="1">
      <alignment/>
      <protection/>
    </xf>
    <xf numFmtId="2" fontId="2" fillId="0" borderId="0" xfId="555" applyNumberFormat="1" applyFont="1" applyAlignment="1">
      <alignment wrapText="1"/>
      <protection/>
    </xf>
    <xf numFmtId="0" fontId="2" fillId="0" borderId="0" xfId="555" applyFont="1" applyAlignment="1">
      <alignment/>
      <protection/>
    </xf>
    <xf numFmtId="3" fontId="61" fillId="0" borderId="0" xfId="555" applyNumberFormat="1" applyFont="1">
      <alignment/>
      <protection/>
    </xf>
    <xf numFmtId="0" fontId="51" fillId="0" borderId="0" xfId="576" applyFont="1" applyFill="1" applyAlignment="1">
      <alignment horizontal="center"/>
      <protection/>
    </xf>
    <xf numFmtId="173" fontId="9" fillId="0" borderId="26" xfId="576" applyNumberFormat="1" applyFont="1" applyFill="1" applyBorder="1" applyAlignment="1">
      <alignment horizontal="center" vertical="center"/>
      <protection/>
    </xf>
    <xf numFmtId="0" fontId="55" fillId="0" borderId="22" xfId="575" applyFont="1" applyBorder="1" applyAlignment="1">
      <alignment vertical="center" wrapText="1"/>
      <protection/>
    </xf>
    <xf numFmtId="0" fontId="55" fillId="0" borderId="23" xfId="575" applyFont="1" applyBorder="1" applyAlignment="1">
      <alignment vertical="center" wrapText="1"/>
      <protection/>
    </xf>
    <xf numFmtId="3" fontId="3" fillId="0" borderId="27" xfId="576" applyNumberFormat="1" applyFont="1" applyFill="1" applyBorder="1" applyAlignment="1">
      <alignment horizontal="center" vertical="center"/>
      <protection/>
    </xf>
    <xf numFmtId="173" fontId="9" fillId="0" borderId="27" xfId="576" applyNumberFormat="1" applyFont="1" applyFill="1" applyBorder="1" applyAlignment="1">
      <alignment horizontal="center" vertical="center" wrapText="1"/>
      <protection/>
    </xf>
    <xf numFmtId="173" fontId="9" fillId="0" borderId="28" xfId="576" applyNumberFormat="1" applyFont="1" applyFill="1" applyBorder="1" applyAlignment="1">
      <alignment horizontal="center" vertical="center"/>
      <protection/>
    </xf>
    <xf numFmtId="173" fontId="9" fillId="0" borderId="26" xfId="576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Border="1" applyAlignment="1">
      <alignment horizontal="center" vertical="center" wrapText="1"/>
      <protection/>
    </xf>
    <xf numFmtId="1" fontId="3" fillId="0" borderId="27" xfId="576" applyNumberFormat="1" applyFont="1" applyFill="1" applyBorder="1" applyAlignment="1">
      <alignment horizontal="center" vertical="center"/>
      <protection/>
    </xf>
    <xf numFmtId="173" fontId="9" fillId="0" borderId="28" xfId="576" applyNumberFormat="1" applyFont="1" applyFill="1" applyBorder="1" applyAlignment="1">
      <alignment horizontal="center" vertical="center" wrapText="1"/>
      <protection/>
    </xf>
    <xf numFmtId="173" fontId="44" fillId="0" borderId="26" xfId="576" applyNumberFormat="1" applyFont="1" applyFill="1" applyBorder="1" applyAlignment="1">
      <alignment horizontal="center" vertical="center"/>
      <protection/>
    </xf>
    <xf numFmtId="0" fontId="54" fillId="0" borderId="22" xfId="575" applyFont="1" applyBorder="1" applyAlignment="1">
      <alignment vertical="center" wrapText="1"/>
      <protection/>
    </xf>
    <xf numFmtId="0" fontId="54" fillId="0" borderId="23" xfId="575" applyFont="1" applyBorder="1" applyAlignment="1">
      <alignment vertical="center" wrapText="1"/>
      <protection/>
    </xf>
    <xf numFmtId="3" fontId="52" fillId="0" borderId="27" xfId="576" applyNumberFormat="1" applyFont="1" applyFill="1" applyBorder="1" applyAlignment="1">
      <alignment horizontal="center" vertical="center" wrapText="1"/>
      <protection/>
    </xf>
    <xf numFmtId="3" fontId="52" fillId="0" borderId="27" xfId="576" applyNumberFormat="1" applyFont="1" applyFill="1" applyBorder="1" applyAlignment="1">
      <alignment horizontal="center" vertical="center"/>
      <protection/>
    </xf>
    <xf numFmtId="173" fontId="44" fillId="0" borderId="27" xfId="576" applyNumberFormat="1" applyFont="1" applyFill="1" applyBorder="1" applyAlignment="1">
      <alignment horizontal="center" vertical="center" wrapText="1"/>
      <protection/>
    </xf>
    <xf numFmtId="173" fontId="44" fillId="0" borderId="28" xfId="576" applyNumberFormat="1" applyFont="1" applyFill="1" applyBorder="1" applyAlignment="1">
      <alignment horizontal="center" vertic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3" fontId="9" fillId="0" borderId="26" xfId="576" applyNumberFormat="1" applyFont="1" applyFill="1" applyBorder="1" applyAlignment="1">
      <alignment horizontal="center" vertical="center" wrapText="1"/>
      <protection/>
    </xf>
    <xf numFmtId="3" fontId="3" fillId="0" borderId="26" xfId="576" applyNumberFormat="1" applyFont="1" applyFill="1" applyBorder="1" applyAlignment="1">
      <alignment horizontal="center" vertical="center" wrapText="1"/>
      <protection/>
    </xf>
    <xf numFmtId="3" fontId="44" fillId="0" borderId="26" xfId="576" applyNumberFormat="1" applyFont="1" applyFill="1" applyBorder="1" applyAlignment="1">
      <alignment horizontal="center" vertical="center"/>
      <protection/>
    </xf>
    <xf numFmtId="3" fontId="44" fillId="0" borderId="28" xfId="576" applyNumberFormat="1" applyFont="1" applyFill="1" applyBorder="1" applyAlignment="1">
      <alignment horizontal="center" vertical="center"/>
      <protection/>
    </xf>
    <xf numFmtId="3" fontId="10" fillId="0" borderId="0" xfId="555" applyNumberFormat="1" applyFont="1" applyAlignment="1">
      <alignment horizontal="center"/>
      <protection/>
    </xf>
    <xf numFmtId="0" fontId="2" fillId="0" borderId="29" xfId="555" applyFont="1" applyBorder="1" applyAlignment="1">
      <alignment horizontal="center" vertical="center"/>
      <protection/>
    </xf>
    <xf numFmtId="2" fontId="4" fillId="0" borderId="30" xfId="555" applyNumberFormat="1" applyFont="1" applyBorder="1" applyAlignment="1">
      <alignment horizontal="center" vertical="center" wrapText="1"/>
      <protection/>
    </xf>
    <xf numFmtId="3" fontId="4" fillId="0" borderId="31" xfId="555" applyNumberFormat="1" applyFont="1" applyBorder="1" applyAlignment="1">
      <alignment horizontal="center" vertical="center" wrapText="1"/>
      <protection/>
    </xf>
    <xf numFmtId="0" fontId="2" fillId="0" borderId="22" xfId="555" applyFont="1" applyBorder="1" applyAlignment="1">
      <alignment horizontal="center"/>
      <protection/>
    </xf>
    <xf numFmtId="3" fontId="10" fillId="0" borderId="26" xfId="555" applyNumberFormat="1" applyFont="1" applyBorder="1" applyAlignment="1">
      <alignment horizontal="center" vertical="center" wrapText="1"/>
      <protection/>
    </xf>
    <xf numFmtId="3" fontId="10" fillId="0" borderId="26" xfId="555" applyNumberFormat="1" applyFont="1" applyBorder="1" applyAlignment="1">
      <alignment horizontal="center"/>
      <protection/>
    </xf>
    <xf numFmtId="0" fontId="2" fillId="0" borderId="23" xfId="555" applyFont="1" applyBorder="1" applyAlignment="1">
      <alignment horizontal="center"/>
      <protection/>
    </xf>
    <xf numFmtId="3" fontId="10" fillId="0" borderId="28" xfId="555" applyNumberFormat="1" applyFont="1" applyBorder="1" applyAlignment="1">
      <alignment horizontal="center"/>
      <protection/>
    </xf>
    <xf numFmtId="0" fontId="10" fillId="0" borderId="3" xfId="0" applyFont="1" applyBorder="1" applyAlignment="1">
      <alignment horizontal="left" vertical="center" wrapText="1"/>
    </xf>
    <xf numFmtId="172" fontId="3" fillId="0" borderId="0" xfId="576" applyNumberFormat="1" applyFont="1" applyFill="1">
      <alignment/>
      <protection/>
    </xf>
    <xf numFmtId="173" fontId="52" fillId="0" borderId="0" xfId="576" applyNumberFormat="1" applyFont="1" applyFill="1" applyAlignment="1">
      <alignment vertical="center"/>
      <protection/>
    </xf>
    <xf numFmtId="173" fontId="3" fillId="0" borderId="0" xfId="576" applyNumberFormat="1" applyFont="1" applyFill="1">
      <alignment/>
      <protection/>
    </xf>
    <xf numFmtId="173" fontId="52" fillId="0" borderId="0" xfId="576" applyNumberFormat="1" applyFont="1" applyFill="1">
      <alignment/>
      <protection/>
    </xf>
    <xf numFmtId="173" fontId="84" fillId="0" borderId="0" xfId="576" applyNumberFormat="1" applyFont="1" applyFill="1">
      <alignment/>
      <protection/>
    </xf>
    <xf numFmtId="172" fontId="52" fillId="0" borderId="0" xfId="576" applyNumberFormat="1" applyFont="1" applyFill="1" applyAlignment="1">
      <alignment vertical="center"/>
      <protection/>
    </xf>
    <xf numFmtId="172" fontId="8" fillId="0" borderId="0" xfId="576" applyNumberFormat="1" applyFont="1" applyFill="1">
      <alignment/>
      <protection/>
    </xf>
    <xf numFmtId="173" fontId="52" fillId="50" borderId="0" xfId="576" applyNumberFormat="1" applyFont="1" applyFill="1">
      <alignment/>
      <protection/>
    </xf>
    <xf numFmtId="3" fontId="83" fillId="0" borderId="3" xfId="576" applyNumberFormat="1" applyFont="1" applyFill="1" applyBorder="1" applyAlignment="1">
      <alignment horizontal="center" vertical="center"/>
      <protection/>
    </xf>
    <xf numFmtId="0" fontId="54" fillId="0" borderId="22" xfId="575" applyFont="1" applyFill="1" applyBorder="1" applyAlignment="1">
      <alignment vertical="center" wrapText="1"/>
      <protection/>
    </xf>
    <xf numFmtId="0" fontId="54" fillId="0" borderId="23" xfId="575" applyFont="1" applyFill="1" applyBorder="1" applyAlignment="1">
      <alignment vertical="center" wrapText="1"/>
      <protection/>
    </xf>
    <xf numFmtId="0" fontId="10" fillId="0" borderId="0" xfId="555" applyFont="1" applyFill="1">
      <alignment/>
      <protection/>
    </xf>
    <xf numFmtId="0" fontId="54" fillId="0" borderId="0" xfId="555" applyFont="1" applyFill="1">
      <alignment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2" fillId="0" borderId="3" xfId="555" applyFont="1" applyFill="1" applyBorder="1" applyAlignment="1">
      <alignment horizontal="center" vertical="center" wrapText="1"/>
      <protection/>
    </xf>
    <xf numFmtId="0" fontId="2" fillId="0" borderId="0" xfId="555" applyFont="1" applyFill="1">
      <alignment/>
      <protection/>
    </xf>
    <xf numFmtId="0" fontId="10" fillId="0" borderId="3" xfId="0" applyFont="1" applyFill="1" applyBorder="1" applyAlignment="1">
      <alignment vertical="center" wrapText="1"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2" fillId="0" borderId="0" xfId="555" applyFont="1" applyFill="1" applyAlignment="1">
      <alignment wrapText="1"/>
      <protection/>
    </xf>
    <xf numFmtId="0" fontId="10" fillId="0" borderId="0" xfId="555" applyFont="1" applyFill="1" applyAlignment="1">
      <alignment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55" applyFont="1" applyFill="1" applyBorder="1" applyAlignment="1">
      <alignment horizontal="center" wrapText="1"/>
      <protection/>
    </xf>
    <xf numFmtId="3" fontId="2" fillId="0" borderId="0" xfId="555" applyNumberFormat="1" applyFont="1" applyFill="1">
      <alignment/>
      <protection/>
    </xf>
    <xf numFmtId="3" fontId="2" fillId="0" borderId="3" xfId="555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vertical="center"/>
    </xf>
    <xf numFmtId="3" fontId="10" fillId="0" borderId="3" xfId="555" applyNumberFormat="1" applyFont="1" applyFill="1" applyBorder="1" applyAlignment="1">
      <alignment horizontal="center" wrapText="1"/>
      <protection/>
    </xf>
    <xf numFmtId="3" fontId="5" fillId="0" borderId="32" xfId="555" applyNumberFormat="1" applyFont="1" applyFill="1" applyBorder="1" applyAlignment="1">
      <alignment horizontal="center" vertical="center" wrapText="1"/>
      <protection/>
    </xf>
    <xf numFmtId="0" fontId="7" fillId="0" borderId="0" xfId="555" applyFill="1">
      <alignment/>
      <protection/>
    </xf>
    <xf numFmtId="3" fontId="5" fillId="0" borderId="3" xfId="555" applyNumberFormat="1" applyFont="1" applyFill="1" applyBorder="1" applyAlignment="1">
      <alignment horizontal="center" vertical="center" wrapText="1"/>
      <protection/>
    </xf>
    <xf numFmtId="3" fontId="9" fillId="0" borderId="3" xfId="502" applyNumberFormat="1" applyFont="1" applyFill="1" applyBorder="1" applyAlignment="1">
      <alignment horizontal="center" vertical="center" wrapText="1"/>
      <protection/>
    </xf>
    <xf numFmtId="3" fontId="9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 applyAlignment="1">
      <alignment wrapText="1"/>
      <protection/>
    </xf>
    <xf numFmtId="3" fontId="49" fillId="0" borderId="3" xfId="502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Fill="1" applyBorder="1" applyAlignment="1">
      <alignment horizontal="center" vertical="center" wrapText="1"/>
      <protection/>
    </xf>
    <xf numFmtId="3" fontId="10" fillId="0" borderId="3" xfId="502" applyNumberFormat="1" applyFont="1" applyFill="1" applyBorder="1" applyAlignment="1" applyProtection="1">
      <alignment horizontal="center" vertical="center"/>
      <protection locked="0"/>
    </xf>
    <xf numFmtId="3" fontId="3" fillId="0" borderId="3" xfId="576" applyNumberFormat="1" applyFont="1" applyFill="1" applyBorder="1" applyAlignment="1">
      <alignment horizontal="center" vertical="center" wrapText="1"/>
      <protection/>
    </xf>
    <xf numFmtId="3" fontId="3" fillId="0" borderId="27" xfId="576" applyNumberFormat="1" applyFont="1" applyFill="1" applyBorder="1" applyAlignment="1">
      <alignment horizontal="center" vertical="center" wrapText="1"/>
      <protection/>
    </xf>
    <xf numFmtId="3" fontId="10" fillId="0" borderId="27" xfId="502" applyNumberFormat="1" applyFont="1" applyFill="1" applyBorder="1" applyAlignment="1" applyProtection="1">
      <alignment horizontal="center" vertical="center"/>
      <protection locked="0"/>
    </xf>
    <xf numFmtId="0" fontId="56" fillId="0" borderId="0" xfId="576" applyFont="1" applyFill="1">
      <alignment/>
      <protection/>
    </xf>
    <xf numFmtId="0" fontId="7" fillId="0" borderId="33" xfId="555" applyBorder="1">
      <alignment/>
      <protection/>
    </xf>
    <xf numFmtId="0" fontId="7" fillId="0" borderId="0" xfId="555" applyBorder="1">
      <alignment/>
      <protection/>
    </xf>
    <xf numFmtId="0" fontId="65" fillId="0" borderId="0" xfId="555" applyFont="1" applyFill="1">
      <alignment/>
      <protection/>
    </xf>
    <xf numFmtId="172" fontId="9" fillId="0" borderId="26" xfId="502" applyNumberFormat="1" applyFont="1" applyFill="1" applyBorder="1" applyAlignment="1">
      <alignment horizontal="center" vertical="center" wrapText="1"/>
      <protection/>
    </xf>
    <xf numFmtId="172" fontId="9" fillId="0" borderId="34" xfId="502" applyNumberFormat="1" applyFont="1" applyFill="1" applyBorder="1" applyAlignment="1">
      <alignment horizontal="center" vertical="center" wrapText="1"/>
      <protection/>
    </xf>
    <xf numFmtId="172" fontId="9" fillId="0" borderId="35" xfId="502" applyNumberFormat="1" applyFont="1" applyFill="1" applyBorder="1" applyAlignment="1">
      <alignment horizontal="center" vertical="center" wrapText="1"/>
      <protection/>
    </xf>
    <xf numFmtId="172" fontId="9" fillId="0" borderId="28" xfId="502" applyNumberFormat="1" applyFont="1" applyFill="1" applyBorder="1" applyAlignment="1">
      <alignment horizontal="center" vertical="center" wrapText="1"/>
      <protection/>
    </xf>
    <xf numFmtId="3" fontId="61" fillId="0" borderId="36" xfId="555" applyNumberFormat="1" applyFont="1" applyBorder="1" applyAlignment="1">
      <alignment horizontal="center" vertical="center" wrapText="1"/>
      <protection/>
    </xf>
    <xf numFmtId="3" fontId="5" fillId="0" borderId="36" xfId="555" applyNumberFormat="1" applyFont="1" applyFill="1" applyBorder="1" applyAlignment="1">
      <alignment horizontal="center" vertical="center" wrapText="1"/>
      <protection/>
    </xf>
    <xf numFmtId="3" fontId="5" fillId="0" borderId="37" xfId="555" applyNumberFormat="1" applyFont="1" applyFill="1" applyBorder="1" applyAlignment="1">
      <alignment horizontal="center" vertical="center" wrapText="1"/>
      <protection/>
    </xf>
    <xf numFmtId="3" fontId="5" fillId="0" borderId="3" xfId="555" applyNumberFormat="1" applyFont="1" applyFill="1" applyBorder="1" applyAlignment="1">
      <alignment horizontal="center"/>
      <protection/>
    </xf>
    <xf numFmtId="3" fontId="5" fillId="0" borderId="3" xfId="555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6" fillId="50" borderId="0" xfId="576" applyFont="1" applyFill="1">
      <alignment/>
      <protection/>
    </xf>
    <xf numFmtId="0" fontId="10" fillId="50" borderId="0" xfId="555" applyFont="1" applyFill="1">
      <alignment/>
      <protection/>
    </xf>
    <xf numFmtId="0" fontId="2" fillId="50" borderId="3" xfId="555" applyFont="1" applyFill="1" applyBorder="1" applyAlignment="1">
      <alignment horizontal="center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8" fillId="0" borderId="0" xfId="576" applyFont="1" applyFill="1" applyBorder="1">
      <alignment/>
      <protection/>
    </xf>
    <xf numFmtId="0" fontId="8" fillId="0" borderId="0" xfId="576" applyFont="1" applyFill="1" applyBorder="1" applyAlignment="1">
      <alignment vertical="center"/>
      <protection/>
    </xf>
    <xf numFmtId="0" fontId="2" fillId="50" borderId="36" xfId="555" applyFont="1" applyFill="1" applyBorder="1" applyAlignment="1">
      <alignment horizontal="center" vertical="center" wrapText="1"/>
      <protection/>
    </xf>
    <xf numFmtId="0" fontId="10" fillId="50" borderId="3" xfId="0" applyFont="1" applyFill="1" applyBorder="1" applyAlignment="1">
      <alignment horizontal="left" vertical="center" wrapText="1"/>
    </xf>
    <xf numFmtId="2" fontId="10" fillId="50" borderId="3" xfId="0" applyNumberFormat="1" applyFont="1" applyFill="1" applyBorder="1" applyAlignment="1">
      <alignment horizontal="left" vertical="center" wrapText="1"/>
    </xf>
    <xf numFmtId="0" fontId="10" fillId="50" borderId="32" xfId="555" applyFont="1" applyFill="1" applyBorder="1" applyAlignment="1">
      <alignment vertical="center" wrapText="1"/>
      <protection/>
    </xf>
    <xf numFmtId="0" fontId="10" fillId="50" borderId="3" xfId="555" applyFont="1" applyFill="1" applyBorder="1">
      <alignment/>
      <protection/>
    </xf>
    <xf numFmtId="0" fontId="2" fillId="50" borderId="0" xfId="555" applyFont="1" applyFill="1">
      <alignment/>
      <protection/>
    </xf>
    <xf numFmtId="0" fontId="46" fillId="50" borderId="0" xfId="576" applyFont="1" applyFill="1" applyBorder="1" applyAlignment="1">
      <alignment horizontal="center"/>
      <protection/>
    </xf>
    <xf numFmtId="3" fontId="9" fillId="50" borderId="3" xfId="502" applyNumberFormat="1" applyFont="1" applyFill="1" applyBorder="1" applyAlignment="1">
      <alignment horizontal="center" vertical="center" wrapText="1"/>
      <protection/>
    </xf>
    <xf numFmtId="173" fontId="9" fillId="50" borderId="3" xfId="502" applyNumberFormat="1" applyFont="1" applyFill="1" applyBorder="1" applyAlignment="1">
      <alignment horizontal="center" vertical="center" wrapText="1"/>
      <protection/>
    </xf>
    <xf numFmtId="3" fontId="9" fillId="50" borderId="36" xfId="576" applyNumberFormat="1" applyFont="1" applyFill="1" applyBorder="1" applyAlignment="1">
      <alignment horizontal="center" vertical="center"/>
      <protection/>
    </xf>
    <xf numFmtId="3" fontId="9" fillId="50" borderId="3" xfId="576" applyNumberFormat="1" applyFont="1" applyFill="1" applyBorder="1" applyAlignment="1">
      <alignment horizontal="center" vertical="center" wrapText="1"/>
      <protection/>
    </xf>
    <xf numFmtId="3" fontId="9" fillId="50" borderId="38" xfId="576" applyNumberFormat="1" applyFont="1" applyFill="1" applyBorder="1" applyAlignment="1">
      <alignment horizontal="center" vertical="center"/>
      <protection/>
    </xf>
    <xf numFmtId="3" fontId="9" fillId="50" borderId="38" xfId="576" applyNumberFormat="1" applyFont="1" applyFill="1" applyBorder="1" applyAlignment="1">
      <alignment horizontal="center" vertical="center" wrapText="1"/>
      <protection/>
    </xf>
    <xf numFmtId="173" fontId="9" fillId="50" borderId="36" xfId="502" applyNumberFormat="1" applyFont="1" applyFill="1" applyBorder="1" applyAlignment="1">
      <alignment horizontal="center" vertical="center" wrapText="1"/>
      <protection/>
    </xf>
    <xf numFmtId="181" fontId="10" fillId="50" borderId="32" xfId="502" applyNumberFormat="1" applyFont="1" applyFill="1" applyBorder="1" applyAlignment="1">
      <alignment horizontal="center" vertical="center"/>
      <protection/>
    </xf>
    <xf numFmtId="3" fontId="3" fillId="50" borderId="39" xfId="576" applyNumberFormat="1" applyFont="1" applyFill="1" applyBorder="1" applyAlignment="1">
      <alignment horizontal="center" vertical="center"/>
      <protection/>
    </xf>
    <xf numFmtId="173" fontId="9" fillId="50" borderId="40" xfId="502" applyNumberFormat="1" applyFont="1" applyFill="1" applyBorder="1" applyAlignment="1">
      <alignment horizontal="center" vertical="center" wrapText="1"/>
      <protection/>
    </xf>
    <xf numFmtId="181" fontId="10" fillId="50" borderId="40" xfId="502" applyNumberFormat="1" applyFont="1" applyFill="1" applyBorder="1" applyAlignment="1">
      <alignment horizontal="center" vertical="center"/>
      <protection/>
    </xf>
    <xf numFmtId="3" fontId="3" fillId="50" borderId="41" xfId="576" applyNumberFormat="1" applyFont="1" applyFill="1" applyBorder="1" applyAlignment="1">
      <alignment horizontal="center" vertical="center"/>
      <protection/>
    </xf>
    <xf numFmtId="181" fontId="10" fillId="50" borderId="3" xfId="502" applyNumberFormat="1" applyFont="1" applyFill="1" applyBorder="1" applyAlignment="1">
      <alignment horizontal="center" vertical="center"/>
      <protection/>
    </xf>
    <xf numFmtId="181" fontId="10" fillId="50" borderId="27" xfId="502" applyNumberFormat="1" applyFont="1" applyFill="1" applyBorder="1" applyAlignment="1">
      <alignment horizontal="center" vertical="center"/>
      <protection/>
    </xf>
    <xf numFmtId="3" fontId="3" fillId="50" borderId="42" xfId="576" applyNumberFormat="1" applyFont="1" applyFill="1" applyBorder="1" applyAlignment="1">
      <alignment horizontal="center" vertical="center"/>
      <protection/>
    </xf>
    <xf numFmtId="173" fontId="9" fillId="50" borderId="27" xfId="502" applyNumberFormat="1" applyFont="1" applyFill="1" applyBorder="1" applyAlignment="1">
      <alignment horizontal="center" vertical="center" wrapText="1"/>
      <protection/>
    </xf>
    <xf numFmtId="3" fontId="3" fillId="50" borderId="43" xfId="576" applyNumberFormat="1" applyFont="1" applyFill="1" applyBorder="1" applyAlignment="1">
      <alignment horizontal="center" vertical="center"/>
      <protection/>
    </xf>
    <xf numFmtId="3" fontId="8" fillId="50" borderId="0" xfId="576" applyNumberFormat="1" applyFont="1" applyFill="1">
      <alignment/>
      <protection/>
    </xf>
    <xf numFmtId="0" fontId="8" fillId="50" borderId="0" xfId="576" applyFont="1" applyFill="1">
      <alignment/>
      <protection/>
    </xf>
    <xf numFmtId="181" fontId="8" fillId="50" borderId="0" xfId="576" applyNumberFormat="1" applyFont="1" applyFill="1">
      <alignment/>
      <protection/>
    </xf>
    <xf numFmtId="1" fontId="3" fillId="0" borderId="26" xfId="576" applyNumberFormat="1" applyFont="1" applyFill="1" applyBorder="1" applyAlignment="1">
      <alignment horizontal="center" vertical="center" wrapText="1"/>
      <protection/>
    </xf>
    <xf numFmtId="3" fontId="9" fillId="0" borderId="3" xfId="576" applyNumberFormat="1" applyFont="1" applyFill="1" applyBorder="1" applyAlignment="1">
      <alignment horizontal="center" vertical="center" wrapText="1"/>
      <protection/>
    </xf>
    <xf numFmtId="3" fontId="5" fillId="51" borderId="3" xfId="555" applyNumberFormat="1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horizontal="left" vertical="center" wrapText="1"/>
    </xf>
    <xf numFmtId="0" fontId="43" fillId="51" borderId="3" xfId="555" applyFont="1" applyFill="1" applyBorder="1" applyAlignment="1">
      <alignment horizontal="center" vertical="center"/>
      <protection/>
    </xf>
    <xf numFmtId="0" fontId="2" fillId="0" borderId="3" xfId="0" applyFont="1" applyFill="1" applyBorder="1" applyAlignment="1">
      <alignment vertical="center"/>
    </xf>
    <xf numFmtId="0" fontId="10" fillId="0" borderId="3" xfId="0" applyFont="1" applyFill="1" applyBorder="1" applyAlignment="1" quotePrefix="1">
      <alignment horizontal="center" vertical="center"/>
    </xf>
    <xf numFmtId="2" fontId="2" fillId="0" borderId="0" xfId="555" applyNumberFormat="1" applyFont="1" applyFill="1" applyAlignment="1">
      <alignment wrapText="1"/>
      <protection/>
    </xf>
    <xf numFmtId="0" fontId="10" fillId="0" borderId="0" xfId="555" applyFont="1" applyFill="1" applyAlignment="1">
      <alignment horizontal="center"/>
      <protection/>
    </xf>
    <xf numFmtId="0" fontId="60" fillId="0" borderId="0" xfId="555" applyFont="1" applyFill="1" applyAlignment="1">
      <alignment horizontal="center" vertical="center" wrapText="1"/>
      <protection/>
    </xf>
    <xf numFmtId="2" fontId="2" fillId="0" borderId="3" xfId="555" applyNumberFormat="1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vertical="center" wrapText="1"/>
    </xf>
    <xf numFmtId="3" fontId="66" fillId="0" borderId="0" xfId="555" applyNumberFormat="1" applyFont="1" applyAlignment="1">
      <alignment horizontal="right" vertical="center"/>
      <protection/>
    </xf>
    <xf numFmtId="1" fontId="9" fillId="0" borderId="44" xfId="502" applyNumberFormat="1" applyFont="1" applyFill="1" applyBorder="1" applyAlignment="1">
      <alignment horizontal="center" vertical="center" wrapText="1"/>
      <protection/>
    </xf>
    <xf numFmtId="1" fontId="44" fillId="0" borderId="32" xfId="502" applyNumberFormat="1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vertical="center" wrapText="1"/>
      <protection/>
    </xf>
    <xf numFmtId="0" fontId="48" fillId="0" borderId="0" xfId="576" applyFont="1" applyFill="1" applyAlignment="1">
      <alignment horizontal="center"/>
      <protection/>
    </xf>
    <xf numFmtId="0" fontId="46" fillId="0" borderId="29" xfId="576" applyFont="1" applyFill="1" applyBorder="1" applyAlignment="1">
      <alignment horizontal="center"/>
      <protection/>
    </xf>
    <xf numFmtId="0" fontId="46" fillId="0" borderId="22" xfId="576" applyFont="1" applyFill="1" applyBorder="1" applyAlignment="1">
      <alignment horizontal="center"/>
      <protection/>
    </xf>
    <xf numFmtId="0" fontId="9" fillId="0" borderId="44" xfId="576" applyFont="1" applyFill="1" applyBorder="1" applyAlignment="1">
      <alignment horizontal="center" vertical="center" wrapText="1"/>
      <protection/>
    </xf>
    <xf numFmtId="0" fontId="9" fillId="0" borderId="32" xfId="576" applyFont="1" applyFill="1" applyBorder="1" applyAlignment="1">
      <alignment horizontal="center" vertical="center" wrapText="1"/>
      <protection/>
    </xf>
    <xf numFmtId="0" fontId="9" fillId="0" borderId="45" xfId="576" applyFont="1" applyFill="1" applyBorder="1" applyAlignment="1">
      <alignment horizontal="center" vertical="center" wrapText="1"/>
      <protection/>
    </xf>
    <xf numFmtId="0" fontId="9" fillId="0" borderId="46" xfId="576" applyFont="1" applyFill="1" applyBorder="1" applyAlignment="1">
      <alignment horizontal="center" vertical="center" wrapText="1"/>
      <protection/>
    </xf>
    <xf numFmtId="1" fontId="9" fillId="0" borderId="47" xfId="502" applyNumberFormat="1" applyFont="1" applyFill="1" applyBorder="1" applyAlignment="1">
      <alignment horizontal="center" vertical="center" wrapText="1"/>
      <protection/>
    </xf>
    <xf numFmtId="1" fontId="9" fillId="0" borderId="48" xfId="502" applyNumberFormat="1" applyFont="1" applyFill="1" applyBorder="1" applyAlignment="1">
      <alignment horizontal="center" vertical="center" wrapText="1"/>
      <protection/>
    </xf>
    <xf numFmtId="1" fontId="9" fillId="0" borderId="32" xfId="502" applyNumberFormat="1" applyFont="1" applyFill="1" applyBorder="1" applyAlignment="1">
      <alignment horizontal="center" vertical="center" wrapText="1"/>
      <protection/>
    </xf>
    <xf numFmtId="14" fontId="9" fillId="0" borderId="44" xfId="502" applyNumberFormat="1" applyFont="1" applyFill="1" applyBorder="1" applyAlignment="1">
      <alignment horizontal="center" vertical="center" wrapText="1"/>
      <protection/>
    </xf>
    <xf numFmtId="14" fontId="44" fillId="0" borderId="32" xfId="502" applyNumberFormat="1" applyFont="1" applyFill="1" applyBorder="1" applyAlignment="1">
      <alignment horizontal="center" vertical="center" wrapText="1"/>
      <protection/>
    </xf>
    <xf numFmtId="0" fontId="50" fillId="0" borderId="0" xfId="576" applyFont="1" applyFill="1" applyAlignment="1">
      <alignment horizontal="center"/>
      <protection/>
    </xf>
    <xf numFmtId="0" fontId="51" fillId="0" borderId="0" xfId="576" applyFont="1" applyFill="1" applyAlignment="1">
      <alignment horizontal="center"/>
      <protection/>
    </xf>
    <xf numFmtId="1" fontId="44" fillId="0" borderId="47" xfId="502" applyNumberFormat="1" applyFont="1" applyFill="1" applyBorder="1" applyAlignment="1">
      <alignment horizontal="center" vertical="center" wrapText="1"/>
      <protection/>
    </xf>
    <xf numFmtId="1" fontId="44" fillId="0" borderId="48" xfId="502" applyNumberFormat="1" applyFont="1" applyFill="1" applyBorder="1" applyAlignment="1">
      <alignment horizontal="center" vertical="center" wrapText="1"/>
      <protection/>
    </xf>
    <xf numFmtId="1" fontId="44" fillId="0" borderId="44" xfId="502" applyNumberFormat="1" applyFont="1" applyFill="1" applyBorder="1" applyAlignment="1">
      <alignment horizontal="center" vertical="center" wrapText="1"/>
      <protection/>
    </xf>
    <xf numFmtId="14" fontId="9" fillId="0" borderId="47" xfId="502" applyNumberFormat="1" applyFont="1" applyFill="1" applyBorder="1" applyAlignment="1">
      <alignment horizontal="center" vertical="center" wrapText="1"/>
      <protection/>
    </xf>
    <xf numFmtId="14" fontId="44" fillId="0" borderId="48" xfId="502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/>
      <protection/>
    </xf>
    <xf numFmtId="2" fontId="10" fillId="0" borderId="3" xfId="555" applyNumberFormat="1" applyFont="1" applyFill="1" applyBorder="1" applyAlignment="1">
      <alignment horizontal="center" vertical="center" wrapText="1"/>
      <protection/>
    </xf>
    <xf numFmtId="0" fontId="5" fillId="0" borderId="3" xfId="555" applyNumberFormat="1" applyFont="1" applyFill="1" applyBorder="1" applyAlignment="1">
      <alignment horizontal="center" vertical="center" wrapText="1"/>
      <protection/>
    </xf>
    <xf numFmtId="0" fontId="10" fillId="0" borderId="3" xfId="555" applyNumberFormat="1" applyFont="1" applyFill="1" applyBorder="1" applyAlignment="1">
      <alignment horizontal="center" vertical="center" wrapText="1"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5" fillId="50" borderId="49" xfId="555" applyFont="1" applyFill="1" applyBorder="1" applyAlignment="1">
      <alignment horizontal="center" vertical="center" wrapText="1"/>
      <protection/>
    </xf>
    <xf numFmtId="0" fontId="10" fillId="50" borderId="50" xfId="555" applyFont="1" applyFill="1" applyBorder="1" applyAlignment="1">
      <alignment horizontal="center" vertical="center" wrapText="1"/>
      <protection/>
    </xf>
    <xf numFmtId="0" fontId="10" fillId="50" borderId="51" xfId="555" applyFont="1" applyFill="1" applyBorder="1" applyAlignment="1">
      <alignment horizontal="center" vertical="center" wrapText="1"/>
      <protection/>
    </xf>
    <xf numFmtId="0" fontId="10" fillId="0" borderId="36" xfId="555" applyFont="1" applyFill="1" applyBorder="1" applyAlignment="1">
      <alignment horizontal="center" vertical="center" wrapText="1"/>
      <protection/>
    </xf>
    <xf numFmtId="0" fontId="10" fillId="0" borderId="32" xfId="555" applyFont="1" applyFill="1" applyBorder="1" applyAlignment="1">
      <alignment horizontal="center" vertical="center" wrapText="1"/>
      <protection/>
    </xf>
    <xf numFmtId="0" fontId="43" fillId="0" borderId="0" xfId="555" applyFont="1" applyFill="1" applyAlignment="1">
      <alignment horizontal="center" vertical="center" wrapText="1"/>
      <protection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43" fillId="52" borderId="3" xfId="555" applyFont="1" applyFill="1" applyBorder="1" applyAlignment="1">
      <alignment horizontal="center" vertical="center" wrapText="1"/>
      <protection/>
    </xf>
    <xf numFmtId="0" fontId="43" fillId="52" borderId="49" xfId="555" applyFont="1" applyFill="1" applyBorder="1" applyAlignment="1">
      <alignment horizontal="center" vertical="center" wrapText="1"/>
      <protection/>
    </xf>
    <xf numFmtId="0" fontId="43" fillId="52" borderId="50" xfId="555" applyFont="1" applyFill="1" applyBorder="1" applyAlignment="1">
      <alignment horizontal="center" vertical="center" wrapText="1"/>
      <protection/>
    </xf>
    <xf numFmtId="0" fontId="43" fillId="52" borderId="51" xfId="555" applyFont="1" applyFill="1" applyBorder="1" applyAlignment="1">
      <alignment horizontal="center" vertical="center" wrapText="1"/>
      <protection/>
    </xf>
    <xf numFmtId="0" fontId="43" fillId="0" borderId="52" xfId="555" applyFont="1" applyBorder="1" applyAlignment="1">
      <alignment horizontal="center" vertical="center" wrapText="1"/>
      <protection/>
    </xf>
    <xf numFmtId="0" fontId="43" fillId="0" borderId="53" xfId="555" applyFont="1" applyBorder="1" applyAlignment="1">
      <alignment horizontal="center" vertical="center" wrapText="1"/>
      <protection/>
    </xf>
    <xf numFmtId="0" fontId="67" fillId="0" borderId="0" xfId="555" applyFont="1" applyFill="1" applyAlignment="1">
      <alignment horizontal="center" vertical="center" wrapText="1"/>
      <protection/>
    </xf>
    <xf numFmtId="0" fontId="62" fillId="0" borderId="0" xfId="555" applyFont="1" applyFill="1" applyAlignment="1">
      <alignment horizontal="center" vertical="center" wrapText="1"/>
      <protection/>
    </xf>
    <xf numFmtId="0" fontId="43" fillId="0" borderId="54" xfId="555" applyNumberFormat="1" applyFont="1" applyBorder="1" applyAlignment="1">
      <alignment horizontal="center" vertical="center" wrapText="1"/>
      <protection/>
    </xf>
    <xf numFmtId="0" fontId="43" fillId="0" borderId="55" xfId="555" applyNumberFormat="1" applyFont="1" applyBorder="1" applyAlignment="1">
      <alignment horizontal="center" vertical="center" wrapText="1"/>
      <protection/>
    </xf>
    <xf numFmtId="0" fontId="63" fillId="0" borderId="0" xfId="555" applyFont="1" applyFill="1" applyAlignment="1">
      <alignment horizontal="center" vertical="center" wrapText="1"/>
      <protection/>
    </xf>
    <xf numFmtId="3" fontId="66" fillId="0" borderId="0" xfId="555" applyNumberFormat="1" applyFont="1" applyAlignment="1">
      <alignment horizontal="right" vertical="top"/>
      <protection/>
    </xf>
    <xf numFmtId="0" fontId="43" fillId="51" borderId="52" xfId="555" applyFont="1" applyFill="1" applyBorder="1" applyAlignment="1">
      <alignment horizontal="center" vertical="center" wrapText="1"/>
      <protection/>
    </xf>
    <xf numFmtId="0" fontId="43" fillId="51" borderId="56" xfId="555" applyFont="1" applyFill="1" applyBorder="1" applyAlignment="1">
      <alignment horizontal="center" vertical="center" wrapText="1"/>
      <protection/>
    </xf>
    <xf numFmtId="0" fontId="43" fillId="51" borderId="49" xfId="0" applyFont="1" applyFill="1" applyBorder="1" applyAlignment="1">
      <alignment horizontal="center" vertical="center" wrapText="1"/>
    </xf>
    <xf numFmtId="0" fontId="43" fillId="51" borderId="51" xfId="0" applyFont="1" applyFill="1" applyBorder="1" applyAlignment="1">
      <alignment horizontal="center" vertical="center" wrapText="1"/>
    </xf>
    <xf numFmtId="0" fontId="43" fillId="51" borderId="49" xfId="555" applyFont="1" applyFill="1" applyBorder="1" applyAlignment="1">
      <alignment horizontal="center" vertical="center" wrapText="1"/>
      <protection/>
    </xf>
    <xf numFmtId="0" fontId="43" fillId="51" borderId="51" xfId="555" applyFont="1" applyFill="1" applyBorder="1" applyAlignment="1">
      <alignment horizontal="center" vertical="center" wrapText="1"/>
      <protection/>
    </xf>
    <xf numFmtId="0" fontId="43" fillId="50" borderId="0" xfId="555" applyFont="1" applyFill="1" applyAlignment="1">
      <alignment horizontal="center" vertical="center" wrapText="1"/>
      <protection/>
    </xf>
    <xf numFmtId="0" fontId="5" fillId="0" borderId="0" xfId="555" applyFont="1" applyAlignment="1">
      <alignment horizontal="center" vertical="center" wrapText="1"/>
      <protection/>
    </xf>
    <xf numFmtId="14" fontId="9" fillId="0" borderId="48" xfId="502" applyNumberFormat="1" applyFont="1" applyFill="1" applyBorder="1" applyAlignment="1">
      <alignment horizontal="center" vertical="center" wrapText="1"/>
      <protection/>
    </xf>
    <xf numFmtId="14" fontId="9" fillId="0" borderId="32" xfId="502" applyNumberFormat="1" applyFont="1" applyFill="1" applyBorder="1" applyAlignment="1">
      <alignment horizontal="center" vertical="center" wrapText="1"/>
      <protection/>
    </xf>
    <xf numFmtId="0" fontId="45" fillId="0" borderId="0" xfId="576" applyFont="1" applyFill="1" applyAlignment="1">
      <alignment horizontal="center"/>
      <protection/>
    </xf>
    <xf numFmtId="0" fontId="46" fillId="0" borderId="57" xfId="576" applyFont="1" applyFill="1" applyBorder="1" applyAlignment="1">
      <alignment horizontal="center"/>
      <protection/>
    </xf>
    <xf numFmtId="0" fontId="46" fillId="0" borderId="58" xfId="576" applyFont="1" applyFill="1" applyBorder="1" applyAlignment="1">
      <alignment horizontal="center"/>
      <protection/>
    </xf>
    <xf numFmtId="1" fontId="9" fillId="0" borderId="59" xfId="502" applyNumberFormat="1" applyFont="1" applyFill="1" applyBorder="1" applyAlignment="1">
      <alignment horizontal="center" vertical="center" wrapText="1"/>
      <protection/>
    </xf>
    <xf numFmtId="1" fontId="9" fillId="0" borderId="41" xfId="502" applyNumberFormat="1" applyFont="1" applyFill="1" applyBorder="1" applyAlignment="1">
      <alignment horizontal="center" vertical="center" wrapText="1"/>
      <protection/>
    </xf>
    <xf numFmtId="0" fontId="58" fillId="0" borderId="60" xfId="576" applyFont="1" applyFill="1" applyBorder="1" applyAlignment="1">
      <alignment horizontal="center" vertical="center" wrapText="1"/>
      <protection/>
    </xf>
    <xf numFmtId="0" fontId="58" fillId="0" borderId="33" xfId="576" applyFont="1" applyFill="1" applyBorder="1" applyAlignment="1">
      <alignment horizontal="center" vertical="center" wrapText="1"/>
      <protection/>
    </xf>
    <xf numFmtId="0" fontId="58" fillId="0" borderId="61" xfId="576" applyFont="1" applyFill="1" applyBorder="1" applyAlignment="1">
      <alignment horizontal="center" vertical="center" wrapText="1"/>
      <protection/>
    </xf>
    <xf numFmtId="0" fontId="58" fillId="0" borderId="25" xfId="576" applyFont="1" applyFill="1" applyBorder="1" applyAlignment="1">
      <alignment horizontal="center" vertical="center" wrapText="1"/>
      <protection/>
    </xf>
    <xf numFmtId="0" fontId="58" fillId="0" borderId="39" xfId="576" applyFont="1" applyFill="1" applyBorder="1" applyAlignment="1">
      <alignment horizontal="center" vertical="center" wrapText="1"/>
      <protection/>
    </xf>
    <xf numFmtId="0" fontId="58" fillId="0" borderId="62" xfId="576" applyFont="1" applyFill="1" applyBorder="1" applyAlignment="1">
      <alignment horizontal="center" vertical="center" wrapText="1"/>
      <protection/>
    </xf>
    <xf numFmtId="0" fontId="59" fillId="0" borderId="0" xfId="576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wrapText="1"/>
      <protection/>
    </xf>
    <xf numFmtId="2" fontId="52" fillId="0" borderId="30" xfId="576" applyNumberFormat="1" applyFont="1" applyFill="1" applyBorder="1" applyAlignment="1">
      <alignment horizontal="center" vertical="center" wrapText="1"/>
      <protection/>
    </xf>
    <xf numFmtId="2" fontId="52" fillId="0" borderId="3" xfId="576" applyNumberFormat="1" applyFont="1" applyFill="1" applyBorder="1" applyAlignment="1">
      <alignment horizontal="center" vertical="center" wrapText="1"/>
      <protection/>
    </xf>
    <xf numFmtId="0" fontId="52" fillId="0" borderId="30" xfId="576" applyFont="1" applyFill="1" applyBorder="1" applyAlignment="1">
      <alignment horizontal="center" vertical="center" wrapText="1"/>
      <protection/>
    </xf>
    <xf numFmtId="0" fontId="52" fillId="0" borderId="3" xfId="576" applyFont="1" applyFill="1" applyBorder="1" applyAlignment="1">
      <alignment horizontal="center" vertical="center" wrapText="1"/>
      <protection/>
    </xf>
    <xf numFmtId="14" fontId="3" fillId="0" borderId="31" xfId="502" applyNumberFormat="1" applyFont="1" applyBorder="1" applyAlignment="1">
      <alignment horizontal="center" vertical="center" wrapText="1"/>
      <protection/>
    </xf>
    <xf numFmtId="14" fontId="3" fillId="0" borderId="26" xfId="502" applyNumberFormat="1" applyFont="1" applyBorder="1" applyAlignment="1">
      <alignment horizontal="center" vertical="center" wrapText="1"/>
      <protection/>
    </xf>
    <xf numFmtId="0" fontId="52" fillId="0" borderId="31" xfId="576" applyFont="1" applyFill="1" applyBorder="1" applyAlignment="1">
      <alignment horizontal="center" vertical="center" wrapText="1"/>
      <protection/>
    </xf>
    <xf numFmtId="0" fontId="52" fillId="0" borderId="26" xfId="576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right" vertical="top"/>
      <protection/>
    </xf>
    <xf numFmtId="0" fontId="47" fillId="0" borderId="0" xfId="576" applyFont="1" applyFill="1" applyAlignment="1">
      <alignment vertical="top"/>
      <protection/>
    </xf>
    <xf numFmtId="0" fontId="47" fillId="50" borderId="0" xfId="576" applyFont="1" applyFill="1" applyAlignment="1">
      <alignment horizontal="right" vertical="top"/>
      <protection/>
    </xf>
    <xf numFmtId="3" fontId="60" fillId="0" borderId="0" xfId="555" applyNumberFormat="1" applyFont="1" applyFill="1" applyAlignment="1">
      <alignment horizontal="right" vertical="top"/>
      <protection/>
    </xf>
    <xf numFmtId="0" fontId="60" fillId="0" borderId="0" xfId="555" applyFont="1" applyFill="1" applyAlignment="1">
      <alignment horizontal="right" vertical="top"/>
      <protection/>
    </xf>
  </cellXfs>
  <cellStyles count="61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_П_1" xfId="101"/>
    <cellStyle name="20% – Акцентування2" xfId="102"/>
    <cellStyle name="20% – Акцентування2 2" xfId="103"/>
    <cellStyle name="20% – Акцентування2_П_1" xfId="104"/>
    <cellStyle name="20% – Акцентування3" xfId="105"/>
    <cellStyle name="20% – Акцентування3 2" xfId="106"/>
    <cellStyle name="20% – Акцентування3_П_1" xfId="107"/>
    <cellStyle name="20% – Акцентування4" xfId="108"/>
    <cellStyle name="20% – Акцентування4 2" xfId="109"/>
    <cellStyle name="20% – Акцентування4_П_1" xfId="110"/>
    <cellStyle name="20% – Акцентування5" xfId="111"/>
    <cellStyle name="20% – Акцентування5 2" xfId="112"/>
    <cellStyle name="20% – Акцентування5_П_1" xfId="113"/>
    <cellStyle name="20% – Акцентування6" xfId="114"/>
    <cellStyle name="20% – Акцентування6 2" xfId="115"/>
    <cellStyle name="20% – Акцентування6_П_1" xfId="116"/>
    <cellStyle name="40% - Accent1" xfId="117"/>
    <cellStyle name="40% - Accent1 2" xfId="118"/>
    <cellStyle name="40% - Accent1 3" xfId="119"/>
    <cellStyle name="40% - Accent1_П_1" xfId="120"/>
    <cellStyle name="40% - Accent2" xfId="121"/>
    <cellStyle name="40% - Accent2 2" xfId="122"/>
    <cellStyle name="40% - Accent2 3" xfId="123"/>
    <cellStyle name="40% - Accent2 4" xfId="124"/>
    <cellStyle name="40% - Accent2_П_1" xfId="125"/>
    <cellStyle name="40% - Accent3" xfId="126"/>
    <cellStyle name="40% - Accent3 2" xfId="127"/>
    <cellStyle name="40% - Accent3 3" xfId="128"/>
    <cellStyle name="40% - Accent3 4" xfId="129"/>
    <cellStyle name="40% - Accent3_П_1" xfId="130"/>
    <cellStyle name="40% - Accent4" xfId="131"/>
    <cellStyle name="40% - Accent4 2" xfId="132"/>
    <cellStyle name="40% - Accent4 3" xfId="133"/>
    <cellStyle name="40% - Accent4 4" xfId="134"/>
    <cellStyle name="40% - Accent4_П_1" xfId="135"/>
    <cellStyle name="40% - Accent5" xfId="136"/>
    <cellStyle name="40% - Accent5 2" xfId="137"/>
    <cellStyle name="40% - Accent5 3" xfId="138"/>
    <cellStyle name="40% - Accent5_П_1" xfId="139"/>
    <cellStyle name="40% - Accent6" xfId="140"/>
    <cellStyle name="40% - Accent6 2" xfId="141"/>
    <cellStyle name="40% - Accent6 3" xfId="142"/>
    <cellStyle name="40% - Accent6 4" xfId="143"/>
    <cellStyle name="40% - Accent6_П_1" xfId="144"/>
    <cellStyle name="40% - Акцент1" xfId="145"/>
    <cellStyle name="40% — акцент1" xfId="146"/>
    <cellStyle name="40% - Акцент1 2" xfId="147"/>
    <cellStyle name="40% — акцент1 2" xfId="148"/>
    <cellStyle name="40% - Акцент1 3" xfId="149"/>
    <cellStyle name="40% — акцент1 3" xfId="150"/>
    <cellStyle name="40% - Акцент1 4" xfId="151"/>
    <cellStyle name="40% - Акцент1 5" xfId="152"/>
    <cellStyle name="40% - Акцент1_16 " xfId="153"/>
    <cellStyle name="40% - Акцент2" xfId="154"/>
    <cellStyle name="40% — акцент2" xfId="155"/>
    <cellStyle name="40% - Акцент2 2" xfId="156"/>
    <cellStyle name="40% — акцент2 2" xfId="157"/>
    <cellStyle name="40% - Акцент2 3" xfId="158"/>
    <cellStyle name="40% - Акцент2 4" xfId="159"/>
    <cellStyle name="40% - Акцент2 5" xfId="160"/>
    <cellStyle name="40% - Акцент3" xfId="161"/>
    <cellStyle name="40% — акцент3" xfId="162"/>
    <cellStyle name="40% - Акцент3 2" xfId="163"/>
    <cellStyle name="40% — акцент3 2" xfId="164"/>
    <cellStyle name="40% - Акцент3 3" xfId="165"/>
    <cellStyle name="40% — акцент3 3" xfId="166"/>
    <cellStyle name="40% - Акцент3 4" xfId="167"/>
    <cellStyle name="40% - Акцент3 5" xfId="168"/>
    <cellStyle name="40% - Акцент3_16 " xfId="169"/>
    <cellStyle name="40% - Акцент4" xfId="170"/>
    <cellStyle name="40% — акцент4" xfId="171"/>
    <cellStyle name="40% - Акцент4 2" xfId="172"/>
    <cellStyle name="40% — акцент4 2" xfId="173"/>
    <cellStyle name="40% - Акцент4 3" xfId="174"/>
    <cellStyle name="40% — акцент4 3" xfId="175"/>
    <cellStyle name="40% - Акцент4 4" xfId="176"/>
    <cellStyle name="40% - Акцент4 5" xfId="177"/>
    <cellStyle name="40% - Акцент4_16 " xfId="178"/>
    <cellStyle name="40% - Акцент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- Акцент5_16 " xfId="187"/>
    <cellStyle name="40% - Акцент6" xfId="188"/>
    <cellStyle name="40% — акцент6" xfId="189"/>
    <cellStyle name="40% - Акцент6 2" xfId="190"/>
    <cellStyle name="40% — акцент6 2" xfId="191"/>
    <cellStyle name="40% - Акцент6 3" xfId="192"/>
    <cellStyle name="40% — акцент6 3" xfId="193"/>
    <cellStyle name="40% - Акцент6 4" xfId="194"/>
    <cellStyle name="40% - Акцент6 5" xfId="195"/>
    <cellStyle name="40% - Акцент6_16 " xfId="196"/>
    <cellStyle name="40% – Акцентування1" xfId="197"/>
    <cellStyle name="40% – Акцентування1 2" xfId="198"/>
    <cellStyle name="40% – Акцентування1_П_1" xfId="199"/>
    <cellStyle name="40% – Акцентування2" xfId="200"/>
    <cellStyle name="40% – Акцентування2 2" xfId="201"/>
    <cellStyle name="40% – Акцентування2_П_1" xfId="202"/>
    <cellStyle name="40% – Акцентування3" xfId="203"/>
    <cellStyle name="40% – Акцентування3 2" xfId="204"/>
    <cellStyle name="40% – Акцентування3_П_1" xfId="205"/>
    <cellStyle name="40% – Акцентування4" xfId="206"/>
    <cellStyle name="40% – Акцентування4 2" xfId="207"/>
    <cellStyle name="40% – Акцентування4_П_1" xfId="208"/>
    <cellStyle name="40% – Акцентування5" xfId="209"/>
    <cellStyle name="40% – Акцентування5 2" xfId="210"/>
    <cellStyle name="40% – Акцентування5_П_1" xfId="211"/>
    <cellStyle name="40% – Акцентування6" xfId="212"/>
    <cellStyle name="40% – Акцентування6 2" xfId="213"/>
    <cellStyle name="40% – Акцентування6_П_1" xfId="214"/>
    <cellStyle name="60% - Accent1" xfId="215"/>
    <cellStyle name="60% - Accent1 2" xfId="216"/>
    <cellStyle name="60% - Accent1 3" xfId="217"/>
    <cellStyle name="60% - Accent1 4" xfId="218"/>
    <cellStyle name="60% - Accent1_П_1" xfId="219"/>
    <cellStyle name="60% - Accent2" xfId="220"/>
    <cellStyle name="60% - Accent2 2" xfId="221"/>
    <cellStyle name="60% - Accent2 3" xfId="222"/>
    <cellStyle name="60% - Accent2 4" xfId="223"/>
    <cellStyle name="60% - Accent2_П_1" xfId="224"/>
    <cellStyle name="60% - Accent3" xfId="225"/>
    <cellStyle name="60% - Accent3 2" xfId="226"/>
    <cellStyle name="60% - Accent3 3" xfId="227"/>
    <cellStyle name="60% - Accent3 4" xfId="228"/>
    <cellStyle name="60% - Accent3_П_1" xfId="229"/>
    <cellStyle name="60% - Accent4" xfId="230"/>
    <cellStyle name="60% - Accent4 2" xfId="231"/>
    <cellStyle name="60% - Accent4 3" xfId="232"/>
    <cellStyle name="60% - Accent4 4" xfId="233"/>
    <cellStyle name="60% - Accent4_П_1" xfId="234"/>
    <cellStyle name="60% - Accent5" xfId="235"/>
    <cellStyle name="60% - Accent5 2" xfId="236"/>
    <cellStyle name="60% - Accent5 3" xfId="237"/>
    <cellStyle name="60% - Accent5_П_1" xfId="238"/>
    <cellStyle name="60% - Accent6" xfId="239"/>
    <cellStyle name="60% - Accent6 2" xfId="240"/>
    <cellStyle name="60% - Accent6 3" xfId="241"/>
    <cellStyle name="60% - Accent6 4" xfId="242"/>
    <cellStyle name="60% - Accent6_П_1" xfId="243"/>
    <cellStyle name="60% - Акцент1" xfId="244"/>
    <cellStyle name="60% — акцент1" xfId="245"/>
    <cellStyle name="60% - Акцент1 2" xfId="246"/>
    <cellStyle name="60% — акцент1 2" xfId="247"/>
    <cellStyle name="60% - Акцент1 3" xfId="248"/>
    <cellStyle name="60% — акцент1 3" xfId="249"/>
    <cellStyle name="60% - Акцент1 4" xfId="250"/>
    <cellStyle name="60% - Акцент1 5" xfId="251"/>
    <cellStyle name="60% - Акцент1_16 " xfId="252"/>
    <cellStyle name="60% - Акцент2" xfId="253"/>
    <cellStyle name="60% — акцент2" xfId="254"/>
    <cellStyle name="60% - Акцент2 2" xfId="255"/>
    <cellStyle name="60% — акцент2 2" xfId="256"/>
    <cellStyle name="60% - Акцент2 3" xfId="257"/>
    <cellStyle name="60% — акцент2 3" xfId="258"/>
    <cellStyle name="60% - Акцент2 4" xfId="259"/>
    <cellStyle name="60% - Акцент2 5" xfId="260"/>
    <cellStyle name="60% - Акцент2_16 " xfId="261"/>
    <cellStyle name="60% - Акцент3" xfId="262"/>
    <cellStyle name="60% — акцент3" xfId="263"/>
    <cellStyle name="60% - Акцент3 2" xfId="264"/>
    <cellStyle name="60% — акцент3 2" xfId="265"/>
    <cellStyle name="60% - Акцент3 3" xfId="266"/>
    <cellStyle name="60% — акцент3 3" xfId="267"/>
    <cellStyle name="60% - Акцент3 4" xfId="268"/>
    <cellStyle name="60% - Акцент3 5" xfId="269"/>
    <cellStyle name="60% - Акцент3_16 " xfId="270"/>
    <cellStyle name="60% - Акцент4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- Акцент4_16 " xfId="279"/>
    <cellStyle name="60% - Акцент5" xfId="280"/>
    <cellStyle name="60% — акцент5" xfId="281"/>
    <cellStyle name="60% - Акцент5 2" xfId="282"/>
    <cellStyle name="60% — акцент5 2" xfId="283"/>
    <cellStyle name="60% - Акцент5 3" xfId="284"/>
    <cellStyle name="60% — акцент5 3" xfId="285"/>
    <cellStyle name="60% - Акцент5 4" xfId="286"/>
    <cellStyle name="60% - Акцент5 5" xfId="287"/>
    <cellStyle name="60% - Акцент5_16 " xfId="288"/>
    <cellStyle name="60% - Акцент6" xfId="289"/>
    <cellStyle name="60% — акцент6" xfId="290"/>
    <cellStyle name="60% - Акцент6 2" xfId="291"/>
    <cellStyle name="60% — акцент6 2" xfId="292"/>
    <cellStyle name="60% - Акцент6 3" xfId="293"/>
    <cellStyle name="60% — акцент6 3" xfId="294"/>
    <cellStyle name="60% - Акцент6 4" xfId="295"/>
    <cellStyle name="60% - Акцент6 5" xfId="296"/>
    <cellStyle name="60% - Акцент6_16 " xfId="297"/>
    <cellStyle name="60% – Акцентування1" xfId="298"/>
    <cellStyle name="60% – Акцентування1 2" xfId="299"/>
    <cellStyle name="60% – Акцентування2" xfId="300"/>
    <cellStyle name="60% – Акцентування2 2" xfId="301"/>
    <cellStyle name="60% – Акцентування3" xfId="302"/>
    <cellStyle name="60% – Акцентування3 2" xfId="303"/>
    <cellStyle name="60% – Акцентування4" xfId="304"/>
    <cellStyle name="60% – Акцентування4 2" xfId="305"/>
    <cellStyle name="60% – Акцентування5" xfId="306"/>
    <cellStyle name="60% – Акцентування5 2" xfId="307"/>
    <cellStyle name="60% – Акцентування6" xfId="308"/>
    <cellStyle name="60% – Акцентування6 2" xfId="309"/>
    <cellStyle name="Accent1" xfId="310"/>
    <cellStyle name="Accent1 2" xfId="311"/>
    <cellStyle name="Accent1 3" xfId="312"/>
    <cellStyle name="Accent1 4" xfId="313"/>
    <cellStyle name="Accent1_П_1" xfId="314"/>
    <cellStyle name="Accent2" xfId="315"/>
    <cellStyle name="Accent2 2" xfId="316"/>
    <cellStyle name="Accent2 3" xfId="317"/>
    <cellStyle name="Accent2 4" xfId="318"/>
    <cellStyle name="Accent2_П_1" xfId="319"/>
    <cellStyle name="Accent3" xfId="320"/>
    <cellStyle name="Accent3 2" xfId="321"/>
    <cellStyle name="Accent3 3" xfId="322"/>
    <cellStyle name="Accent3 4" xfId="323"/>
    <cellStyle name="Accent3_П_1" xfId="324"/>
    <cellStyle name="Accent4" xfId="325"/>
    <cellStyle name="Accent4 2" xfId="326"/>
    <cellStyle name="Accent4 3" xfId="327"/>
    <cellStyle name="Accent4 4" xfId="328"/>
    <cellStyle name="Accent4_П_1" xfId="329"/>
    <cellStyle name="Accent5" xfId="330"/>
    <cellStyle name="Accent5 2" xfId="331"/>
    <cellStyle name="Accent5 3" xfId="332"/>
    <cellStyle name="Accent5 4" xfId="333"/>
    <cellStyle name="Accent5_П_1" xfId="334"/>
    <cellStyle name="Accent6" xfId="335"/>
    <cellStyle name="Accent6 2" xfId="336"/>
    <cellStyle name="Accent6 3" xfId="337"/>
    <cellStyle name="Accent6 4" xfId="338"/>
    <cellStyle name="Accent6_П_1" xfId="339"/>
    <cellStyle name="Bad" xfId="340"/>
    <cellStyle name="Bad 2" xfId="341"/>
    <cellStyle name="Bad 3" xfId="342"/>
    <cellStyle name="Bad_П_1" xfId="343"/>
    <cellStyle name="Calculation" xfId="344"/>
    <cellStyle name="Calculation 2" xfId="345"/>
    <cellStyle name="Calculation 3" xfId="346"/>
    <cellStyle name="Calculation_П_1" xfId="347"/>
    <cellStyle name="Check Cell" xfId="348"/>
    <cellStyle name="Check Cell 2" xfId="349"/>
    <cellStyle name="Check Cell 3" xfId="350"/>
    <cellStyle name="Check Cell_П_1" xfId="351"/>
    <cellStyle name="Excel Built-in Normal" xfId="352"/>
    <cellStyle name="Explanatory Text" xfId="353"/>
    <cellStyle name="fBlock" xfId="354"/>
    <cellStyle name="fCmp" xfId="355"/>
    <cellStyle name="fEr" xfId="356"/>
    <cellStyle name="fHead" xfId="357"/>
    <cellStyle name="fHead 2" xfId="358"/>
    <cellStyle name="fName" xfId="359"/>
    <cellStyle name="Good" xfId="360"/>
    <cellStyle name="Good 2" xfId="361"/>
    <cellStyle name="Good 3" xfId="362"/>
    <cellStyle name="Good_П_1" xfId="363"/>
    <cellStyle name="Heading 1" xfId="364"/>
    <cellStyle name="Heading 1 2" xfId="365"/>
    <cellStyle name="Heading 2" xfId="366"/>
    <cellStyle name="Heading 2 2" xfId="367"/>
    <cellStyle name="Heading 3" xfId="368"/>
    <cellStyle name="Heading 3 2" xfId="369"/>
    <cellStyle name="Heading 4" xfId="370"/>
    <cellStyle name="Heading 4 2" xfId="371"/>
    <cellStyle name="Input" xfId="372"/>
    <cellStyle name="Input 2" xfId="373"/>
    <cellStyle name="Input 3" xfId="374"/>
    <cellStyle name="Input_П_1" xfId="375"/>
    <cellStyle name="Linked Cell" xfId="376"/>
    <cellStyle name="Linked Cell 2" xfId="377"/>
    <cellStyle name="Neutral" xfId="378"/>
    <cellStyle name="Neutral 2" xfId="379"/>
    <cellStyle name="Neutral 3" xfId="380"/>
    <cellStyle name="Neutral_П_1" xfId="381"/>
    <cellStyle name="Normal 2" xfId="382"/>
    <cellStyle name="Normal_Sheet1" xfId="383"/>
    <cellStyle name="Note" xfId="384"/>
    <cellStyle name="Note 2" xfId="385"/>
    <cellStyle name="Note 3" xfId="386"/>
    <cellStyle name="Note_П_1" xfId="387"/>
    <cellStyle name="Output" xfId="388"/>
    <cellStyle name="Output 2" xfId="389"/>
    <cellStyle name="Output 3" xfId="390"/>
    <cellStyle name="Output_П_1" xfId="391"/>
    <cellStyle name="Title" xfId="392"/>
    <cellStyle name="Total" xfId="393"/>
    <cellStyle name="vDa" xfId="394"/>
    <cellStyle name="vDa 2" xfId="395"/>
    <cellStyle name="vHl" xfId="396"/>
    <cellStyle name="vHl 2" xfId="397"/>
    <cellStyle name="vN0" xfId="398"/>
    <cellStyle name="vN0 2" xfId="399"/>
    <cellStyle name="vN0 3" xfId="400"/>
    <cellStyle name="vSt" xfId="401"/>
    <cellStyle name="vSt 2" xfId="402"/>
    <cellStyle name="Warning Text" xfId="403"/>
    <cellStyle name="Акцент1" xfId="404"/>
    <cellStyle name="Акцент1 2" xfId="405"/>
    <cellStyle name="Акцент1 2 2" xfId="406"/>
    <cellStyle name="Акцент1 3" xfId="407"/>
    <cellStyle name="Акцент1 4" xfId="408"/>
    <cellStyle name="Акцент1 5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3" xfId="416"/>
    <cellStyle name="Акцент3 2" xfId="417"/>
    <cellStyle name="Акцент3 2 2" xfId="418"/>
    <cellStyle name="Акцент3 3" xfId="419"/>
    <cellStyle name="Акцент3 4" xfId="420"/>
    <cellStyle name="Акцент3 5" xfId="421"/>
    <cellStyle name="Акцент4" xfId="422"/>
    <cellStyle name="Акцент4 2" xfId="423"/>
    <cellStyle name="Акцент4 2 2" xfId="424"/>
    <cellStyle name="Акцент4 3" xfId="425"/>
    <cellStyle name="Акцент4 4" xfId="426"/>
    <cellStyle name="Акцент4 5" xfId="427"/>
    <cellStyle name="Акцент5" xfId="428"/>
    <cellStyle name="Акцент5 2" xfId="429"/>
    <cellStyle name="Акцент5 2 2" xfId="430"/>
    <cellStyle name="Акцент5 3" xfId="431"/>
    <cellStyle name="Акцент5 4" xfId="432"/>
    <cellStyle name="Акцент5 5" xfId="433"/>
    <cellStyle name="Акцент6" xfId="434"/>
    <cellStyle name="Акцент6 2" xfId="435"/>
    <cellStyle name="Акцент6 2 2" xfId="436"/>
    <cellStyle name="Акцент6 3" xfId="437"/>
    <cellStyle name="Акцент6 4" xfId="438"/>
    <cellStyle name="Акцент6 5" xfId="439"/>
    <cellStyle name="Акцентування1" xfId="440"/>
    <cellStyle name="Акцентування1 2" xfId="441"/>
    <cellStyle name="Акцентування2" xfId="442"/>
    <cellStyle name="Акцентування2 2" xfId="443"/>
    <cellStyle name="Акцентування3" xfId="444"/>
    <cellStyle name="Акцентування3 2" xfId="445"/>
    <cellStyle name="Акцентування4" xfId="446"/>
    <cellStyle name="Акцентування4 2" xfId="447"/>
    <cellStyle name="Акцентування5" xfId="448"/>
    <cellStyle name="Акцентування5 2" xfId="449"/>
    <cellStyle name="Акцентування6" xfId="450"/>
    <cellStyle name="Акцентування6 2" xfId="451"/>
    <cellStyle name="Ввід" xfId="452"/>
    <cellStyle name="Ввід 2" xfId="453"/>
    <cellStyle name="Ввод " xfId="454"/>
    <cellStyle name="Ввод  2" xfId="455"/>
    <cellStyle name="Ввод  2 2" xfId="456"/>
    <cellStyle name="Ввод  3" xfId="457"/>
    <cellStyle name="Ввод  4" xfId="458"/>
    <cellStyle name="Ввод  5" xfId="459"/>
    <cellStyle name="Вывод" xfId="460"/>
    <cellStyle name="Вывод 2" xfId="461"/>
    <cellStyle name="Вывод 2 2" xfId="462"/>
    <cellStyle name="Вывод 3" xfId="463"/>
    <cellStyle name="Вывод 4" xfId="464"/>
    <cellStyle name="Вывод 5" xfId="465"/>
    <cellStyle name="Вычисление" xfId="466"/>
    <cellStyle name="Вычисление 2" xfId="467"/>
    <cellStyle name="Вычисление 2 2" xfId="468"/>
    <cellStyle name="Вычисление 3" xfId="469"/>
    <cellStyle name="Вычисление 4" xfId="470"/>
    <cellStyle name="Вычисление 5" xfId="471"/>
    <cellStyle name="Hyperlink" xfId="472"/>
    <cellStyle name="Гиперссылка 2" xfId="473"/>
    <cellStyle name="Гиперссылка 3" xfId="474"/>
    <cellStyle name="Грошовий 2" xfId="475"/>
    <cellStyle name="Currency" xfId="476"/>
    <cellStyle name="Currency [0]" xfId="477"/>
    <cellStyle name="Добре" xfId="478"/>
    <cellStyle name="Добре 2" xfId="479"/>
    <cellStyle name="Заголовок 1" xfId="480"/>
    <cellStyle name="Заголовок 1 2" xfId="481"/>
    <cellStyle name="Заголовок 1 3" xfId="482"/>
    <cellStyle name="Заголовок 1 4" xfId="483"/>
    <cellStyle name="Заголовок 1 5" xfId="484"/>
    <cellStyle name="Заголовок 2" xfId="485"/>
    <cellStyle name="Заголовок 2 2" xfId="486"/>
    <cellStyle name="Заголовок 2 3" xfId="487"/>
    <cellStyle name="Заголовок 2 4" xfId="488"/>
    <cellStyle name="Заголовок 2 5" xfId="489"/>
    <cellStyle name="Заголовок 3" xfId="490"/>
    <cellStyle name="Заголовок 3 2" xfId="491"/>
    <cellStyle name="Заголовок 3 3" xfId="492"/>
    <cellStyle name="Заголовок 3 4" xfId="493"/>
    <cellStyle name="Заголовок 3 5" xfId="494"/>
    <cellStyle name="Заголовок 4" xfId="495"/>
    <cellStyle name="Заголовок 4 2" xfId="496"/>
    <cellStyle name="Заголовок 4 3" xfId="497"/>
    <cellStyle name="Заголовок 4 4" xfId="498"/>
    <cellStyle name="Заголовок 4 5" xfId="499"/>
    <cellStyle name="Звичайний 2" xfId="500"/>
    <cellStyle name="Звичайний 2 2" xfId="501"/>
    <cellStyle name="Звичайний 2 3" xfId="502"/>
    <cellStyle name="Звичайний 2_8.Блок_3 (1 ч)" xfId="503"/>
    <cellStyle name="Звичайний 3" xfId="504"/>
    <cellStyle name="Звичайний 3 2" xfId="505"/>
    <cellStyle name="Звичайний 3 2 2" xfId="506"/>
    <cellStyle name="Звичайний 4" xfId="507"/>
    <cellStyle name="Звичайний 4 2" xfId="508"/>
    <cellStyle name="Звичайний 5" xfId="509"/>
    <cellStyle name="Звичайний 5 2" xfId="510"/>
    <cellStyle name="Звичайний 5 3" xfId="511"/>
    <cellStyle name="Звичайний 6" xfId="512"/>
    <cellStyle name="Звичайний 7" xfId="513"/>
    <cellStyle name="Зв'язана клітинка" xfId="514"/>
    <cellStyle name="Зв'язана клітинка 2" xfId="515"/>
    <cellStyle name="Итог" xfId="516"/>
    <cellStyle name="Итог 2" xfId="517"/>
    <cellStyle name="Итог 3" xfId="518"/>
    <cellStyle name="Итог 4" xfId="519"/>
    <cellStyle name="Итог 5" xfId="520"/>
    <cellStyle name="Контрольна клітинка" xfId="521"/>
    <cellStyle name="Контрольна клітинка 2" xfId="522"/>
    <cellStyle name="Контрольная ячейка" xfId="523"/>
    <cellStyle name="Контрольная ячейка 2" xfId="524"/>
    <cellStyle name="Контрольная ячейка 2 2" xfId="525"/>
    <cellStyle name="Контрольная ячейка 3" xfId="526"/>
    <cellStyle name="Контрольная ячейка 4" xfId="527"/>
    <cellStyle name="Контрольная ячейка 5" xfId="528"/>
    <cellStyle name="Назва" xfId="529"/>
    <cellStyle name="Назва 2" xfId="530"/>
    <cellStyle name="Название" xfId="531"/>
    <cellStyle name="Название 2" xfId="532"/>
    <cellStyle name="Название 3" xfId="533"/>
    <cellStyle name="Название 4" xfId="534"/>
    <cellStyle name="Название 5" xfId="535"/>
    <cellStyle name="Нейтральный" xfId="536"/>
    <cellStyle name="Нейтральный 2" xfId="537"/>
    <cellStyle name="Нейтральный 2 2" xfId="538"/>
    <cellStyle name="Нейтральный 3" xfId="539"/>
    <cellStyle name="Нейтральный 4" xfId="540"/>
    <cellStyle name="Нейтральный 5" xfId="541"/>
    <cellStyle name="Обчислення" xfId="542"/>
    <cellStyle name="Обчислення 2" xfId="543"/>
    <cellStyle name="Обчислення_П_1" xfId="544"/>
    <cellStyle name="Обычный 10" xfId="545"/>
    <cellStyle name="Обычный 11" xfId="546"/>
    <cellStyle name="Обычный 12" xfId="547"/>
    <cellStyle name="Обычный 13" xfId="548"/>
    <cellStyle name="Обычный 13 2" xfId="549"/>
    <cellStyle name="Обычный 13 3" xfId="550"/>
    <cellStyle name="Обычный 13 3 2" xfId="551"/>
    <cellStyle name="Обычный 14" xfId="552"/>
    <cellStyle name="Обычный 15" xfId="553"/>
    <cellStyle name="Обычный 16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3" xfId="561"/>
    <cellStyle name="Обычный 3 2" xfId="562"/>
    <cellStyle name="Обычный 3 3" xfId="563"/>
    <cellStyle name="Обычный 4" xfId="564"/>
    <cellStyle name="Обычный 4 2" xfId="565"/>
    <cellStyle name="Обычный 5" xfId="566"/>
    <cellStyle name="Обычный 5 2" xfId="567"/>
    <cellStyle name="Обычный 5 3" xfId="568"/>
    <cellStyle name="Обычный 6" xfId="569"/>
    <cellStyle name="Обычный 6 2" xfId="570"/>
    <cellStyle name="Обычный 6 3" xfId="571"/>
    <cellStyle name="Обычный 7" xfId="572"/>
    <cellStyle name="Обычный 8" xfId="573"/>
    <cellStyle name="Обычный 9" xfId="574"/>
    <cellStyle name="Обычный_09_Професійний склад" xfId="575"/>
    <cellStyle name="Обычный_Форма7Н" xfId="576"/>
    <cellStyle name="Followed Hyperlink" xfId="577"/>
    <cellStyle name="Підсумок" xfId="578"/>
    <cellStyle name="Підсумок 2" xfId="579"/>
    <cellStyle name="Підсумок_П_1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Примітка_П_1" xfId="602"/>
    <cellStyle name="Percent" xfId="603"/>
    <cellStyle name="Результат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ередній" xfId="610"/>
    <cellStyle name="Середній 2" xfId="611"/>
    <cellStyle name="Стиль 1" xfId="612"/>
    <cellStyle name="Стиль 1 2" xfId="613"/>
    <cellStyle name="Текст попередження" xfId="614"/>
    <cellStyle name="Текст попередження 2" xfId="615"/>
    <cellStyle name="Текст пояснення" xfId="616"/>
    <cellStyle name="Текст пояснення 2" xfId="617"/>
    <cellStyle name="Текст предупреждения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ысячи [0]_Анализ" xfId="623"/>
    <cellStyle name="Тысячи_Анализ" xfId="624"/>
    <cellStyle name="Comma" xfId="625"/>
    <cellStyle name="Comma [0]" xfId="626"/>
    <cellStyle name="ФинᎰнсовый_Лист1 (3)_1" xfId="627"/>
    <cellStyle name="Хороший" xfId="628"/>
    <cellStyle name="Хороший 2" xfId="629"/>
    <cellStyle name="Хороший 2 2" xfId="630"/>
    <cellStyle name="Хороший 3" xfId="6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29"/>
  <sheetViews>
    <sheetView tabSelected="1" view="pageBreakPreview" zoomScale="75" zoomScaleSheetLayoutView="75" zoomScalePageLayoutView="0" workbookViewId="0" topLeftCell="A1">
      <selection activeCell="Q12" sqref="Q12"/>
    </sheetView>
  </sheetViews>
  <sheetFormatPr defaultColWidth="8.8515625" defaultRowHeight="15"/>
  <cols>
    <col min="1" max="1" width="37.140625" style="6" customWidth="1"/>
    <col min="2" max="3" width="10.7109375" style="6" customWidth="1"/>
    <col min="4" max="4" width="13.7109375" style="6" customWidth="1"/>
    <col min="5" max="5" width="14.00390625" style="6" customWidth="1"/>
    <col min="6" max="6" width="13.8515625" style="6" customWidth="1"/>
    <col min="7" max="7" width="14.00390625" style="6" customWidth="1"/>
    <col min="8" max="16384" width="8.8515625" style="6" customWidth="1"/>
  </cols>
  <sheetData>
    <row r="1" ht="12.75"/>
    <row r="2" spans="1:7" s="2" customFormat="1" ht="40.5" customHeight="1">
      <c r="A2" s="180" t="s">
        <v>81</v>
      </c>
      <c r="B2" s="180"/>
      <c r="C2" s="180"/>
      <c r="D2" s="180"/>
      <c r="E2" s="180"/>
      <c r="F2" s="180"/>
      <c r="G2" s="180"/>
    </row>
    <row r="3" spans="1:7" s="2" customFormat="1" ht="21" customHeight="1">
      <c r="A3" s="181" t="s">
        <v>7</v>
      </c>
      <c r="B3" s="181"/>
      <c r="C3" s="181"/>
      <c r="D3" s="181"/>
      <c r="E3" s="181"/>
      <c r="F3" s="181"/>
      <c r="G3" s="181"/>
    </row>
    <row r="4" spans="1:7" s="4" customFormat="1" ht="21" customHeight="1" thickBot="1">
      <c r="A4" s="3"/>
      <c r="B4" s="3"/>
      <c r="C4" s="3"/>
      <c r="D4" s="3"/>
      <c r="E4" s="3"/>
      <c r="F4" s="3"/>
      <c r="G4" s="3"/>
    </row>
    <row r="5" spans="1:7" s="4" customFormat="1" ht="20.25" customHeight="1">
      <c r="A5" s="182"/>
      <c r="B5" s="188" t="s">
        <v>341</v>
      </c>
      <c r="C5" s="178" t="s">
        <v>342</v>
      </c>
      <c r="D5" s="184" t="s">
        <v>30</v>
      </c>
      <c r="E5" s="188" t="s">
        <v>343</v>
      </c>
      <c r="F5" s="178" t="s">
        <v>344</v>
      </c>
      <c r="G5" s="186" t="s">
        <v>206</v>
      </c>
    </row>
    <row r="6" spans="1:7" s="131" customFormat="1" ht="31.5" customHeight="1">
      <c r="A6" s="183"/>
      <c r="B6" s="189"/>
      <c r="C6" s="190"/>
      <c r="D6" s="185"/>
      <c r="E6" s="189"/>
      <c r="F6" s="179"/>
      <c r="G6" s="187"/>
    </row>
    <row r="7" spans="1:7" s="10" customFormat="1" ht="34.5" customHeight="1">
      <c r="A7" s="17" t="s">
        <v>31</v>
      </c>
      <c r="B7" s="109">
        <f>SUM(B8:B26)</f>
        <v>15142</v>
      </c>
      <c r="C7" s="109">
        <f>SUM(C8:C26)</f>
        <v>11950</v>
      </c>
      <c r="D7" s="9">
        <f aca="true" t="shared" si="0" ref="D7:D26">ROUND(C7/B7*100,1)</f>
        <v>78.9</v>
      </c>
      <c r="E7" s="87">
        <f>SUM(E8:E26)</f>
        <v>3499</v>
      </c>
      <c r="F7" s="87">
        <f>SUM(F8:F26)</f>
        <v>2058</v>
      </c>
      <c r="G7" s="53">
        <f>ROUND(F7/E7*100,1)</f>
        <v>58.8</v>
      </c>
    </row>
    <row r="8" spans="1:8" ht="57" customHeight="1">
      <c r="A8" s="18" t="s">
        <v>9</v>
      </c>
      <c r="B8" s="111">
        <v>1582</v>
      </c>
      <c r="C8" s="27">
        <v>1073</v>
      </c>
      <c r="D8" s="9">
        <f t="shared" si="0"/>
        <v>67.8</v>
      </c>
      <c r="E8" s="111">
        <v>292</v>
      </c>
      <c r="F8" s="34">
        <v>113</v>
      </c>
      <c r="G8" s="53">
        <f aca="true" t="shared" si="1" ref="G8:G26">ROUND(F8/E8*100,1)</f>
        <v>38.7</v>
      </c>
      <c r="H8" s="12"/>
    </row>
    <row r="9" spans="1:8" ht="43.5" customHeight="1">
      <c r="A9" s="18" t="s">
        <v>10</v>
      </c>
      <c r="B9" s="111">
        <v>93</v>
      </c>
      <c r="C9" s="27">
        <v>166</v>
      </c>
      <c r="D9" s="9">
        <f t="shared" si="0"/>
        <v>178.5</v>
      </c>
      <c r="E9" s="111">
        <v>13</v>
      </c>
      <c r="F9" s="34">
        <v>2</v>
      </c>
      <c r="G9" s="53">
        <f t="shared" si="1"/>
        <v>15.4</v>
      </c>
      <c r="H9" s="12"/>
    </row>
    <row r="10" spans="1:8" s="15" customFormat="1" ht="25.5" customHeight="1">
      <c r="A10" s="18" t="s">
        <v>11</v>
      </c>
      <c r="B10" s="111">
        <v>2504</v>
      </c>
      <c r="C10" s="27">
        <v>1641</v>
      </c>
      <c r="D10" s="9">
        <f t="shared" si="0"/>
        <v>65.5</v>
      </c>
      <c r="E10" s="111">
        <v>647</v>
      </c>
      <c r="F10" s="34">
        <v>260</v>
      </c>
      <c r="G10" s="53">
        <f t="shared" si="1"/>
        <v>40.2</v>
      </c>
      <c r="H10" s="12"/>
    </row>
    <row r="11" spans="1:9" ht="41.25" customHeight="1">
      <c r="A11" s="18" t="s">
        <v>12</v>
      </c>
      <c r="B11" s="111">
        <v>231</v>
      </c>
      <c r="C11" s="27">
        <v>384</v>
      </c>
      <c r="D11" s="9">
        <f t="shared" si="0"/>
        <v>166.2</v>
      </c>
      <c r="E11" s="111">
        <v>116</v>
      </c>
      <c r="F11" s="34">
        <v>149</v>
      </c>
      <c r="G11" s="53">
        <f t="shared" si="1"/>
        <v>128.4</v>
      </c>
      <c r="H11" s="12"/>
      <c r="I11" s="16"/>
    </row>
    <row r="12" spans="1:8" ht="37.5" customHeight="1">
      <c r="A12" s="18" t="s">
        <v>13</v>
      </c>
      <c r="B12" s="111">
        <v>230</v>
      </c>
      <c r="C12" s="27">
        <v>170</v>
      </c>
      <c r="D12" s="9">
        <f t="shared" si="0"/>
        <v>73.9</v>
      </c>
      <c r="E12" s="111">
        <v>91</v>
      </c>
      <c r="F12" s="34">
        <v>28</v>
      </c>
      <c r="G12" s="53">
        <f t="shared" si="1"/>
        <v>30.8</v>
      </c>
      <c r="H12" s="12"/>
    </row>
    <row r="13" spans="1:8" ht="25.5" customHeight="1">
      <c r="A13" s="18" t="s">
        <v>14</v>
      </c>
      <c r="B13" s="111">
        <v>515</v>
      </c>
      <c r="C13" s="27">
        <v>420</v>
      </c>
      <c r="D13" s="9">
        <f t="shared" si="0"/>
        <v>81.6</v>
      </c>
      <c r="E13" s="111">
        <v>163</v>
      </c>
      <c r="F13" s="34">
        <v>123</v>
      </c>
      <c r="G13" s="53">
        <f t="shared" si="1"/>
        <v>75.5</v>
      </c>
      <c r="H13" s="12"/>
    </row>
    <row r="14" spans="1:8" ht="54" customHeight="1">
      <c r="A14" s="18" t="s">
        <v>15</v>
      </c>
      <c r="B14" s="111">
        <v>4155</v>
      </c>
      <c r="C14" s="27">
        <v>3702</v>
      </c>
      <c r="D14" s="9">
        <f t="shared" si="0"/>
        <v>89.1</v>
      </c>
      <c r="E14" s="111">
        <v>977</v>
      </c>
      <c r="F14" s="34">
        <v>727</v>
      </c>
      <c r="G14" s="53">
        <f t="shared" si="1"/>
        <v>74.4</v>
      </c>
      <c r="H14" s="12"/>
    </row>
    <row r="15" spans="1:8" ht="35.25" customHeight="1">
      <c r="A15" s="18" t="s">
        <v>16</v>
      </c>
      <c r="B15" s="111">
        <v>1203</v>
      </c>
      <c r="C15" s="27">
        <v>982</v>
      </c>
      <c r="D15" s="9">
        <f t="shared" si="0"/>
        <v>81.6</v>
      </c>
      <c r="E15" s="111">
        <v>265</v>
      </c>
      <c r="F15" s="34">
        <v>144</v>
      </c>
      <c r="G15" s="53">
        <f t="shared" si="1"/>
        <v>54.3</v>
      </c>
      <c r="H15" s="12"/>
    </row>
    <row r="16" spans="1:8" ht="40.5" customHeight="1">
      <c r="A16" s="18" t="s">
        <v>17</v>
      </c>
      <c r="B16" s="111">
        <v>707</v>
      </c>
      <c r="C16" s="27">
        <v>596</v>
      </c>
      <c r="D16" s="9">
        <f t="shared" si="0"/>
        <v>84.3</v>
      </c>
      <c r="E16" s="111">
        <v>277</v>
      </c>
      <c r="F16" s="34">
        <v>92</v>
      </c>
      <c r="G16" s="53">
        <f t="shared" si="1"/>
        <v>33.2</v>
      </c>
      <c r="H16" s="12"/>
    </row>
    <row r="17" spans="1:8" ht="24" customHeight="1">
      <c r="A17" s="18" t="s">
        <v>18</v>
      </c>
      <c r="B17" s="111">
        <v>136</v>
      </c>
      <c r="C17" s="27">
        <v>84</v>
      </c>
      <c r="D17" s="9">
        <f t="shared" si="0"/>
        <v>61.8</v>
      </c>
      <c r="E17" s="111">
        <v>38</v>
      </c>
      <c r="F17" s="34">
        <v>21</v>
      </c>
      <c r="G17" s="53">
        <f t="shared" si="1"/>
        <v>55.3</v>
      </c>
      <c r="H17" s="12"/>
    </row>
    <row r="18" spans="1:8" ht="24" customHeight="1">
      <c r="A18" s="18" t="s">
        <v>19</v>
      </c>
      <c r="B18" s="111">
        <v>51</v>
      </c>
      <c r="C18" s="27">
        <v>42</v>
      </c>
      <c r="D18" s="9">
        <f t="shared" si="0"/>
        <v>82.4</v>
      </c>
      <c r="E18" s="111">
        <v>22</v>
      </c>
      <c r="F18" s="34">
        <v>21</v>
      </c>
      <c r="G18" s="53">
        <f t="shared" si="1"/>
        <v>95.5</v>
      </c>
      <c r="H18" s="12"/>
    </row>
    <row r="19" spans="1:8" ht="24" customHeight="1">
      <c r="A19" s="18" t="s">
        <v>20</v>
      </c>
      <c r="B19" s="111">
        <v>174</v>
      </c>
      <c r="C19" s="27">
        <v>155</v>
      </c>
      <c r="D19" s="9">
        <f t="shared" si="0"/>
        <v>89.1</v>
      </c>
      <c r="E19" s="111">
        <v>39</v>
      </c>
      <c r="F19" s="34">
        <v>25</v>
      </c>
      <c r="G19" s="53">
        <f t="shared" si="1"/>
        <v>64.1</v>
      </c>
      <c r="H19" s="12"/>
    </row>
    <row r="20" spans="1:8" ht="38.25" customHeight="1">
      <c r="A20" s="18" t="s">
        <v>21</v>
      </c>
      <c r="B20" s="111">
        <v>246</v>
      </c>
      <c r="C20" s="27">
        <v>167</v>
      </c>
      <c r="D20" s="9">
        <f t="shared" si="0"/>
        <v>67.9</v>
      </c>
      <c r="E20" s="111">
        <v>46</v>
      </c>
      <c r="F20" s="34">
        <v>35</v>
      </c>
      <c r="G20" s="53">
        <f t="shared" si="1"/>
        <v>76.1</v>
      </c>
      <c r="H20" s="12"/>
    </row>
    <row r="21" spans="1:8" ht="41.25" customHeight="1">
      <c r="A21" s="18" t="s">
        <v>22</v>
      </c>
      <c r="B21" s="111">
        <v>336</v>
      </c>
      <c r="C21" s="27">
        <v>206</v>
      </c>
      <c r="D21" s="9">
        <f t="shared" si="0"/>
        <v>61.3</v>
      </c>
      <c r="E21" s="111">
        <v>72</v>
      </c>
      <c r="F21" s="34">
        <v>45</v>
      </c>
      <c r="G21" s="53">
        <f t="shared" si="1"/>
        <v>62.5</v>
      </c>
      <c r="H21" s="12"/>
    </row>
    <row r="22" spans="1:8" ht="42.75" customHeight="1">
      <c r="A22" s="18" t="s">
        <v>23</v>
      </c>
      <c r="B22" s="111">
        <v>1295</v>
      </c>
      <c r="C22" s="27">
        <v>846</v>
      </c>
      <c r="D22" s="9">
        <f t="shared" si="0"/>
        <v>65.3</v>
      </c>
      <c r="E22" s="111">
        <v>144</v>
      </c>
      <c r="F22" s="34">
        <v>98</v>
      </c>
      <c r="G22" s="53">
        <f t="shared" si="1"/>
        <v>68.1</v>
      </c>
      <c r="H22" s="12"/>
    </row>
    <row r="23" spans="1:8" ht="24" customHeight="1">
      <c r="A23" s="18" t="s">
        <v>24</v>
      </c>
      <c r="B23" s="111">
        <v>638</v>
      </c>
      <c r="C23" s="27">
        <v>528</v>
      </c>
      <c r="D23" s="9">
        <f t="shared" si="0"/>
        <v>82.8</v>
      </c>
      <c r="E23" s="111">
        <v>92</v>
      </c>
      <c r="F23" s="34">
        <v>54</v>
      </c>
      <c r="G23" s="53">
        <f t="shared" si="1"/>
        <v>58.7</v>
      </c>
      <c r="H23" s="12"/>
    </row>
    <row r="24" spans="1:8" ht="42.75" customHeight="1">
      <c r="A24" s="18" t="s">
        <v>25</v>
      </c>
      <c r="B24" s="111">
        <v>638</v>
      </c>
      <c r="C24" s="27">
        <v>555</v>
      </c>
      <c r="D24" s="9">
        <f t="shared" si="0"/>
        <v>87</v>
      </c>
      <c r="E24" s="111">
        <v>116</v>
      </c>
      <c r="F24" s="34">
        <v>83</v>
      </c>
      <c r="G24" s="53">
        <f t="shared" si="1"/>
        <v>71.6</v>
      </c>
      <c r="H24" s="12"/>
    </row>
    <row r="25" spans="1:8" ht="36.75" customHeight="1">
      <c r="A25" s="18" t="s">
        <v>26</v>
      </c>
      <c r="B25" s="111">
        <v>186</v>
      </c>
      <c r="C25" s="27">
        <v>99</v>
      </c>
      <c r="D25" s="9">
        <f t="shared" si="0"/>
        <v>53.2</v>
      </c>
      <c r="E25" s="111">
        <v>30</v>
      </c>
      <c r="F25" s="34">
        <v>7</v>
      </c>
      <c r="G25" s="53">
        <f t="shared" si="1"/>
        <v>23.3</v>
      </c>
      <c r="H25" s="12"/>
    </row>
    <row r="26" spans="1:8" ht="27.75" customHeight="1" thickBot="1">
      <c r="A26" s="19" t="s">
        <v>27</v>
      </c>
      <c r="B26" s="112">
        <v>222</v>
      </c>
      <c r="C26" s="50">
        <v>134</v>
      </c>
      <c r="D26" s="51">
        <f t="shared" si="0"/>
        <v>60.4</v>
      </c>
      <c r="E26" s="112">
        <v>59</v>
      </c>
      <c r="F26" s="55">
        <v>31</v>
      </c>
      <c r="G26" s="56">
        <f t="shared" si="1"/>
        <v>52.5</v>
      </c>
      <c r="H26" s="12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</sheetData>
  <sheetProtection/>
  <mergeCells count="9">
    <mergeCell ref="F5:F6"/>
    <mergeCell ref="A2:G2"/>
    <mergeCell ref="A3:G3"/>
    <mergeCell ref="A5:A6"/>
    <mergeCell ref="D5:D6"/>
    <mergeCell ref="G5:G6"/>
    <mergeCell ref="B5:B6"/>
    <mergeCell ref="C5:C6"/>
    <mergeCell ref="E5:E6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70" zoomScaleNormal="75" zoomScaleSheetLayoutView="70" zoomScalePageLayoutView="0" workbookViewId="0" topLeftCell="A1">
      <selection activeCell="C1" sqref="C1:D1"/>
    </sheetView>
  </sheetViews>
  <sheetFormatPr defaultColWidth="8.8515625" defaultRowHeight="15"/>
  <cols>
    <col min="1" max="1" width="49.57421875" style="6" customWidth="1"/>
    <col min="2" max="2" width="23.421875" style="6" customWidth="1"/>
    <col min="3" max="3" width="18.7109375" style="6" customWidth="1"/>
    <col min="4" max="4" width="18.57421875" style="6" customWidth="1"/>
    <col min="5" max="16384" width="8.8515625" style="6" customWidth="1"/>
  </cols>
  <sheetData>
    <row r="1" spans="3:4" ht="36.75" customHeight="1">
      <c r="C1" s="255" t="s">
        <v>189</v>
      </c>
      <c r="D1" s="255"/>
    </row>
    <row r="2" spans="1:4" s="2" customFormat="1" ht="49.5" customHeight="1">
      <c r="A2" s="246" t="s">
        <v>379</v>
      </c>
      <c r="B2" s="246"/>
      <c r="C2" s="246"/>
      <c r="D2" s="246"/>
    </row>
    <row r="3" spans="1:4" s="2" customFormat="1" ht="12.75" customHeight="1" thickBot="1">
      <c r="A3" s="46"/>
      <c r="B3" s="46"/>
      <c r="C3" s="46"/>
      <c r="D3" s="46"/>
    </row>
    <row r="4" spans="1:4" s="4" customFormat="1" ht="25.5" customHeight="1">
      <c r="A4" s="182"/>
      <c r="B4" s="249" t="s">
        <v>38</v>
      </c>
      <c r="C4" s="249" t="s">
        <v>39</v>
      </c>
      <c r="D4" s="253" t="s">
        <v>73</v>
      </c>
    </row>
    <row r="5" spans="1:4" s="4" customFormat="1" ht="81.75" customHeight="1">
      <c r="A5" s="183"/>
      <c r="B5" s="250"/>
      <c r="C5" s="250"/>
      <c r="D5" s="254"/>
    </row>
    <row r="6" spans="1:4" s="5" customFormat="1" ht="29.25" customHeight="1">
      <c r="A6" s="20" t="s">
        <v>31</v>
      </c>
      <c r="B6" s="21">
        <f>SUM(B7:B15)</f>
        <v>2058</v>
      </c>
      <c r="C6" s="21">
        <f>SUM(C7:C15)</f>
        <v>12675</v>
      </c>
      <c r="D6" s="67">
        <f>C6/B6</f>
        <v>6.158892128279883</v>
      </c>
    </row>
    <row r="7" spans="1:5" ht="43.5" customHeight="1">
      <c r="A7" s="58" t="s">
        <v>33</v>
      </c>
      <c r="B7" s="23">
        <v>128</v>
      </c>
      <c r="C7" s="23">
        <v>1733</v>
      </c>
      <c r="D7" s="67">
        <f aca="true" t="shared" si="0" ref="D7:D15">C7/B7</f>
        <v>13.5390625</v>
      </c>
      <c r="E7" s="25"/>
    </row>
    <row r="8" spans="1:5" ht="27.75" customHeight="1">
      <c r="A8" s="58" t="s">
        <v>3</v>
      </c>
      <c r="B8" s="23">
        <v>189</v>
      </c>
      <c r="C8" s="23">
        <v>1142</v>
      </c>
      <c r="D8" s="67">
        <f t="shared" si="0"/>
        <v>6.042328042328043</v>
      </c>
      <c r="E8" s="25"/>
    </row>
    <row r="9" spans="1:5" s="15" customFormat="1" ht="25.5" customHeight="1">
      <c r="A9" s="58" t="s">
        <v>2</v>
      </c>
      <c r="B9" s="23">
        <v>148</v>
      </c>
      <c r="C9" s="23">
        <v>1488</v>
      </c>
      <c r="D9" s="67">
        <f t="shared" si="0"/>
        <v>10.054054054054054</v>
      </c>
      <c r="E9" s="25"/>
    </row>
    <row r="10" spans="1:5" ht="29.25" customHeight="1">
      <c r="A10" s="58" t="s">
        <v>1</v>
      </c>
      <c r="B10" s="23">
        <v>73</v>
      </c>
      <c r="C10" s="23">
        <v>672</v>
      </c>
      <c r="D10" s="67">
        <f t="shared" si="0"/>
        <v>9.205479452054794</v>
      </c>
      <c r="E10" s="25"/>
    </row>
    <row r="11" spans="1:5" ht="28.5" customHeight="1">
      <c r="A11" s="58" t="s">
        <v>4</v>
      </c>
      <c r="B11" s="23">
        <v>290</v>
      </c>
      <c r="C11" s="23">
        <v>2645</v>
      </c>
      <c r="D11" s="67">
        <f t="shared" si="0"/>
        <v>9.120689655172415</v>
      </c>
      <c r="E11" s="25"/>
    </row>
    <row r="12" spans="1:5" ht="59.25" customHeight="1">
      <c r="A12" s="58" t="s">
        <v>29</v>
      </c>
      <c r="B12" s="23">
        <v>18</v>
      </c>
      <c r="C12" s="23">
        <v>207</v>
      </c>
      <c r="D12" s="67">
        <f t="shared" si="0"/>
        <v>11.5</v>
      </c>
      <c r="E12" s="25"/>
    </row>
    <row r="13" spans="1:12" ht="33.75" customHeight="1">
      <c r="A13" s="58" t="s">
        <v>5</v>
      </c>
      <c r="B13" s="23">
        <v>454</v>
      </c>
      <c r="C13" s="23">
        <v>1121</v>
      </c>
      <c r="D13" s="67">
        <f t="shared" si="0"/>
        <v>2.4691629955947136</v>
      </c>
      <c r="E13" s="25"/>
      <c r="L13" s="8"/>
    </row>
    <row r="14" spans="1:12" ht="75" customHeight="1">
      <c r="A14" s="58" t="s">
        <v>6</v>
      </c>
      <c r="B14" s="23">
        <v>608</v>
      </c>
      <c r="C14" s="23">
        <v>2043</v>
      </c>
      <c r="D14" s="67">
        <f t="shared" si="0"/>
        <v>3.3601973684210527</v>
      </c>
      <c r="E14" s="25"/>
      <c r="L14" s="8"/>
    </row>
    <row r="15" spans="1:12" ht="40.5" customHeight="1" thickBot="1">
      <c r="A15" s="59" t="s">
        <v>34</v>
      </c>
      <c r="B15" s="60">
        <v>150</v>
      </c>
      <c r="C15" s="60">
        <v>1624</v>
      </c>
      <c r="D15" s="68">
        <f t="shared" si="0"/>
        <v>10.826666666666666</v>
      </c>
      <c r="E15" s="25"/>
      <c r="L15" s="8"/>
    </row>
    <row r="16" spans="1:12" ht="12.75">
      <c r="A16" s="7"/>
      <c r="B16" s="7"/>
      <c r="C16" s="7"/>
      <c r="L16" s="8"/>
    </row>
    <row r="17" spans="1:12" ht="12.75">
      <c r="A17" s="7"/>
      <c r="B17" s="110"/>
      <c r="C17" s="110"/>
      <c r="L17" s="8"/>
    </row>
    <row r="18" spans="3:12" ht="12.75">
      <c r="C18" s="25"/>
      <c r="L18" s="8"/>
    </row>
    <row r="19" ht="12.75">
      <c r="L19" s="8"/>
    </row>
    <row r="20" ht="12.75">
      <c r="L20" s="8"/>
    </row>
    <row r="21" ht="12.75">
      <c r="L21" s="8"/>
    </row>
  </sheetData>
  <sheetProtection/>
  <mergeCells count="6">
    <mergeCell ref="A2:D2"/>
    <mergeCell ref="A4:A5"/>
    <mergeCell ref="B4:B5"/>
    <mergeCell ref="C4:C5"/>
    <mergeCell ref="D4:D5"/>
    <mergeCell ref="C1:D1"/>
  </mergeCells>
  <printOptions horizontalCentered="1"/>
  <pageMargins left="0.7874015748031497" right="0" top="0.5118110236220472" bottom="0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T22"/>
  <sheetViews>
    <sheetView view="pageBreakPreview" zoomScale="70" zoomScaleNormal="75" zoomScaleSheetLayoutView="70" zoomScalePageLayoutView="0" workbookViewId="0" topLeftCell="A1">
      <selection activeCell="A7" sqref="A7"/>
    </sheetView>
  </sheetViews>
  <sheetFormatPr defaultColWidth="8.8515625" defaultRowHeight="15"/>
  <cols>
    <col min="1" max="1" width="50.28125" style="6" customWidth="1"/>
    <col min="2" max="2" width="12.00390625" style="6" customWidth="1"/>
    <col min="3" max="3" width="10.57421875" style="6" customWidth="1"/>
    <col min="4" max="4" width="13.00390625" style="6" customWidth="1"/>
    <col min="5" max="5" width="14.57421875" style="6" customWidth="1"/>
    <col min="6" max="6" width="14.421875" style="6" customWidth="1"/>
    <col min="7" max="7" width="14.0039062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2" spans="1:7" s="2" customFormat="1" ht="25.5" customHeight="1">
      <c r="A2" s="193" t="s">
        <v>380</v>
      </c>
      <c r="B2" s="193"/>
      <c r="C2" s="193"/>
      <c r="D2" s="193"/>
      <c r="E2" s="193"/>
      <c r="F2" s="193"/>
      <c r="G2" s="193"/>
    </row>
    <row r="3" spans="1:7" s="2" customFormat="1" ht="19.5" customHeight="1">
      <c r="A3" s="194" t="s">
        <v>32</v>
      </c>
      <c r="B3" s="194"/>
      <c r="C3" s="194"/>
      <c r="D3" s="194"/>
      <c r="E3" s="194"/>
      <c r="F3" s="194"/>
      <c r="G3" s="194"/>
    </row>
    <row r="4" spans="1:6" s="4" customFormat="1" ht="20.25" customHeight="1" thickBot="1">
      <c r="A4" s="3"/>
      <c r="B4" s="3"/>
      <c r="C4" s="3"/>
      <c r="D4" s="3"/>
      <c r="E4" s="3"/>
      <c r="F4" s="3"/>
    </row>
    <row r="5" spans="1:7" s="4" customFormat="1" ht="25.5" customHeight="1">
      <c r="A5" s="182"/>
      <c r="B5" s="195" t="s">
        <v>341</v>
      </c>
      <c r="C5" s="197" t="s">
        <v>342</v>
      </c>
      <c r="D5" s="178" t="s">
        <v>30</v>
      </c>
      <c r="E5" s="198" t="s">
        <v>343</v>
      </c>
      <c r="F5" s="191" t="s">
        <v>344</v>
      </c>
      <c r="G5" s="186" t="s">
        <v>30</v>
      </c>
    </row>
    <row r="6" spans="1:7" s="4" customFormat="1" ht="60.75" customHeight="1">
      <c r="A6" s="183"/>
      <c r="B6" s="196"/>
      <c r="C6" s="179"/>
      <c r="D6" s="190"/>
      <c r="E6" s="199"/>
      <c r="F6" s="192"/>
      <c r="G6" s="187"/>
    </row>
    <row r="7" spans="1:9" s="5" customFormat="1" ht="34.5" customHeight="1">
      <c r="A7" s="20" t="s">
        <v>31</v>
      </c>
      <c r="B7" s="21">
        <f>SUM(B8:B16)</f>
        <v>15142</v>
      </c>
      <c r="C7" s="21">
        <f>SUM(C8:C16)</f>
        <v>11950</v>
      </c>
      <c r="D7" s="35">
        <f>ROUND(C7/B7*100,1)</f>
        <v>78.9</v>
      </c>
      <c r="E7" s="21">
        <f>SUM(E8:E16)</f>
        <v>3499</v>
      </c>
      <c r="F7" s="21">
        <f>SUM(F8:F16)</f>
        <v>2058</v>
      </c>
      <c r="G7" s="57">
        <f>ROUND(F7/E7*100,1)</f>
        <v>58.8</v>
      </c>
      <c r="I7" s="22"/>
    </row>
    <row r="8" spans="1:13" ht="57.75" customHeight="1">
      <c r="A8" s="88" t="s">
        <v>33</v>
      </c>
      <c r="B8" s="23">
        <v>1133</v>
      </c>
      <c r="C8" s="23">
        <v>867</v>
      </c>
      <c r="D8" s="35">
        <f aca="true" t="shared" si="0" ref="D8:D16">ROUND(C8/B8*100,1)</f>
        <v>76.5</v>
      </c>
      <c r="E8" s="24">
        <v>197</v>
      </c>
      <c r="F8" s="24">
        <v>128</v>
      </c>
      <c r="G8" s="57">
        <f aca="true" t="shared" si="1" ref="G8:G16">ROUND(F8/E8*100,1)</f>
        <v>65</v>
      </c>
      <c r="I8" s="22"/>
      <c r="J8" s="25"/>
      <c r="K8" s="83"/>
      <c r="M8" s="25"/>
    </row>
    <row r="9" spans="1:13" ht="35.25" customHeight="1">
      <c r="A9" s="88" t="s">
        <v>3</v>
      </c>
      <c r="B9" s="23">
        <v>1196</v>
      </c>
      <c r="C9" s="23">
        <v>909</v>
      </c>
      <c r="D9" s="35">
        <f t="shared" si="0"/>
        <v>76</v>
      </c>
      <c r="E9" s="23">
        <v>207</v>
      </c>
      <c r="F9" s="24">
        <v>189</v>
      </c>
      <c r="G9" s="57">
        <f t="shared" si="1"/>
        <v>91.3</v>
      </c>
      <c r="I9" s="22"/>
      <c r="J9" s="25"/>
      <c r="K9" s="83"/>
      <c r="M9" s="25"/>
    </row>
    <row r="10" spans="1:13" s="15" customFormat="1" ht="25.5" customHeight="1">
      <c r="A10" s="88" t="s">
        <v>2</v>
      </c>
      <c r="B10" s="23">
        <v>1424</v>
      </c>
      <c r="C10" s="23">
        <v>968</v>
      </c>
      <c r="D10" s="35">
        <f t="shared" si="0"/>
        <v>68</v>
      </c>
      <c r="E10" s="23">
        <v>267</v>
      </c>
      <c r="F10" s="24">
        <v>148</v>
      </c>
      <c r="G10" s="57">
        <f t="shared" si="1"/>
        <v>55.4</v>
      </c>
      <c r="H10" s="6"/>
      <c r="I10" s="22"/>
      <c r="J10" s="25"/>
      <c r="K10" s="83"/>
      <c r="M10" s="25"/>
    </row>
    <row r="11" spans="1:13" ht="36.75" customHeight="1">
      <c r="A11" s="88" t="s">
        <v>1</v>
      </c>
      <c r="B11" s="23">
        <v>716</v>
      </c>
      <c r="C11" s="23">
        <v>552</v>
      </c>
      <c r="D11" s="35">
        <f t="shared" si="0"/>
        <v>77.1</v>
      </c>
      <c r="E11" s="23">
        <v>117</v>
      </c>
      <c r="F11" s="24">
        <v>73</v>
      </c>
      <c r="G11" s="57">
        <f t="shared" si="1"/>
        <v>62.4</v>
      </c>
      <c r="I11" s="22"/>
      <c r="J11" s="25"/>
      <c r="K11" s="83"/>
      <c r="M11" s="25"/>
    </row>
    <row r="12" spans="1:13" ht="35.25" customHeight="1">
      <c r="A12" s="88" t="s">
        <v>4</v>
      </c>
      <c r="B12" s="23">
        <v>2919</v>
      </c>
      <c r="C12" s="23">
        <v>2346</v>
      </c>
      <c r="D12" s="35">
        <f t="shared" si="0"/>
        <v>80.4</v>
      </c>
      <c r="E12" s="23">
        <v>710</v>
      </c>
      <c r="F12" s="24">
        <v>290</v>
      </c>
      <c r="G12" s="57">
        <f t="shared" si="1"/>
        <v>40.8</v>
      </c>
      <c r="I12" s="22"/>
      <c r="J12" s="25"/>
      <c r="K12" s="83"/>
      <c r="M12" s="25"/>
    </row>
    <row r="13" spans="1:13" ht="59.25" customHeight="1">
      <c r="A13" s="88" t="s">
        <v>29</v>
      </c>
      <c r="B13" s="23">
        <v>299</v>
      </c>
      <c r="C13" s="23">
        <v>140</v>
      </c>
      <c r="D13" s="35">
        <f t="shared" si="0"/>
        <v>46.8</v>
      </c>
      <c r="E13" s="23">
        <v>57</v>
      </c>
      <c r="F13" s="24">
        <v>18</v>
      </c>
      <c r="G13" s="57">
        <f t="shared" si="1"/>
        <v>31.6</v>
      </c>
      <c r="I13" s="22"/>
      <c r="J13" s="25"/>
      <c r="K13" s="83"/>
      <c r="M13" s="25"/>
    </row>
    <row r="14" spans="1:20" ht="38.25" customHeight="1">
      <c r="A14" s="88" t="s">
        <v>5</v>
      </c>
      <c r="B14" s="23">
        <v>2289</v>
      </c>
      <c r="C14" s="23">
        <v>1888</v>
      </c>
      <c r="D14" s="35">
        <f t="shared" si="0"/>
        <v>82.5</v>
      </c>
      <c r="E14" s="23">
        <v>743</v>
      </c>
      <c r="F14" s="24">
        <v>454</v>
      </c>
      <c r="G14" s="57">
        <f t="shared" si="1"/>
        <v>61.1</v>
      </c>
      <c r="I14" s="22"/>
      <c r="J14" s="25"/>
      <c r="K14" s="82"/>
      <c r="M14" s="25"/>
      <c r="T14" s="8"/>
    </row>
    <row r="15" spans="1:20" ht="75" customHeight="1">
      <c r="A15" s="88" t="s">
        <v>6</v>
      </c>
      <c r="B15" s="23">
        <v>3069</v>
      </c>
      <c r="C15" s="23">
        <v>2769</v>
      </c>
      <c r="D15" s="35">
        <f t="shared" si="0"/>
        <v>90.2</v>
      </c>
      <c r="E15" s="23">
        <v>816</v>
      </c>
      <c r="F15" s="24">
        <v>608</v>
      </c>
      <c r="G15" s="57">
        <f t="shared" si="1"/>
        <v>74.5</v>
      </c>
      <c r="I15" s="22"/>
      <c r="J15" s="25"/>
      <c r="K15" s="83"/>
      <c r="M15" s="25"/>
      <c r="T15" s="8"/>
    </row>
    <row r="16" spans="1:20" ht="43.5" customHeight="1" thickBot="1">
      <c r="A16" s="89" t="s">
        <v>34</v>
      </c>
      <c r="B16" s="60">
        <v>2097</v>
      </c>
      <c r="C16" s="60">
        <v>1511</v>
      </c>
      <c r="D16" s="62">
        <f t="shared" si="0"/>
        <v>72.1</v>
      </c>
      <c r="E16" s="60">
        <v>385</v>
      </c>
      <c r="F16" s="61">
        <v>150</v>
      </c>
      <c r="G16" s="63">
        <f t="shared" si="1"/>
        <v>39</v>
      </c>
      <c r="I16" s="22"/>
      <c r="J16" s="25"/>
      <c r="K16" s="83"/>
      <c r="M16" s="25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spans="1:20" ht="12.75">
      <c r="A18" s="7"/>
      <c r="B18" s="7"/>
      <c r="C18" s="7"/>
      <c r="D18" s="7"/>
      <c r="E18" s="7"/>
      <c r="F18" s="7"/>
      <c r="T18" s="8"/>
    </row>
    <row r="19" ht="12.75">
      <c r="T19" s="8"/>
    </row>
    <row r="20" ht="12.75">
      <c r="T20" s="8"/>
    </row>
    <row r="21" ht="12.75">
      <c r="T21" s="8"/>
    </row>
    <row r="22" ht="12.75">
      <c r="T22" s="8"/>
    </row>
  </sheetData>
  <sheetProtection/>
  <mergeCells count="9">
    <mergeCell ref="F5:F6"/>
    <mergeCell ref="A2:G2"/>
    <mergeCell ref="A3:G3"/>
    <mergeCell ref="A5:A6"/>
    <mergeCell ref="D5:D6"/>
    <mergeCell ref="G5:G6"/>
    <mergeCell ref="B5:B6"/>
    <mergeCell ref="C5:C6"/>
    <mergeCell ref="E5:E6"/>
  </mergeCells>
  <printOptions horizontalCentered="1"/>
  <pageMargins left="0.7874015748031497" right="0" top="0.5118110236220472" bottom="0" header="0" footer="0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="80" zoomScaleSheetLayoutView="80" zoomScalePageLayoutView="0" workbookViewId="0" topLeftCell="A1">
      <selection activeCell="F1" sqref="F1:G1"/>
    </sheetView>
  </sheetViews>
  <sheetFormatPr defaultColWidth="9.140625" defaultRowHeight="15"/>
  <cols>
    <col min="1" max="1" width="3.140625" style="132" customWidth="1"/>
    <col min="2" max="2" width="33.421875" style="172" customWidth="1"/>
    <col min="3" max="3" width="10.00390625" style="173" customWidth="1"/>
    <col min="4" max="4" width="14.140625" style="173" customWidth="1"/>
    <col min="5" max="6" width="12.421875" style="90" customWidth="1"/>
    <col min="7" max="7" width="18.28125" style="90" customWidth="1"/>
    <col min="8" max="16384" width="9.140625" style="94" customWidth="1"/>
  </cols>
  <sheetData>
    <row r="1" spans="6:7" ht="34.5" customHeight="1">
      <c r="F1" s="259" t="s">
        <v>189</v>
      </c>
      <c r="G1" s="259"/>
    </row>
    <row r="2" spans="1:7" s="91" customFormat="1" ht="39" customHeight="1">
      <c r="A2" s="132"/>
      <c r="B2" s="210" t="s">
        <v>208</v>
      </c>
      <c r="C2" s="210"/>
      <c r="D2" s="210"/>
      <c r="E2" s="210"/>
      <c r="F2" s="210"/>
      <c r="G2" s="210"/>
    </row>
    <row r="3" spans="1:7" s="91" customFormat="1" ht="20.25">
      <c r="A3" s="132"/>
      <c r="B3" s="174"/>
      <c r="C3" s="210"/>
      <c r="D3" s="210"/>
      <c r="E3" s="210"/>
      <c r="F3" s="135"/>
      <c r="G3" s="135"/>
    </row>
    <row r="4" spans="1:7" s="90" customFormat="1" ht="30.75" customHeight="1">
      <c r="A4" s="200"/>
      <c r="B4" s="201" t="s">
        <v>41</v>
      </c>
      <c r="C4" s="205" t="s">
        <v>335</v>
      </c>
      <c r="D4" s="206"/>
      <c r="E4" s="207"/>
      <c r="F4" s="202" t="s">
        <v>345</v>
      </c>
      <c r="G4" s="203"/>
    </row>
    <row r="5" spans="1:7" s="90" customFormat="1" ht="18.75" customHeight="1">
      <c r="A5" s="200"/>
      <c r="B5" s="201"/>
      <c r="C5" s="208" t="s">
        <v>42</v>
      </c>
      <c r="D5" s="208" t="s">
        <v>43</v>
      </c>
      <c r="E5" s="208" t="s">
        <v>44</v>
      </c>
      <c r="F5" s="204" t="s">
        <v>45</v>
      </c>
      <c r="G5" s="204" t="s">
        <v>43</v>
      </c>
    </row>
    <row r="6" spans="1:7" s="90" customFormat="1" ht="58.5" customHeight="1">
      <c r="A6" s="200"/>
      <c r="B6" s="201"/>
      <c r="C6" s="209"/>
      <c r="D6" s="209"/>
      <c r="E6" s="209"/>
      <c r="F6" s="204"/>
      <c r="G6" s="204"/>
    </row>
    <row r="7" spans="1:7" ht="13.5" customHeight="1">
      <c r="A7" s="133" t="s">
        <v>46</v>
      </c>
      <c r="B7" s="175" t="s">
        <v>0</v>
      </c>
      <c r="C7" s="92">
        <v>1</v>
      </c>
      <c r="D7" s="92">
        <v>3</v>
      </c>
      <c r="E7" s="92">
        <v>4</v>
      </c>
      <c r="F7" s="92">
        <v>5</v>
      </c>
      <c r="G7" s="92">
        <v>6</v>
      </c>
    </row>
    <row r="8" spans="1:7" s="97" customFormat="1" ht="18.75" customHeight="1">
      <c r="A8" s="134">
        <v>1</v>
      </c>
      <c r="B8" s="170" t="s">
        <v>65</v>
      </c>
      <c r="C8" s="171">
        <v>865</v>
      </c>
      <c r="D8" s="99">
        <v>85</v>
      </c>
      <c r="E8" s="96">
        <f aca="true" t="shared" si="0" ref="E8:E39">C8-D8</f>
        <v>780</v>
      </c>
      <c r="F8" s="96">
        <v>353</v>
      </c>
      <c r="G8" s="96">
        <v>60</v>
      </c>
    </row>
    <row r="9" spans="1:7" s="98" customFormat="1" ht="15.75">
      <c r="A9" s="134">
        <v>2</v>
      </c>
      <c r="B9" s="170" t="s">
        <v>47</v>
      </c>
      <c r="C9" s="171">
        <v>819</v>
      </c>
      <c r="D9" s="99">
        <v>630</v>
      </c>
      <c r="E9" s="96">
        <f t="shared" si="0"/>
        <v>189</v>
      </c>
      <c r="F9" s="96">
        <v>88</v>
      </c>
      <c r="G9" s="96">
        <v>470</v>
      </c>
    </row>
    <row r="10" spans="1:7" s="98" customFormat="1" ht="15.75">
      <c r="A10" s="134">
        <v>3</v>
      </c>
      <c r="B10" s="170" t="s">
        <v>74</v>
      </c>
      <c r="C10" s="171">
        <v>724</v>
      </c>
      <c r="D10" s="99">
        <v>639</v>
      </c>
      <c r="E10" s="96">
        <f t="shared" si="0"/>
        <v>85</v>
      </c>
      <c r="F10" s="96">
        <v>42</v>
      </c>
      <c r="G10" s="96">
        <v>481</v>
      </c>
    </row>
    <row r="11" spans="1:7" s="98" customFormat="1" ht="15.75">
      <c r="A11" s="134">
        <v>4</v>
      </c>
      <c r="B11" s="170" t="s">
        <v>48</v>
      </c>
      <c r="C11" s="171">
        <v>548</v>
      </c>
      <c r="D11" s="99">
        <v>679</v>
      </c>
      <c r="E11" s="96">
        <f t="shared" si="0"/>
        <v>-131</v>
      </c>
      <c r="F11" s="96">
        <v>27</v>
      </c>
      <c r="G11" s="96">
        <v>485</v>
      </c>
    </row>
    <row r="12" spans="1:7" s="98" customFormat="1" ht="15.75">
      <c r="A12" s="134">
        <v>5</v>
      </c>
      <c r="B12" s="170" t="s">
        <v>52</v>
      </c>
      <c r="C12" s="171">
        <v>312</v>
      </c>
      <c r="D12" s="99">
        <v>274</v>
      </c>
      <c r="E12" s="96">
        <f t="shared" si="0"/>
        <v>38</v>
      </c>
      <c r="F12" s="96">
        <v>56</v>
      </c>
      <c r="G12" s="96">
        <v>212</v>
      </c>
    </row>
    <row r="13" spans="1:7" s="98" customFormat="1" ht="15.75">
      <c r="A13" s="134">
        <v>6</v>
      </c>
      <c r="B13" s="170" t="s">
        <v>50</v>
      </c>
      <c r="C13" s="171">
        <v>293</v>
      </c>
      <c r="D13" s="99">
        <v>488</v>
      </c>
      <c r="E13" s="96">
        <f t="shared" si="0"/>
        <v>-195</v>
      </c>
      <c r="F13" s="96">
        <v>53</v>
      </c>
      <c r="G13" s="96">
        <v>415</v>
      </c>
    </row>
    <row r="14" spans="1:7" s="98" customFormat="1" ht="15.75">
      <c r="A14" s="134">
        <v>7</v>
      </c>
      <c r="B14" s="170" t="s">
        <v>75</v>
      </c>
      <c r="C14" s="171">
        <v>251</v>
      </c>
      <c r="D14" s="99">
        <v>580</v>
      </c>
      <c r="E14" s="96">
        <f t="shared" si="0"/>
        <v>-329</v>
      </c>
      <c r="F14" s="96">
        <v>20</v>
      </c>
      <c r="G14" s="96">
        <v>465</v>
      </c>
    </row>
    <row r="15" spans="1:7" s="98" customFormat="1" ht="15.75">
      <c r="A15" s="134">
        <v>8</v>
      </c>
      <c r="B15" s="170" t="s">
        <v>83</v>
      </c>
      <c r="C15" s="171">
        <v>213</v>
      </c>
      <c r="D15" s="99">
        <v>229</v>
      </c>
      <c r="E15" s="96">
        <f t="shared" si="0"/>
        <v>-16</v>
      </c>
      <c r="F15" s="96">
        <v>13</v>
      </c>
      <c r="G15" s="96">
        <v>50</v>
      </c>
    </row>
    <row r="16" spans="1:7" s="98" customFormat="1" ht="15.75">
      <c r="A16" s="134">
        <v>9</v>
      </c>
      <c r="B16" s="170" t="s">
        <v>51</v>
      </c>
      <c r="C16" s="171">
        <v>207</v>
      </c>
      <c r="D16" s="99">
        <v>362</v>
      </c>
      <c r="E16" s="96">
        <f t="shared" si="0"/>
        <v>-155</v>
      </c>
      <c r="F16" s="96">
        <v>35</v>
      </c>
      <c r="G16" s="96">
        <v>265</v>
      </c>
    </row>
    <row r="17" spans="1:7" s="98" customFormat="1" ht="15.75">
      <c r="A17" s="134">
        <v>10</v>
      </c>
      <c r="B17" s="170" t="s">
        <v>60</v>
      </c>
      <c r="C17" s="171">
        <v>203</v>
      </c>
      <c r="D17" s="99">
        <v>126</v>
      </c>
      <c r="E17" s="96">
        <f t="shared" si="0"/>
        <v>77</v>
      </c>
      <c r="F17" s="96">
        <v>27</v>
      </c>
      <c r="G17" s="96">
        <v>91</v>
      </c>
    </row>
    <row r="18" spans="1:7" s="98" customFormat="1" ht="15.75">
      <c r="A18" s="134">
        <v>11</v>
      </c>
      <c r="B18" s="170" t="s">
        <v>82</v>
      </c>
      <c r="C18" s="171">
        <v>184</v>
      </c>
      <c r="D18" s="99">
        <v>306</v>
      </c>
      <c r="E18" s="96">
        <f t="shared" si="0"/>
        <v>-122</v>
      </c>
      <c r="F18" s="96">
        <v>15</v>
      </c>
      <c r="G18" s="96">
        <v>232</v>
      </c>
    </row>
    <row r="19" spans="1:7" s="98" customFormat="1" ht="15.75">
      <c r="A19" s="134">
        <v>12</v>
      </c>
      <c r="B19" s="170" t="s">
        <v>184</v>
      </c>
      <c r="C19" s="171">
        <v>181</v>
      </c>
      <c r="D19" s="99">
        <v>5</v>
      </c>
      <c r="E19" s="96">
        <f t="shared" si="0"/>
        <v>176</v>
      </c>
      <c r="F19" s="96">
        <v>69</v>
      </c>
      <c r="G19" s="96">
        <v>5</v>
      </c>
    </row>
    <row r="20" spans="1:7" s="98" customFormat="1" ht="15.75">
      <c r="A20" s="134">
        <v>13</v>
      </c>
      <c r="B20" s="170" t="s">
        <v>61</v>
      </c>
      <c r="C20" s="171">
        <v>180</v>
      </c>
      <c r="D20" s="99">
        <v>88</v>
      </c>
      <c r="E20" s="96">
        <f t="shared" si="0"/>
        <v>92</v>
      </c>
      <c r="F20" s="96">
        <v>29</v>
      </c>
      <c r="G20" s="96">
        <v>71</v>
      </c>
    </row>
    <row r="21" spans="1:7" s="98" customFormat="1" ht="15.75">
      <c r="A21" s="134">
        <v>14</v>
      </c>
      <c r="B21" s="170" t="s">
        <v>166</v>
      </c>
      <c r="C21" s="171">
        <v>149</v>
      </c>
      <c r="D21" s="99">
        <v>219</v>
      </c>
      <c r="E21" s="96">
        <f t="shared" si="0"/>
        <v>-70</v>
      </c>
      <c r="F21" s="96">
        <v>4</v>
      </c>
      <c r="G21" s="96">
        <v>169</v>
      </c>
    </row>
    <row r="22" spans="1:7" s="98" customFormat="1" ht="15.75">
      <c r="A22" s="134">
        <v>15</v>
      </c>
      <c r="B22" s="170" t="s">
        <v>49</v>
      </c>
      <c r="C22" s="171">
        <v>147</v>
      </c>
      <c r="D22" s="99">
        <v>181</v>
      </c>
      <c r="E22" s="96">
        <f t="shared" si="0"/>
        <v>-34</v>
      </c>
      <c r="F22" s="96">
        <v>21</v>
      </c>
      <c r="G22" s="96">
        <v>125</v>
      </c>
    </row>
    <row r="23" spans="1:7" s="98" customFormat="1" ht="15.75">
      <c r="A23" s="134">
        <v>16</v>
      </c>
      <c r="B23" s="170" t="s">
        <v>76</v>
      </c>
      <c r="C23" s="171">
        <v>129</v>
      </c>
      <c r="D23" s="99">
        <v>154</v>
      </c>
      <c r="E23" s="96">
        <f t="shared" si="0"/>
        <v>-25</v>
      </c>
      <c r="F23" s="96">
        <v>20</v>
      </c>
      <c r="G23" s="96">
        <v>75</v>
      </c>
    </row>
    <row r="24" spans="1:7" s="98" customFormat="1" ht="15.75">
      <c r="A24" s="134">
        <v>17</v>
      </c>
      <c r="B24" s="170" t="s">
        <v>56</v>
      </c>
      <c r="C24" s="171">
        <v>123</v>
      </c>
      <c r="D24" s="99">
        <v>84</v>
      </c>
      <c r="E24" s="96">
        <f t="shared" si="0"/>
        <v>39</v>
      </c>
      <c r="F24" s="96">
        <v>28</v>
      </c>
      <c r="G24" s="96">
        <v>57</v>
      </c>
    </row>
    <row r="25" spans="1:7" s="98" customFormat="1" ht="15.75">
      <c r="A25" s="134">
        <v>18</v>
      </c>
      <c r="B25" s="170" t="s">
        <v>77</v>
      </c>
      <c r="C25" s="171">
        <v>121</v>
      </c>
      <c r="D25" s="99">
        <v>188</v>
      </c>
      <c r="E25" s="96">
        <f t="shared" si="0"/>
        <v>-67</v>
      </c>
      <c r="F25" s="96">
        <v>11</v>
      </c>
      <c r="G25" s="96">
        <v>138</v>
      </c>
    </row>
    <row r="26" spans="1:7" s="98" customFormat="1" ht="17.25" customHeight="1">
      <c r="A26" s="134">
        <v>19</v>
      </c>
      <c r="B26" s="170" t="s">
        <v>64</v>
      </c>
      <c r="C26" s="171">
        <v>113</v>
      </c>
      <c r="D26" s="99">
        <v>108</v>
      </c>
      <c r="E26" s="96">
        <f t="shared" si="0"/>
        <v>5</v>
      </c>
      <c r="F26" s="96">
        <v>23</v>
      </c>
      <c r="G26" s="96">
        <v>84</v>
      </c>
    </row>
    <row r="27" spans="1:7" s="98" customFormat="1" ht="15.75">
      <c r="A27" s="134">
        <v>20</v>
      </c>
      <c r="B27" s="170" t="s">
        <v>68</v>
      </c>
      <c r="C27" s="171">
        <v>110</v>
      </c>
      <c r="D27" s="99">
        <v>128</v>
      </c>
      <c r="E27" s="96">
        <f t="shared" si="0"/>
        <v>-18</v>
      </c>
      <c r="F27" s="96">
        <v>17</v>
      </c>
      <c r="G27" s="96">
        <v>103</v>
      </c>
    </row>
    <row r="28" spans="1:7" s="98" customFormat="1" ht="15.75">
      <c r="A28" s="134">
        <v>21</v>
      </c>
      <c r="B28" s="170" t="s">
        <v>54</v>
      </c>
      <c r="C28" s="171">
        <v>104</v>
      </c>
      <c r="D28" s="99">
        <v>109</v>
      </c>
      <c r="E28" s="96">
        <f t="shared" si="0"/>
        <v>-5</v>
      </c>
      <c r="F28" s="96">
        <v>11</v>
      </c>
      <c r="G28" s="96">
        <v>94</v>
      </c>
    </row>
    <row r="29" spans="1:7" s="98" customFormat="1" ht="18" customHeight="1">
      <c r="A29" s="134">
        <v>22</v>
      </c>
      <c r="B29" s="170" t="s">
        <v>62</v>
      </c>
      <c r="C29" s="171">
        <v>99</v>
      </c>
      <c r="D29" s="99">
        <v>141</v>
      </c>
      <c r="E29" s="96">
        <f t="shared" si="0"/>
        <v>-42</v>
      </c>
      <c r="F29" s="96">
        <v>9</v>
      </c>
      <c r="G29" s="96">
        <v>121</v>
      </c>
    </row>
    <row r="30" spans="1:7" s="98" customFormat="1" ht="15.75">
      <c r="A30" s="134">
        <v>23</v>
      </c>
      <c r="B30" s="170" t="s">
        <v>79</v>
      </c>
      <c r="C30" s="171">
        <v>97</v>
      </c>
      <c r="D30" s="99">
        <v>34</v>
      </c>
      <c r="E30" s="96">
        <f t="shared" si="0"/>
        <v>63</v>
      </c>
      <c r="F30" s="96">
        <v>12</v>
      </c>
      <c r="G30" s="96">
        <v>27</v>
      </c>
    </row>
    <row r="31" spans="1:7" s="98" customFormat="1" ht="15.75">
      <c r="A31" s="134">
        <v>24</v>
      </c>
      <c r="B31" s="170" t="s">
        <v>84</v>
      </c>
      <c r="C31" s="171">
        <v>89</v>
      </c>
      <c r="D31" s="99">
        <v>56</v>
      </c>
      <c r="E31" s="96">
        <f t="shared" si="0"/>
        <v>33</v>
      </c>
      <c r="F31" s="96">
        <v>27</v>
      </c>
      <c r="G31" s="96">
        <v>40</v>
      </c>
    </row>
    <row r="32" spans="1:7" s="98" customFormat="1" ht="15.75">
      <c r="A32" s="134">
        <v>25</v>
      </c>
      <c r="B32" s="170" t="s">
        <v>53</v>
      </c>
      <c r="C32" s="171">
        <v>87</v>
      </c>
      <c r="D32" s="99">
        <v>90</v>
      </c>
      <c r="E32" s="96">
        <f t="shared" si="0"/>
        <v>-3</v>
      </c>
      <c r="F32" s="96">
        <v>22</v>
      </c>
      <c r="G32" s="96">
        <v>60</v>
      </c>
    </row>
    <row r="33" spans="1:7" s="98" customFormat="1" ht="22.5" customHeight="1">
      <c r="A33" s="134">
        <v>26</v>
      </c>
      <c r="B33" s="170" t="s">
        <v>80</v>
      </c>
      <c r="C33" s="171">
        <v>85</v>
      </c>
      <c r="D33" s="99">
        <v>139</v>
      </c>
      <c r="E33" s="96">
        <f t="shared" si="0"/>
        <v>-54</v>
      </c>
      <c r="F33" s="96">
        <v>8</v>
      </c>
      <c r="G33" s="96">
        <v>107</v>
      </c>
    </row>
    <row r="34" spans="1:7" s="98" customFormat="1" ht="18.75" customHeight="1">
      <c r="A34" s="134">
        <v>27</v>
      </c>
      <c r="B34" s="170" t="s">
        <v>57</v>
      </c>
      <c r="C34" s="171">
        <v>85</v>
      </c>
      <c r="D34" s="99">
        <v>47</v>
      </c>
      <c r="E34" s="96">
        <f t="shared" si="0"/>
        <v>38</v>
      </c>
      <c r="F34" s="96">
        <v>11</v>
      </c>
      <c r="G34" s="96">
        <v>35</v>
      </c>
    </row>
    <row r="35" spans="1:7" s="98" customFormat="1" ht="15.75">
      <c r="A35" s="134">
        <v>28</v>
      </c>
      <c r="B35" s="170" t="s">
        <v>55</v>
      </c>
      <c r="C35" s="171">
        <v>81</v>
      </c>
      <c r="D35" s="99">
        <v>116</v>
      </c>
      <c r="E35" s="96">
        <f t="shared" si="0"/>
        <v>-35</v>
      </c>
      <c r="F35" s="96">
        <v>5</v>
      </c>
      <c r="G35" s="96">
        <v>98</v>
      </c>
    </row>
    <row r="36" spans="1:7" s="98" customFormat="1" ht="15.75">
      <c r="A36" s="134">
        <v>29</v>
      </c>
      <c r="B36" s="170" t="s">
        <v>87</v>
      </c>
      <c r="C36" s="171">
        <v>78</v>
      </c>
      <c r="D36" s="99">
        <v>36</v>
      </c>
      <c r="E36" s="96">
        <f t="shared" si="0"/>
        <v>42</v>
      </c>
      <c r="F36" s="96">
        <v>23</v>
      </c>
      <c r="G36" s="96">
        <v>29</v>
      </c>
    </row>
    <row r="37" spans="1:7" s="98" customFormat="1" ht="15.75">
      <c r="A37" s="134">
        <v>30</v>
      </c>
      <c r="B37" s="170" t="s">
        <v>85</v>
      </c>
      <c r="C37" s="171">
        <v>76</v>
      </c>
      <c r="D37" s="99">
        <v>289</v>
      </c>
      <c r="E37" s="96">
        <f t="shared" si="0"/>
        <v>-213</v>
      </c>
      <c r="F37" s="96">
        <v>2</v>
      </c>
      <c r="G37" s="96">
        <v>214</v>
      </c>
    </row>
    <row r="38" spans="1:7" s="98" customFormat="1" ht="19.5" customHeight="1">
      <c r="A38" s="134">
        <v>31</v>
      </c>
      <c r="B38" s="170" t="s">
        <v>247</v>
      </c>
      <c r="C38" s="171">
        <v>70</v>
      </c>
      <c r="D38" s="99">
        <v>24</v>
      </c>
      <c r="E38" s="96">
        <f t="shared" si="0"/>
        <v>46</v>
      </c>
      <c r="F38" s="96">
        <v>16</v>
      </c>
      <c r="G38" s="96">
        <v>11</v>
      </c>
    </row>
    <row r="39" spans="1:7" s="98" customFormat="1" ht="15.75">
      <c r="A39" s="134">
        <v>32</v>
      </c>
      <c r="B39" s="170" t="s">
        <v>105</v>
      </c>
      <c r="C39" s="171">
        <v>66</v>
      </c>
      <c r="D39" s="99">
        <v>68</v>
      </c>
      <c r="E39" s="96">
        <f t="shared" si="0"/>
        <v>-2</v>
      </c>
      <c r="F39" s="96">
        <v>5</v>
      </c>
      <c r="G39" s="96">
        <v>53</v>
      </c>
    </row>
    <row r="40" spans="1:7" s="98" customFormat="1" ht="15.75">
      <c r="A40" s="134">
        <v>33</v>
      </c>
      <c r="B40" s="170" t="s">
        <v>118</v>
      </c>
      <c r="C40" s="171">
        <v>64</v>
      </c>
      <c r="D40" s="99">
        <v>25</v>
      </c>
      <c r="E40" s="96">
        <f aca="true" t="shared" si="1" ref="E40:E57">C40-D40</f>
        <v>39</v>
      </c>
      <c r="F40" s="96">
        <v>30</v>
      </c>
      <c r="G40" s="96">
        <v>19</v>
      </c>
    </row>
    <row r="41" spans="1:7" s="98" customFormat="1" ht="15.75">
      <c r="A41" s="134">
        <v>34</v>
      </c>
      <c r="B41" s="170" t="s">
        <v>94</v>
      </c>
      <c r="C41" s="171">
        <v>58</v>
      </c>
      <c r="D41" s="99">
        <v>103</v>
      </c>
      <c r="E41" s="96">
        <f t="shared" si="1"/>
        <v>-45</v>
      </c>
      <c r="F41" s="96">
        <v>3</v>
      </c>
      <c r="G41" s="96">
        <v>74</v>
      </c>
    </row>
    <row r="42" spans="1:7" s="98" customFormat="1" ht="15.75">
      <c r="A42" s="134">
        <v>35</v>
      </c>
      <c r="B42" s="170" t="s">
        <v>58</v>
      </c>
      <c r="C42" s="171">
        <v>57</v>
      </c>
      <c r="D42" s="99">
        <v>28</v>
      </c>
      <c r="E42" s="96">
        <f t="shared" si="1"/>
        <v>29</v>
      </c>
      <c r="F42" s="96">
        <v>26</v>
      </c>
      <c r="G42" s="96">
        <v>17</v>
      </c>
    </row>
    <row r="43" spans="1:7" s="98" customFormat="1" ht="15.75">
      <c r="A43" s="134">
        <v>36</v>
      </c>
      <c r="B43" s="170" t="s">
        <v>78</v>
      </c>
      <c r="C43" s="171">
        <v>56</v>
      </c>
      <c r="D43" s="99">
        <v>61</v>
      </c>
      <c r="E43" s="96">
        <f t="shared" si="1"/>
        <v>-5</v>
      </c>
      <c r="F43" s="96">
        <v>16</v>
      </c>
      <c r="G43" s="96">
        <v>35</v>
      </c>
    </row>
    <row r="44" spans="1:7" s="98" customFormat="1" ht="15.75">
      <c r="A44" s="134">
        <v>37</v>
      </c>
      <c r="B44" s="170" t="s">
        <v>59</v>
      </c>
      <c r="C44" s="171">
        <v>55</v>
      </c>
      <c r="D44" s="99">
        <v>89</v>
      </c>
      <c r="E44" s="96">
        <f t="shared" si="1"/>
        <v>-34</v>
      </c>
      <c r="F44" s="96">
        <v>2</v>
      </c>
      <c r="G44" s="96">
        <v>65</v>
      </c>
    </row>
    <row r="45" spans="1:7" s="98" customFormat="1" ht="15.75">
      <c r="A45" s="134">
        <v>38</v>
      </c>
      <c r="B45" s="170" t="s">
        <v>121</v>
      </c>
      <c r="C45" s="171">
        <v>54</v>
      </c>
      <c r="D45" s="99">
        <v>482</v>
      </c>
      <c r="E45" s="96">
        <f t="shared" si="1"/>
        <v>-428</v>
      </c>
      <c r="F45" s="96">
        <v>1</v>
      </c>
      <c r="G45" s="96">
        <v>463</v>
      </c>
    </row>
    <row r="46" spans="1:7" s="98" customFormat="1" ht="15.75">
      <c r="A46" s="134">
        <v>39</v>
      </c>
      <c r="B46" s="170" t="s">
        <v>99</v>
      </c>
      <c r="C46" s="171">
        <v>51</v>
      </c>
      <c r="D46" s="99">
        <v>76</v>
      </c>
      <c r="E46" s="96">
        <f t="shared" si="1"/>
        <v>-25</v>
      </c>
      <c r="F46" s="96">
        <v>14</v>
      </c>
      <c r="G46" s="96">
        <v>59</v>
      </c>
    </row>
    <row r="47" spans="1:7" s="98" customFormat="1" ht="15.75">
      <c r="A47" s="134">
        <v>40</v>
      </c>
      <c r="B47" s="170" t="s">
        <v>116</v>
      </c>
      <c r="C47" s="171">
        <v>50</v>
      </c>
      <c r="D47" s="99">
        <v>72</v>
      </c>
      <c r="E47" s="96">
        <f t="shared" si="1"/>
        <v>-22</v>
      </c>
      <c r="F47" s="96">
        <v>15</v>
      </c>
      <c r="G47" s="96">
        <v>52</v>
      </c>
    </row>
    <row r="48" spans="1:7" s="98" customFormat="1" ht="15.75">
      <c r="A48" s="134">
        <v>41</v>
      </c>
      <c r="B48" s="170" t="s">
        <v>103</v>
      </c>
      <c r="C48" s="171">
        <v>47</v>
      </c>
      <c r="D48" s="99">
        <v>12</v>
      </c>
      <c r="E48" s="96">
        <f t="shared" si="1"/>
        <v>35</v>
      </c>
      <c r="F48" s="96">
        <v>2</v>
      </c>
      <c r="G48" s="96">
        <v>9</v>
      </c>
    </row>
    <row r="49" spans="1:7" s="98" customFormat="1" ht="15.75">
      <c r="A49" s="134">
        <v>42</v>
      </c>
      <c r="B49" s="170" t="s">
        <v>210</v>
      </c>
      <c r="C49" s="171">
        <v>47</v>
      </c>
      <c r="D49" s="99">
        <v>6</v>
      </c>
      <c r="E49" s="96">
        <f t="shared" si="1"/>
        <v>41</v>
      </c>
      <c r="F49" s="96">
        <v>0</v>
      </c>
      <c r="G49" s="96">
        <v>3</v>
      </c>
    </row>
    <row r="50" spans="1:7" s="98" customFormat="1" ht="15.75">
      <c r="A50" s="134">
        <v>43</v>
      </c>
      <c r="B50" s="170" t="s">
        <v>171</v>
      </c>
      <c r="C50" s="171">
        <v>46</v>
      </c>
      <c r="D50" s="99">
        <v>30</v>
      </c>
      <c r="E50" s="96">
        <f t="shared" si="1"/>
        <v>16</v>
      </c>
      <c r="F50" s="96">
        <v>27</v>
      </c>
      <c r="G50" s="96">
        <v>19</v>
      </c>
    </row>
    <row r="51" spans="1:7" s="98" customFormat="1" ht="15.75">
      <c r="A51" s="134">
        <v>44</v>
      </c>
      <c r="B51" s="170" t="s">
        <v>167</v>
      </c>
      <c r="C51" s="171">
        <v>46</v>
      </c>
      <c r="D51" s="99">
        <v>134</v>
      </c>
      <c r="E51" s="96">
        <f t="shared" si="1"/>
        <v>-88</v>
      </c>
      <c r="F51" s="96">
        <v>1</v>
      </c>
      <c r="G51" s="96">
        <v>97</v>
      </c>
    </row>
    <row r="52" spans="1:7" s="98" customFormat="1" ht="18.75" customHeight="1">
      <c r="A52" s="134">
        <v>45</v>
      </c>
      <c r="B52" s="170" t="s">
        <v>124</v>
      </c>
      <c r="C52" s="171">
        <v>46</v>
      </c>
      <c r="D52" s="99">
        <v>12</v>
      </c>
      <c r="E52" s="96">
        <f t="shared" si="1"/>
        <v>34</v>
      </c>
      <c r="F52" s="96">
        <v>13</v>
      </c>
      <c r="G52" s="96">
        <v>11</v>
      </c>
    </row>
    <row r="53" spans="1:7" s="98" customFormat="1" ht="15.75">
      <c r="A53" s="134">
        <v>46</v>
      </c>
      <c r="B53" s="170" t="s">
        <v>98</v>
      </c>
      <c r="C53" s="171">
        <v>45</v>
      </c>
      <c r="D53" s="99">
        <v>23</v>
      </c>
      <c r="E53" s="96">
        <f t="shared" si="1"/>
        <v>22</v>
      </c>
      <c r="F53" s="96">
        <v>8</v>
      </c>
      <c r="G53" s="96">
        <v>18</v>
      </c>
    </row>
    <row r="54" spans="1:7" s="98" customFormat="1" ht="21" customHeight="1">
      <c r="A54" s="134">
        <v>47</v>
      </c>
      <c r="B54" s="170" t="s">
        <v>90</v>
      </c>
      <c r="C54" s="171">
        <v>44</v>
      </c>
      <c r="D54" s="99">
        <v>21</v>
      </c>
      <c r="E54" s="96">
        <f t="shared" si="1"/>
        <v>23</v>
      </c>
      <c r="F54" s="96">
        <v>16</v>
      </c>
      <c r="G54" s="96">
        <v>17</v>
      </c>
    </row>
    <row r="55" spans="1:7" s="98" customFormat="1" ht="15.75">
      <c r="A55" s="134">
        <v>48</v>
      </c>
      <c r="B55" s="170" t="s">
        <v>212</v>
      </c>
      <c r="C55" s="171">
        <v>43</v>
      </c>
      <c r="D55" s="99">
        <v>13</v>
      </c>
      <c r="E55" s="96">
        <f t="shared" si="1"/>
        <v>30</v>
      </c>
      <c r="F55" s="96">
        <v>12</v>
      </c>
      <c r="G55" s="96">
        <v>10</v>
      </c>
    </row>
    <row r="56" spans="1:7" s="98" customFormat="1" ht="15.75">
      <c r="A56" s="134">
        <v>49</v>
      </c>
      <c r="B56" s="170" t="s">
        <v>97</v>
      </c>
      <c r="C56" s="171">
        <v>41</v>
      </c>
      <c r="D56" s="99">
        <v>160</v>
      </c>
      <c r="E56" s="96">
        <f t="shared" si="1"/>
        <v>-119</v>
      </c>
      <c r="F56" s="96">
        <v>4</v>
      </c>
      <c r="G56" s="96">
        <v>111</v>
      </c>
    </row>
    <row r="57" spans="1:7" s="98" customFormat="1" ht="15.75">
      <c r="A57" s="134">
        <v>50</v>
      </c>
      <c r="B57" s="170" t="s">
        <v>246</v>
      </c>
      <c r="C57" s="171">
        <v>40</v>
      </c>
      <c r="D57" s="99">
        <v>53</v>
      </c>
      <c r="E57" s="96">
        <f t="shared" si="1"/>
        <v>-13</v>
      </c>
      <c r="F57" s="96">
        <v>6</v>
      </c>
      <c r="G57" s="96">
        <v>33</v>
      </c>
    </row>
    <row r="58" ht="15.75">
      <c r="B58" s="176"/>
    </row>
  </sheetData>
  <sheetProtection/>
  <mergeCells count="12">
    <mergeCell ref="F1:G1"/>
    <mergeCell ref="B2:G2"/>
    <mergeCell ref="C3:E3"/>
    <mergeCell ref="A4:A6"/>
    <mergeCell ref="B4:B6"/>
    <mergeCell ref="F4:G4"/>
    <mergeCell ref="F5:F6"/>
    <mergeCell ref="G5:G6"/>
    <mergeCell ref="C4:E4"/>
    <mergeCell ref="C5:C6"/>
    <mergeCell ref="D5:D6"/>
    <mergeCell ref="E5:E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72"/>
  <sheetViews>
    <sheetView zoomScale="78" zoomScaleNormal="78" zoomScaleSheetLayoutView="85" workbookViewId="0" topLeftCell="A1">
      <selection activeCell="E1" sqref="E1:F1"/>
    </sheetView>
  </sheetViews>
  <sheetFormatPr defaultColWidth="8.8515625" defaultRowHeight="15"/>
  <cols>
    <col min="1" max="1" width="32.28125" style="94" customWidth="1"/>
    <col min="2" max="2" width="12.00390625" style="94" customWidth="1"/>
    <col min="3" max="3" width="14.421875" style="101" customWidth="1"/>
    <col min="4" max="4" width="14.140625" style="101" customWidth="1"/>
    <col min="5" max="5" width="12.28125" style="101" customWidth="1"/>
    <col min="6" max="6" width="18.7109375" style="101" customWidth="1"/>
    <col min="7" max="16384" width="8.8515625" style="94" customWidth="1"/>
  </cols>
  <sheetData>
    <row r="1" spans="5:6" ht="38.25" customHeight="1">
      <c r="E1" s="258" t="s">
        <v>189</v>
      </c>
      <c r="F1" s="258"/>
    </row>
    <row r="2" spans="1:6" s="91" customFormat="1" ht="42.75" customHeight="1">
      <c r="A2" s="218" t="s">
        <v>207</v>
      </c>
      <c r="B2" s="218"/>
      <c r="C2" s="218"/>
      <c r="D2" s="218"/>
      <c r="E2" s="218"/>
      <c r="F2" s="218"/>
    </row>
    <row r="3" spans="1:6" s="91" customFormat="1" ht="20.25" customHeight="1">
      <c r="A3" s="219" t="s">
        <v>66</v>
      </c>
      <c r="B3" s="219"/>
      <c r="C3" s="219"/>
      <c r="D3" s="219"/>
      <c r="E3" s="219"/>
      <c r="F3" s="219"/>
    </row>
    <row r="4" ht="12" customHeight="1" thickBot="1"/>
    <row r="5" spans="1:6" ht="39" customHeight="1" thickTop="1">
      <c r="A5" s="201" t="s">
        <v>41</v>
      </c>
      <c r="B5" s="216" t="s">
        <v>335</v>
      </c>
      <c r="C5" s="217"/>
      <c r="D5" s="217"/>
      <c r="E5" s="220" t="s">
        <v>336</v>
      </c>
      <c r="F5" s="221"/>
    </row>
    <row r="6" spans="1:6" ht="18.75" customHeight="1">
      <c r="A6" s="201"/>
      <c r="B6" s="208" t="s">
        <v>42</v>
      </c>
      <c r="C6" s="208" t="s">
        <v>43</v>
      </c>
      <c r="D6" s="208" t="s">
        <v>44</v>
      </c>
      <c r="E6" s="204" t="s">
        <v>45</v>
      </c>
      <c r="F6" s="211" t="s">
        <v>43</v>
      </c>
    </row>
    <row r="7" spans="1:6" ht="58.5" customHeight="1">
      <c r="A7" s="201"/>
      <c r="B7" s="209"/>
      <c r="C7" s="209"/>
      <c r="D7" s="209"/>
      <c r="E7" s="204"/>
      <c r="F7" s="211"/>
    </row>
    <row r="8" spans="1:6" ht="12.75">
      <c r="A8" s="93" t="s">
        <v>67</v>
      </c>
      <c r="B8" s="93">
        <v>1</v>
      </c>
      <c r="C8" s="102">
        <v>3</v>
      </c>
      <c r="D8" s="102">
        <v>4</v>
      </c>
      <c r="E8" s="102">
        <v>5</v>
      </c>
      <c r="F8" s="102">
        <v>6</v>
      </c>
    </row>
    <row r="9" spans="1:6" ht="33.75" customHeight="1">
      <c r="A9" s="212" t="s">
        <v>28</v>
      </c>
      <c r="B9" s="212"/>
      <c r="C9" s="212"/>
      <c r="D9" s="212"/>
      <c r="E9" s="212"/>
      <c r="F9" s="212"/>
    </row>
    <row r="10" spans="1:6" s="97" customFormat="1" ht="15.75">
      <c r="A10" s="103" t="s">
        <v>77</v>
      </c>
      <c r="B10" s="99">
        <v>121</v>
      </c>
      <c r="C10" s="92">
        <v>188</v>
      </c>
      <c r="D10" s="96">
        <f>B10-C10</f>
        <v>-67</v>
      </c>
      <c r="E10" s="92">
        <v>18</v>
      </c>
      <c r="F10" s="96">
        <v>11</v>
      </c>
    </row>
    <row r="11" spans="1:6" s="97" customFormat="1" ht="15.75">
      <c r="A11" s="103" t="s">
        <v>99</v>
      </c>
      <c r="B11" s="99">
        <v>51</v>
      </c>
      <c r="C11" s="96">
        <v>76</v>
      </c>
      <c r="D11" s="96">
        <f aca="true" t="shared" si="0" ref="D11:D26">B11-C11</f>
        <v>-25</v>
      </c>
      <c r="E11" s="96">
        <v>11</v>
      </c>
      <c r="F11" s="96">
        <v>14</v>
      </c>
    </row>
    <row r="12" spans="1:6" s="97" customFormat="1" ht="15.75">
      <c r="A12" s="103" t="s">
        <v>103</v>
      </c>
      <c r="B12" s="99">
        <v>47</v>
      </c>
      <c r="C12" s="96">
        <v>12</v>
      </c>
      <c r="D12" s="96">
        <f t="shared" si="0"/>
        <v>35</v>
      </c>
      <c r="E12" s="96">
        <v>0</v>
      </c>
      <c r="F12" s="104">
        <v>2</v>
      </c>
    </row>
    <row r="13" spans="1:6" s="97" customFormat="1" ht="15.75">
      <c r="A13" s="103" t="s">
        <v>190</v>
      </c>
      <c r="B13" s="99">
        <v>38</v>
      </c>
      <c r="C13" s="96">
        <v>22</v>
      </c>
      <c r="D13" s="96">
        <f t="shared" si="0"/>
        <v>16</v>
      </c>
      <c r="E13" s="96">
        <v>2</v>
      </c>
      <c r="F13" s="96">
        <v>10</v>
      </c>
    </row>
    <row r="14" spans="1:6" s="97" customFormat="1" ht="17.25" customHeight="1">
      <c r="A14" s="103" t="s">
        <v>100</v>
      </c>
      <c r="B14" s="99">
        <v>37</v>
      </c>
      <c r="C14" s="96">
        <v>80</v>
      </c>
      <c r="D14" s="96">
        <f t="shared" si="0"/>
        <v>-43</v>
      </c>
      <c r="E14" s="96">
        <v>4</v>
      </c>
      <c r="F14" s="96">
        <v>3</v>
      </c>
    </row>
    <row r="15" spans="1:6" s="97" customFormat="1" ht="15.75">
      <c r="A15" s="103" t="s">
        <v>142</v>
      </c>
      <c r="B15" s="99">
        <v>37</v>
      </c>
      <c r="C15" s="96">
        <v>7</v>
      </c>
      <c r="D15" s="96">
        <f t="shared" si="0"/>
        <v>30</v>
      </c>
      <c r="E15" s="96">
        <v>0</v>
      </c>
      <c r="F15" s="96">
        <v>0</v>
      </c>
    </row>
    <row r="16" spans="1:6" s="97" customFormat="1" ht="15.75">
      <c r="A16" s="103" t="s">
        <v>88</v>
      </c>
      <c r="B16" s="99">
        <v>33</v>
      </c>
      <c r="C16" s="96">
        <v>95</v>
      </c>
      <c r="D16" s="96">
        <f t="shared" si="0"/>
        <v>-62</v>
      </c>
      <c r="E16" s="96">
        <v>17</v>
      </c>
      <c r="F16" s="96">
        <v>7</v>
      </c>
    </row>
    <row r="17" spans="1:6" s="97" customFormat="1" ht="15.75">
      <c r="A17" s="103" t="s">
        <v>214</v>
      </c>
      <c r="B17" s="99">
        <v>26</v>
      </c>
      <c r="C17" s="96">
        <v>53</v>
      </c>
      <c r="D17" s="96">
        <f t="shared" si="0"/>
        <v>-27</v>
      </c>
      <c r="E17" s="96">
        <v>6</v>
      </c>
      <c r="F17" s="96">
        <v>2</v>
      </c>
    </row>
    <row r="18" spans="1:6" s="97" customFormat="1" ht="15.75">
      <c r="A18" s="103" t="s">
        <v>238</v>
      </c>
      <c r="B18" s="99">
        <v>25</v>
      </c>
      <c r="C18" s="96">
        <v>18</v>
      </c>
      <c r="D18" s="96">
        <f t="shared" si="0"/>
        <v>7</v>
      </c>
      <c r="E18" s="96">
        <v>1</v>
      </c>
      <c r="F18" s="96">
        <v>4</v>
      </c>
    </row>
    <row r="19" spans="1:6" s="97" customFormat="1" ht="15.75">
      <c r="A19" s="103" t="s">
        <v>239</v>
      </c>
      <c r="B19" s="99">
        <v>23</v>
      </c>
      <c r="C19" s="96">
        <v>52</v>
      </c>
      <c r="D19" s="96">
        <f t="shared" si="0"/>
        <v>-29</v>
      </c>
      <c r="E19" s="96">
        <v>6</v>
      </c>
      <c r="F19" s="96">
        <v>4</v>
      </c>
    </row>
    <row r="20" spans="1:6" s="97" customFormat="1" ht="15.75">
      <c r="A20" s="103" t="s">
        <v>148</v>
      </c>
      <c r="B20" s="99">
        <v>18</v>
      </c>
      <c r="C20" s="96">
        <v>188</v>
      </c>
      <c r="D20" s="96">
        <f t="shared" si="0"/>
        <v>-170</v>
      </c>
      <c r="E20" s="96">
        <v>11</v>
      </c>
      <c r="F20" s="96">
        <v>2</v>
      </c>
    </row>
    <row r="21" spans="1:6" s="97" customFormat="1" ht="15.75">
      <c r="A21" s="103" t="s">
        <v>240</v>
      </c>
      <c r="B21" s="99">
        <v>17</v>
      </c>
      <c r="C21" s="92">
        <v>18</v>
      </c>
      <c r="D21" s="96">
        <f t="shared" si="0"/>
        <v>-1</v>
      </c>
      <c r="E21" s="92">
        <v>4</v>
      </c>
      <c r="F21" s="96">
        <v>15</v>
      </c>
    </row>
    <row r="22" spans="1:6" s="97" customFormat="1" ht="15.75">
      <c r="A22" s="103" t="s">
        <v>215</v>
      </c>
      <c r="B22" s="99">
        <v>16</v>
      </c>
      <c r="C22" s="96">
        <v>20</v>
      </c>
      <c r="D22" s="96">
        <f t="shared" si="0"/>
        <v>-4</v>
      </c>
      <c r="E22" s="96">
        <v>1</v>
      </c>
      <c r="F22" s="96">
        <v>0</v>
      </c>
    </row>
    <row r="23" spans="1:6" s="97" customFormat="1" ht="15.75">
      <c r="A23" s="103" t="s">
        <v>101</v>
      </c>
      <c r="B23" s="99">
        <v>15</v>
      </c>
      <c r="C23" s="96">
        <v>27</v>
      </c>
      <c r="D23" s="96">
        <f t="shared" si="0"/>
        <v>-12</v>
      </c>
      <c r="E23" s="96">
        <v>0</v>
      </c>
      <c r="F23" s="96">
        <v>2</v>
      </c>
    </row>
    <row r="24" spans="1:6" s="97" customFormat="1" ht="15.75">
      <c r="A24" s="103" t="s">
        <v>146</v>
      </c>
      <c r="B24" s="99">
        <v>15</v>
      </c>
      <c r="C24" s="96">
        <v>23</v>
      </c>
      <c r="D24" s="96">
        <f t="shared" si="0"/>
        <v>-8</v>
      </c>
      <c r="E24" s="96">
        <v>0</v>
      </c>
      <c r="F24" s="96">
        <v>0</v>
      </c>
    </row>
    <row r="25" spans="1:6" s="97" customFormat="1" ht="15.75">
      <c r="A25" s="103" t="s">
        <v>287</v>
      </c>
      <c r="B25" s="99">
        <v>14</v>
      </c>
      <c r="C25" s="96">
        <v>47</v>
      </c>
      <c r="D25" s="96">
        <f t="shared" si="0"/>
        <v>-33</v>
      </c>
      <c r="E25" s="96">
        <v>3</v>
      </c>
      <c r="F25" s="96">
        <v>2</v>
      </c>
    </row>
    <row r="26" spans="1:6" s="97" customFormat="1" ht="15.75">
      <c r="A26" s="103" t="s">
        <v>102</v>
      </c>
      <c r="B26" s="99">
        <v>13</v>
      </c>
      <c r="C26" s="96">
        <v>73</v>
      </c>
      <c r="D26" s="96">
        <f t="shared" si="0"/>
        <v>-60</v>
      </c>
      <c r="E26" s="96">
        <v>8</v>
      </c>
      <c r="F26" s="96">
        <v>0</v>
      </c>
    </row>
    <row r="27" spans="1:6" s="130" customFormat="1" ht="24.75" customHeight="1">
      <c r="A27" s="212" t="s">
        <v>3</v>
      </c>
      <c r="B27" s="212"/>
      <c r="C27" s="212"/>
      <c r="D27" s="212"/>
      <c r="E27" s="212"/>
      <c r="F27" s="212"/>
    </row>
    <row r="28" spans="1:6" s="97" customFormat="1" ht="31.5">
      <c r="A28" s="95" t="s">
        <v>166</v>
      </c>
      <c r="B28" s="92">
        <v>149</v>
      </c>
      <c r="C28" s="96">
        <v>219</v>
      </c>
      <c r="D28" s="96">
        <f>B28-C28</f>
        <v>-70</v>
      </c>
      <c r="E28" s="96">
        <v>13</v>
      </c>
      <c r="F28" s="96">
        <v>4</v>
      </c>
    </row>
    <row r="29" spans="1:6" s="97" customFormat="1" ht="15.75">
      <c r="A29" s="95" t="s">
        <v>171</v>
      </c>
      <c r="B29" s="92">
        <v>46</v>
      </c>
      <c r="C29" s="96">
        <v>30</v>
      </c>
      <c r="D29" s="96">
        <f aca="true" t="shared" si="1" ref="D29:D43">B29-C29</f>
        <v>16</v>
      </c>
      <c r="E29" s="96">
        <v>5</v>
      </c>
      <c r="F29" s="96">
        <v>27</v>
      </c>
    </row>
    <row r="30" spans="1:6" s="97" customFormat="1" ht="31.5">
      <c r="A30" s="95" t="s">
        <v>167</v>
      </c>
      <c r="B30" s="92">
        <v>46</v>
      </c>
      <c r="C30" s="96">
        <v>134</v>
      </c>
      <c r="D30" s="96">
        <f t="shared" si="1"/>
        <v>-88</v>
      </c>
      <c r="E30" s="96">
        <v>15</v>
      </c>
      <c r="F30" s="96">
        <v>1</v>
      </c>
    </row>
    <row r="31" spans="1:6" s="97" customFormat="1" ht="15.75">
      <c r="A31" s="95" t="s">
        <v>168</v>
      </c>
      <c r="B31" s="92">
        <v>36</v>
      </c>
      <c r="C31" s="96">
        <v>59</v>
      </c>
      <c r="D31" s="96">
        <f t="shared" si="1"/>
        <v>-23</v>
      </c>
      <c r="E31" s="96">
        <v>7</v>
      </c>
      <c r="F31" s="96">
        <v>2</v>
      </c>
    </row>
    <row r="32" spans="1:6" s="97" customFormat="1" ht="15.75">
      <c r="A32" s="95" t="s">
        <v>213</v>
      </c>
      <c r="B32" s="92">
        <v>23</v>
      </c>
      <c r="C32" s="96">
        <v>10</v>
      </c>
      <c r="D32" s="96">
        <f t="shared" si="1"/>
        <v>13</v>
      </c>
      <c r="E32" s="96">
        <v>4</v>
      </c>
      <c r="F32" s="96">
        <v>0</v>
      </c>
    </row>
    <row r="33" spans="1:6" s="97" customFormat="1" ht="15.75">
      <c r="A33" s="95" t="s">
        <v>174</v>
      </c>
      <c r="B33" s="92">
        <v>22</v>
      </c>
      <c r="C33" s="96">
        <v>19</v>
      </c>
      <c r="D33" s="96">
        <f t="shared" si="1"/>
        <v>3</v>
      </c>
      <c r="E33" s="96">
        <v>2</v>
      </c>
      <c r="F33" s="96">
        <v>9</v>
      </c>
    </row>
    <row r="34" spans="1:6" s="97" customFormat="1" ht="15.75">
      <c r="A34" s="95" t="s">
        <v>172</v>
      </c>
      <c r="B34" s="92">
        <v>21</v>
      </c>
      <c r="C34" s="96">
        <v>16</v>
      </c>
      <c r="D34" s="96">
        <f t="shared" si="1"/>
        <v>5</v>
      </c>
      <c r="E34" s="96">
        <v>4</v>
      </c>
      <c r="F34" s="96">
        <v>6</v>
      </c>
    </row>
    <row r="35" spans="1:6" s="97" customFormat="1" ht="15.75">
      <c r="A35" s="95" t="s">
        <v>241</v>
      </c>
      <c r="B35" s="92">
        <v>21</v>
      </c>
      <c r="C35" s="96">
        <v>12</v>
      </c>
      <c r="D35" s="96">
        <f t="shared" si="1"/>
        <v>9</v>
      </c>
      <c r="E35" s="96">
        <v>7</v>
      </c>
      <c r="F35" s="96">
        <v>2</v>
      </c>
    </row>
    <row r="36" spans="1:6" s="97" customFormat="1" ht="15.75">
      <c r="A36" s="95" t="s">
        <v>170</v>
      </c>
      <c r="B36" s="92">
        <v>21</v>
      </c>
      <c r="C36" s="96">
        <v>31</v>
      </c>
      <c r="D36" s="96">
        <f t="shared" si="1"/>
        <v>-10</v>
      </c>
      <c r="E36" s="96">
        <v>1</v>
      </c>
      <c r="F36" s="96">
        <v>3</v>
      </c>
    </row>
    <row r="37" spans="1:6" s="97" customFormat="1" ht="15.75">
      <c r="A37" s="95" t="s">
        <v>243</v>
      </c>
      <c r="B37" s="92">
        <v>21</v>
      </c>
      <c r="C37" s="96">
        <v>78</v>
      </c>
      <c r="D37" s="96">
        <f t="shared" si="1"/>
        <v>-57</v>
      </c>
      <c r="E37" s="96">
        <v>3</v>
      </c>
      <c r="F37" s="96">
        <v>3</v>
      </c>
    </row>
    <row r="38" spans="1:6" s="97" customFormat="1" ht="15.75">
      <c r="A38" s="95" t="s">
        <v>198</v>
      </c>
      <c r="B38" s="92">
        <v>20</v>
      </c>
      <c r="C38" s="96">
        <v>25</v>
      </c>
      <c r="D38" s="96">
        <f t="shared" si="1"/>
        <v>-5</v>
      </c>
      <c r="E38" s="96">
        <v>1</v>
      </c>
      <c r="F38" s="96">
        <v>7</v>
      </c>
    </row>
    <row r="39" spans="1:6" s="97" customFormat="1" ht="31.5">
      <c r="A39" s="95" t="s">
        <v>169</v>
      </c>
      <c r="B39" s="92">
        <v>19</v>
      </c>
      <c r="C39" s="96">
        <v>33</v>
      </c>
      <c r="D39" s="96">
        <f t="shared" si="1"/>
        <v>-14</v>
      </c>
      <c r="E39" s="96">
        <v>9</v>
      </c>
      <c r="F39" s="96">
        <v>3</v>
      </c>
    </row>
    <row r="40" spans="1:6" s="97" customFormat="1" ht="15.75">
      <c r="A40" s="95" t="s">
        <v>173</v>
      </c>
      <c r="B40" s="92">
        <v>18</v>
      </c>
      <c r="C40" s="96">
        <v>37</v>
      </c>
      <c r="D40" s="96">
        <f t="shared" si="1"/>
        <v>-19</v>
      </c>
      <c r="E40" s="96">
        <v>4</v>
      </c>
      <c r="F40" s="96">
        <v>3</v>
      </c>
    </row>
    <row r="41" spans="1:6" s="97" customFormat="1" ht="15.75">
      <c r="A41" s="95" t="s">
        <v>191</v>
      </c>
      <c r="B41" s="92">
        <v>17</v>
      </c>
      <c r="C41" s="96">
        <v>12</v>
      </c>
      <c r="D41" s="96">
        <f t="shared" si="1"/>
        <v>5</v>
      </c>
      <c r="E41" s="96">
        <v>0</v>
      </c>
      <c r="F41" s="96">
        <v>7</v>
      </c>
    </row>
    <row r="42" spans="1:6" s="97" customFormat="1" ht="31.5">
      <c r="A42" s="95" t="s">
        <v>242</v>
      </c>
      <c r="B42" s="92">
        <v>12</v>
      </c>
      <c r="C42" s="96">
        <v>1</v>
      </c>
      <c r="D42" s="96">
        <f t="shared" si="1"/>
        <v>11</v>
      </c>
      <c r="E42" s="96">
        <v>0</v>
      </c>
      <c r="F42" s="96">
        <v>7</v>
      </c>
    </row>
    <row r="43" spans="1:6" ht="15.75">
      <c r="A43" s="103" t="s">
        <v>288</v>
      </c>
      <c r="B43" s="99">
        <v>12</v>
      </c>
      <c r="C43" s="96">
        <v>8</v>
      </c>
      <c r="D43" s="96">
        <f t="shared" si="1"/>
        <v>4</v>
      </c>
      <c r="E43" s="96">
        <v>0</v>
      </c>
      <c r="F43" s="96">
        <v>5</v>
      </c>
    </row>
    <row r="44" spans="1:6" s="130" customFormat="1" ht="18.75">
      <c r="A44" s="213" t="s">
        <v>2</v>
      </c>
      <c r="B44" s="214"/>
      <c r="C44" s="214"/>
      <c r="D44" s="214"/>
      <c r="E44" s="214"/>
      <c r="F44" s="215"/>
    </row>
    <row r="45" spans="1:6" ht="15.75">
      <c r="A45" s="103" t="s">
        <v>51</v>
      </c>
      <c r="B45" s="99">
        <v>207</v>
      </c>
      <c r="C45" s="96">
        <v>362</v>
      </c>
      <c r="D45" s="96">
        <f>B45-C45</f>
        <v>-155</v>
      </c>
      <c r="E45" s="96">
        <v>48</v>
      </c>
      <c r="F45" s="96">
        <v>35</v>
      </c>
    </row>
    <row r="46" spans="1:6" ht="15.75">
      <c r="A46" s="103" t="s">
        <v>68</v>
      </c>
      <c r="B46" s="99">
        <v>110</v>
      </c>
      <c r="C46" s="96">
        <v>128</v>
      </c>
      <c r="D46" s="96">
        <f aca="true" t="shared" si="2" ref="D46:D63">B46-C46</f>
        <v>-18</v>
      </c>
      <c r="E46" s="96">
        <v>10</v>
      </c>
      <c r="F46" s="96">
        <v>17</v>
      </c>
    </row>
    <row r="47" spans="1:6" ht="15.75">
      <c r="A47" s="103" t="s">
        <v>105</v>
      </c>
      <c r="B47" s="99">
        <v>66</v>
      </c>
      <c r="C47" s="96">
        <v>68</v>
      </c>
      <c r="D47" s="96">
        <f t="shared" si="2"/>
        <v>-2</v>
      </c>
      <c r="E47" s="96">
        <v>1</v>
      </c>
      <c r="F47" s="96">
        <v>5</v>
      </c>
    </row>
    <row r="48" spans="1:6" ht="15.75">
      <c r="A48" s="103" t="s">
        <v>97</v>
      </c>
      <c r="B48" s="99">
        <v>41</v>
      </c>
      <c r="C48" s="96">
        <v>160</v>
      </c>
      <c r="D48" s="96">
        <f t="shared" si="2"/>
        <v>-119</v>
      </c>
      <c r="E48" s="96">
        <v>11</v>
      </c>
      <c r="F48" s="96">
        <v>4</v>
      </c>
    </row>
    <row r="49" spans="1:6" ht="15.75">
      <c r="A49" s="103" t="s">
        <v>104</v>
      </c>
      <c r="B49" s="99">
        <v>35</v>
      </c>
      <c r="C49" s="96">
        <v>40</v>
      </c>
      <c r="D49" s="96">
        <f t="shared" si="2"/>
        <v>-5</v>
      </c>
      <c r="E49" s="96">
        <v>3</v>
      </c>
      <c r="F49" s="96">
        <v>8</v>
      </c>
    </row>
    <row r="50" spans="1:6" ht="15.75">
      <c r="A50" s="103" t="s">
        <v>69</v>
      </c>
      <c r="B50" s="99">
        <v>32</v>
      </c>
      <c r="C50" s="96">
        <v>38</v>
      </c>
      <c r="D50" s="96">
        <f t="shared" si="2"/>
        <v>-6</v>
      </c>
      <c r="E50" s="96">
        <v>1</v>
      </c>
      <c r="F50" s="96">
        <v>0</v>
      </c>
    </row>
    <row r="51" spans="1:6" ht="15.75">
      <c r="A51" s="103" t="s">
        <v>107</v>
      </c>
      <c r="B51" s="99">
        <v>31</v>
      </c>
      <c r="C51" s="96">
        <v>52</v>
      </c>
      <c r="D51" s="96">
        <f t="shared" si="2"/>
        <v>-21</v>
      </c>
      <c r="E51" s="96">
        <v>5</v>
      </c>
      <c r="F51" s="96">
        <v>7</v>
      </c>
    </row>
    <row r="52" spans="1:6" ht="15.75">
      <c r="A52" s="103" t="s">
        <v>109</v>
      </c>
      <c r="B52" s="99">
        <v>28</v>
      </c>
      <c r="C52" s="96">
        <v>70</v>
      </c>
      <c r="D52" s="96">
        <f t="shared" si="2"/>
        <v>-42</v>
      </c>
      <c r="E52" s="96">
        <v>4</v>
      </c>
      <c r="F52" s="96">
        <v>3</v>
      </c>
    </row>
    <row r="53" spans="1:6" ht="15.75">
      <c r="A53" s="103" t="s">
        <v>143</v>
      </c>
      <c r="B53" s="99">
        <v>23</v>
      </c>
      <c r="C53" s="96">
        <v>13</v>
      </c>
      <c r="D53" s="96">
        <f t="shared" si="2"/>
        <v>10</v>
      </c>
      <c r="E53" s="96">
        <v>2</v>
      </c>
      <c r="F53" s="96">
        <v>8</v>
      </c>
    </row>
    <row r="54" spans="1:6" ht="15.75">
      <c r="A54" s="103" t="s">
        <v>92</v>
      </c>
      <c r="B54" s="99">
        <v>21</v>
      </c>
      <c r="C54" s="96">
        <v>51</v>
      </c>
      <c r="D54" s="96">
        <f t="shared" si="2"/>
        <v>-30</v>
      </c>
      <c r="E54" s="96">
        <v>4</v>
      </c>
      <c r="F54" s="96">
        <v>0</v>
      </c>
    </row>
    <row r="55" spans="1:6" ht="15.75">
      <c r="A55" s="103" t="s">
        <v>106</v>
      </c>
      <c r="B55" s="99">
        <v>20</v>
      </c>
      <c r="C55" s="96">
        <v>29</v>
      </c>
      <c r="D55" s="96">
        <f t="shared" si="2"/>
        <v>-9</v>
      </c>
      <c r="E55" s="96">
        <v>1</v>
      </c>
      <c r="F55" s="96">
        <v>7</v>
      </c>
    </row>
    <row r="56" spans="1:6" ht="15.75">
      <c r="A56" s="103" t="s">
        <v>216</v>
      </c>
      <c r="B56" s="99">
        <v>18</v>
      </c>
      <c r="C56" s="96">
        <v>5</v>
      </c>
      <c r="D56" s="96">
        <f t="shared" si="2"/>
        <v>13</v>
      </c>
      <c r="E56" s="96">
        <v>0</v>
      </c>
      <c r="F56" s="96">
        <v>4</v>
      </c>
    </row>
    <row r="57" spans="1:6" ht="15.75">
      <c r="A57" s="103" t="s">
        <v>108</v>
      </c>
      <c r="B57" s="99">
        <v>16</v>
      </c>
      <c r="C57" s="96">
        <v>5</v>
      </c>
      <c r="D57" s="96">
        <f t="shared" si="2"/>
        <v>11</v>
      </c>
      <c r="E57" s="96">
        <v>0</v>
      </c>
      <c r="F57" s="96">
        <v>0</v>
      </c>
    </row>
    <row r="58" spans="1:6" ht="15.75">
      <c r="A58" s="103" t="s">
        <v>144</v>
      </c>
      <c r="B58" s="99">
        <v>15</v>
      </c>
      <c r="C58" s="96">
        <v>11</v>
      </c>
      <c r="D58" s="96">
        <f t="shared" si="2"/>
        <v>4</v>
      </c>
      <c r="E58" s="96">
        <v>0</v>
      </c>
      <c r="F58" s="96">
        <v>4</v>
      </c>
    </row>
    <row r="59" spans="1:6" ht="15.75">
      <c r="A59" s="103" t="s">
        <v>217</v>
      </c>
      <c r="B59" s="99">
        <v>13</v>
      </c>
      <c r="C59" s="96">
        <v>7</v>
      </c>
      <c r="D59" s="96">
        <f t="shared" si="2"/>
        <v>6</v>
      </c>
      <c r="E59" s="96">
        <v>1</v>
      </c>
      <c r="F59" s="96">
        <v>7</v>
      </c>
    </row>
    <row r="60" spans="1:6" ht="15.75">
      <c r="A60" s="103" t="s">
        <v>337</v>
      </c>
      <c r="B60" s="99">
        <v>12</v>
      </c>
      <c r="C60" s="96">
        <v>58</v>
      </c>
      <c r="D60" s="96">
        <f t="shared" si="2"/>
        <v>-46</v>
      </c>
      <c r="E60" s="96">
        <v>7</v>
      </c>
      <c r="F60" s="96">
        <v>1</v>
      </c>
    </row>
    <row r="61" spans="1:6" ht="15.75">
      <c r="A61" s="103" t="s">
        <v>289</v>
      </c>
      <c r="B61" s="99">
        <v>12</v>
      </c>
      <c r="C61" s="96">
        <v>29</v>
      </c>
      <c r="D61" s="96">
        <f t="shared" si="2"/>
        <v>-17</v>
      </c>
      <c r="E61" s="96">
        <v>5</v>
      </c>
      <c r="F61" s="96">
        <v>1</v>
      </c>
    </row>
    <row r="62" spans="1:6" ht="30.75" customHeight="1">
      <c r="A62" s="95" t="s">
        <v>290</v>
      </c>
      <c r="B62" s="99">
        <v>11</v>
      </c>
      <c r="C62" s="96">
        <v>12</v>
      </c>
      <c r="D62" s="96">
        <f t="shared" si="2"/>
        <v>-1</v>
      </c>
      <c r="E62" s="96">
        <v>1</v>
      </c>
      <c r="F62" s="96">
        <v>2</v>
      </c>
    </row>
    <row r="63" spans="1:6" ht="15.75">
      <c r="A63" s="95" t="s">
        <v>179</v>
      </c>
      <c r="B63" s="99">
        <v>11</v>
      </c>
      <c r="C63" s="96">
        <v>5</v>
      </c>
      <c r="D63" s="96">
        <f t="shared" si="2"/>
        <v>6</v>
      </c>
      <c r="E63" s="96">
        <v>0</v>
      </c>
      <c r="F63" s="96">
        <v>0</v>
      </c>
    </row>
    <row r="64" spans="1:6" s="130" customFormat="1" ht="18.75">
      <c r="A64" s="212" t="s">
        <v>1</v>
      </c>
      <c r="B64" s="212"/>
      <c r="C64" s="212"/>
      <c r="D64" s="212"/>
      <c r="E64" s="212"/>
      <c r="F64" s="212"/>
    </row>
    <row r="65" spans="1:6" ht="15.75">
      <c r="A65" s="95" t="s">
        <v>60</v>
      </c>
      <c r="B65" s="99">
        <v>203</v>
      </c>
      <c r="C65" s="92">
        <v>126</v>
      </c>
      <c r="D65" s="96">
        <f>B65-C65</f>
        <v>77</v>
      </c>
      <c r="E65" s="92">
        <v>22</v>
      </c>
      <c r="F65" s="96">
        <v>27</v>
      </c>
    </row>
    <row r="66" spans="1:6" ht="33" customHeight="1">
      <c r="A66" s="95" t="s">
        <v>62</v>
      </c>
      <c r="B66" s="99">
        <v>99</v>
      </c>
      <c r="C66" s="96">
        <v>141</v>
      </c>
      <c r="D66" s="96">
        <f aca="true" t="shared" si="3" ref="D66:D81">B66-C66</f>
        <v>-42</v>
      </c>
      <c r="E66" s="96">
        <v>9</v>
      </c>
      <c r="F66" s="96">
        <v>9</v>
      </c>
    </row>
    <row r="67" spans="1:6" ht="15.75">
      <c r="A67" s="95" t="s">
        <v>78</v>
      </c>
      <c r="B67" s="99">
        <v>56</v>
      </c>
      <c r="C67" s="96">
        <v>61</v>
      </c>
      <c r="D67" s="96">
        <f t="shared" si="3"/>
        <v>-5</v>
      </c>
      <c r="E67" s="96">
        <v>7</v>
      </c>
      <c r="F67" s="96">
        <v>16</v>
      </c>
    </row>
    <row r="68" spans="1:6" ht="15.75">
      <c r="A68" s="95" t="s">
        <v>113</v>
      </c>
      <c r="B68" s="99">
        <v>25</v>
      </c>
      <c r="C68" s="96">
        <v>22</v>
      </c>
      <c r="D68" s="96">
        <f t="shared" si="3"/>
        <v>3</v>
      </c>
      <c r="E68" s="96">
        <v>0</v>
      </c>
      <c r="F68" s="96">
        <v>5</v>
      </c>
    </row>
    <row r="69" spans="1:6" ht="31.5">
      <c r="A69" s="95" t="s">
        <v>110</v>
      </c>
      <c r="B69" s="99">
        <v>23</v>
      </c>
      <c r="C69" s="96">
        <v>44</v>
      </c>
      <c r="D69" s="96">
        <f t="shared" si="3"/>
        <v>-21</v>
      </c>
      <c r="E69" s="96">
        <v>5</v>
      </c>
      <c r="F69" s="96">
        <v>1</v>
      </c>
    </row>
    <row r="70" spans="1:6" ht="15.75">
      <c r="A70" s="95" t="s">
        <v>112</v>
      </c>
      <c r="B70" s="99">
        <v>22</v>
      </c>
      <c r="C70" s="96">
        <v>53</v>
      </c>
      <c r="D70" s="96">
        <f t="shared" si="3"/>
        <v>-31</v>
      </c>
      <c r="E70" s="96">
        <v>6</v>
      </c>
      <c r="F70" s="96">
        <v>0</v>
      </c>
    </row>
    <row r="71" spans="1:6" ht="31.5">
      <c r="A71" s="95" t="s">
        <v>111</v>
      </c>
      <c r="B71" s="99">
        <v>13</v>
      </c>
      <c r="C71" s="96">
        <v>46</v>
      </c>
      <c r="D71" s="96">
        <f t="shared" si="3"/>
        <v>-33</v>
      </c>
      <c r="E71" s="96">
        <v>3</v>
      </c>
      <c r="F71" s="96">
        <v>2</v>
      </c>
    </row>
    <row r="72" spans="1:6" ht="15.75">
      <c r="A72" s="95" t="s">
        <v>164</v>
      </c>
      <c r="B72" s="99">
        <v>12</v>
      </c>
      <c r="C72" s="96">
        <v>31</v>
      </c>
      <c r="D72" s="96">
        <f t="shared" si="3"/>
        <v>-19</v>
      </c>
      <c r="E72" s="96">
        <v>7</v>
      </c>
      <c r="F72" s="96">
        <v>3</v>
      </c>
    </row>
    <row r="73" spans="1:6" ht="15.75">
      <c r="A73" s="95" t="s">
        <v>163</v>
      </c>
      <c r="B73" s="99">
        <v>10</v>
      </c>
      <c r="C73" s="96">
        <v>14</v>
      </c>
      <c r="D73" s="96">
        <f t="shared" si="3"/>
        <v>-4</v>
      </c>
      <c r="E73" s="96">
        <v>3</v>
      </c>
      <c r="F73" s="96">
        <v>1</v>
      </c>
    </row>
    <row r="74" spans="1:6" ht="15.75">
      <c r="A74" s="95" t="s">
        <v>114</v>
      </c>
      <c r="B74" s="99">
        <v>8</v>
      </c>
      <c r="C74" s="96">
        <v>28</v>
      </c>
      <c r="D74" s="96">
        <f t="shared" si="3"/>
        <v>-20</v>
      </c>
      <c r="E74" s="96">
        <v>4</v>
      </c>
      <c r="F74" s="96">
        <v>0</v>
      </c>
    </row>
    <row r="75" spans="1:6" ht="15.75">
      <c r="A75" s="95" t="s">
        <v>218</v>
      </c>
      <c r="B75" s="99">
        <v>7</v>
      </c>
      <c r="C75" s="96">
        <v>0</v>
      </c>
      <c r="D75" s="96">
        <f t="shared" si="3"/>
        <v>7</v>
      </c>
      <c r="E75" s="96">
        <v>0</v>
      </c>
      <c r="F75" s="96">
        <v>1</v>
      </c>
    </row>
    <row r="76" spans="1:6" ht="15.75">
      <c r="A76" s="95" t="s">
        <v>244</v>
      </c>
      <c r="B76" s="99">
        <v>6</v>
      </c>
      <c r="C76" s="96">
        <v>11</v>
      </c>
      <c r="D76" s="96">
        <f t="shared" si="3"/>
        <v>-5</v>
      </c>
      <c r="E76" s="96">
        <v>0</v>
      </c>
      <c r="F76" s="96">
        <v>0</v>
      </c>
    </row>
    <row r="77" spans="1:6" ht="15.75">
      <c r="A77" s="95" t="s">
        <v>291</v>
      </c>
      <c r="B77" s="99">
        <v>6</v>
      </c>
      <c r="C77" s="96">
        <v>20</v>
      </c>
      <c r="D77" s="96">
        <f t="shared" si="3"/>
        <v>-14</v>
      </c>
      <c r="E77" s="96">
        <v>2</v>
      </c>
      <c r="F77" s="96">
        <v>1</v>
      </c>
    </row>
    <row r="78" spans="1:6" ht="15.75">
      <c r="A78" s="95" t="s">
        <v>115</v>
      </c>
      <c r="B78" s="92">
        <v>5</v>
      </c>
      <c r="C78" s="96">
        <v>50</v>
      </c>
      <c r="D78" s="96">
        <f t="shared" si="3"/>
        <v>-45</v>
      </c>
      <c r="E78" s="96">
        <v>4</v>
      </c>
      <c r="F78" s="96">
        <v>0</v>
      </c>
    </row>
    <row r="79" spans="1:6" ht="15.75">
      <c r="A79" s="95" t="s">
        <v>165</v>
      </c>
      <c r="B79" s="92">
        <v>5</v>
      </c>
      <c r="C79" s="92">
        <v>15</v>
      </c>
      <c r="D79" s="96">
        <f t="shared" si="3"/>
        <v>-10</v>
      </c>
      <c r="E79" s="92">
        <v>2</v>
      </c>
      <c r="F79" s="96">
        <v>0</v>
      </c>
    </row>
    <row r="80" spans="1:6" ht="15.75">
      <c r="A80" s="95" t="s">
        <v>292</v>
      </c>
      <c r="B80" s="92">
        <v>5</v>
      </c>
      <c r="C80" s="96">
        <v>17</v>
      </c>
      <c r="D80" s="96">
        <f t="shared" si="3"/>
        <v>-12</v>
      </c>
      <c r="E80" s="96">
        <v>4</v>
      </c>
      <c r="F80" s="96">
        <v>1</v>
      </c>
    </row>
    <row r="81" spans="1:6" ht="31.5">
      <c r="A81" s="95" t="s">
        <v>293</v>
      </c>
      <c r="B81" s="92">
        <v>4</v>
      </c>
      <c r="C81" s="96">
        <v>12</v>
      </c>
      <c r="D81" s="96">
        <f t="shared" si="3"/>
        <v>-8</v>
      </c>
      <c r="E81" s="96">
        <v>2</v>
      </c>
      <c r="F81" s="96">
        <v>0</v>
      </c>
    </row>
    <row r="82" spans="1:6" s="130" customFormat="1" ht="18.75" customHeight="1">
      <c r="A82" s="212" t="s">
        <v>4</v>
      </c>
      <c r="B82" s="212"/>
      <c r="C82" s="212"/>
      <c r="D82" s="212"/>
      <c r="E82" s="212"/>
      <c r="F82" s="212"/>
    </row>
    <row r="83" spans="1:6" ht="31.5">
      <c r="A83" s="95" t="s">
        <v>74</v>
      </c>
      <c r="B83" s="92">
        <v>724</v>
      </c>
      <c r="C83" s="92">
        <v>639</v>
      </c>
      <c r="D83" s="96">
        <f>B83-C83</f>
        <v>85</v>
      </c>
      <c r="E83" s="92">
        <v>109</v>
      </c>
      <c r="F83" s="96">
        <v>42</v>
      </c>
    </row>
    <row r="84" spans="1:6" ht="15.75">
      <c r="A84" s="95" t="s">
        <v>50</v>
      </c>
      <c r="B84" s="92">
        <v>293</v>
      </c>
      <c r="C84" s="96">
        <v>488</v>
      </c>
      <c r="D84" s="96">
        <f aca="true" t="shared" si="4" ref="D84:D98">B84-C84</f>
        <v>-195</v>
      </c>
      <c r="E84" s="96">
        <v>42</v>
      </c>
      <c r="F84" s="96">
        <v>53</v>
      </c>
    </row>
    <row r="85" spans="1:6" ht="31.5">
      <c r="A85" s="95" t="s">
        <v>75</v>
      </c>
      <c r="B85" s="92">
        <v>251</v>
      </c>
      <c r="C85" s="96">
        <v>580</v>
      </c>
      <c r="D85" s="96">
        <f t="shared" si="4"/>
        <v>-329</v>
      </c>
      <c r="E85" s="96">
        <v>53</v>
      </c>
      <c r="F85" s="96">
        <v>20</v>
      </c>
    </row>
    <row r="86" spans="1:6" ht="15.75">
      <c r="A86" s="95" t="s">
        <v>82</v>
      </c>
      <c r="B86" s="92">
        <v>184</v>
      </c>
      <c r="C86" s="96">
        <v>306</v>
      </c>
      <c r="D86" s="96">
        <f t="shared" si="4"/>
        <v>-122</v>
      </c>
      <c r="E86" s="96">
        <v>35</v>
      </c>
      <c r="F86" s="96">
        <v>15</v>
      </c>
    </row>
    <row r="87" spans="1:6" ht="15.75">
      <c r="A87" s="95" t="s">
        <v>61</v>
      </c>
      <c r="B87" s="92">
        <v>180</v>
      </c>
      <c r="C87" s="96">
        <v>88</v>
      </c>
      <c r="D87" s="96">
        <f t="shared" si="4"/>
        <v>92</v>
      </c>
      <c r="E87" s="96">
        <v>7</v>
      </c>
      <c r="F87" s="96">
        <v>29</v>
      </c>
    </row>
    <row r="88" spans="1:6" ht="15.75">
      <c r="A88" s="95" t="s">
        <v>49</v>
      </c>
      <c r="B88" s="92">
        <v>147</v>
      </c>
      <c r="C88" s="96">
        <v>181</v>
      </c>
      <c r="D88" s="96">
        <f t="shared" si="4"/>
        <v>-34</v>
      </c>
      <c r="E88" s="96">
        <v>19</v>
      </c>
      <c r="F88" s="96">
        <v>21</v>
      </c>
    </row>
    <row r="89" spans="1:6" ht="15.75">
      <c r="A89" s="95" t="s">
        <v>64</v>
      </c>
      <c r="B89" s="92">
        <v>113</v>
      </c>
      <c r="C89" s="96">
        <v>108</v>
      </c>
      <c r="D89" s="96">
        <f t="shared" si="4"/>
        <v>5</v>
      </c>
      <c r="E89" s="96">
        <v>8</v>
      </c>
      <c r="F89" s="96">
        <v>23</v>
      </c>
    </row>
    <row r="90" spans="1:6" ht="63">
      <c r="A90" s="95" t="s">
        <v>85</v>
      </c>
      <c r="B90" s="92">
        <v>76</v>
      </c>
      <c r="C90" s="96">
        <v>289</v>
      </c>
      <c r="D90" s="96">
        <f t="shared" si="4"/>
        <v>-213</v>
      </c>
      <c r="E90" s="96">
        <v>20</v>
      </c>
      <c r="F90" s="96">
        <v>2</v>
      </c>
    </row>
    <row r="91" spans="1:6" ht="15.75">
      <c r="A91" s="95" t="s">
        <v>118</v>
      </c>
      <c r="B91" s="92">
        <v>64</v>
      </c>
      <c r="C91" s="96">
        <v>25</v>
      </c>
      <c r="D91" s="96">
        <f t="shared" si="4"/>
        <v>39</v>
      </c>
      <c r="E91" s="96">
        <v>1</v>
      </c>
      <c r="F91" s="96">
        <v>30</v>
      </c>
    </row>
    <row r="92" spans="1:6" ht="15.75">
      <c r="A92" s="95" t="s">
        <v>116</v>
      </c>
      <c r="B92" s="92">
        <v>50</v>
      </c>
      <c r="C92" s="96">
        <v>72</v>
      </c>
      <c r="D92" s="96">
        <f t="shared" si="4"/>
        <v>-22</v>
      </c>
      <c r="E92" s="96">
        <v>9</v>
      </c>
      <c r="F92" s="96">
        <v>15</v>
      </c>
    </row>
    <row r="93" spans="1:6" ht="30" customHeight="1">
      <c r="A93" s="95" t="s">
        <v>151</v>
      </c>
      <c r="B93" s="92">
        <v>37</v>
      </c>
      <c r="C93" s="96">
        <v>21</v>
      </c>
      <c r="D93" s="96">
        <f t="shared" si="4"/>
        <v>16</v>
      </c>
      <c r="E93" s="96">
        <v>4</v>
      </c>
      <c r="F93" s="96">
        <v>0</v>
      </c>
    </row>
    <row r="94" spans="1:6" ht="15.75">
      <c r="A94" s="95" t="s">
        <v>117</v>
      </c>
      <c r="B94" s="92">
        <v>34</v>
      </c>
      <c r="C94" s="96">
        <v>68</v>
      </c>
      <c r="D94" s="96">
        <f t="shared" si="4"/>
        <v>-34</v>
      </c>
      <c r="E94" s="96">
        <v>6</v>
      </c>
      <c r="F94" s="96">
        <v>2</v>
      </c>
    </row>
    <row r="95" spans="1:6" ht="31.5">
      <c r="A95" s="95" t="s">
        <v>137</v>
      </c>
      <c r="B95" s="92">
        <v>33</v>
      </c>
      <c r="C95" s="96">
        <v>70</v>
      </c>
      <c r="D95" s="96">
        <f t="shared" si="4"/>
        <v>-37</v>
      </c>
      <c r="E95" s="96">
        <v>9</v>
      </c>
      <c r="F95" s="96">
        <v>1</v>
      </c>
    </row>
    <row r="96" spans="1:6" ht="24" customHeight="1">
      <c r="A96" s="95" t="s">
        <v>89</v>
      </c>
      <c r="B96" s="92">
        <v>30</v>
      </c>
      <c r="C96" s="96">
        <v>68</v>
      </c>
      <c r="D96" s="96">
        <f t="shared" si="4"/>
        <v>-38</v>
      </c>
      <c r="E96" s="96">
        <v>3</v>
      </c>
      <c r="F96" s="96">
        <v>2</v>
      </c>
    </row>
    <row r="97" spans="1:6" ht="15.75">
      <c r="A97" s="95" t="s">
        <v>219</v>
      </c>
      <c r="B97" s="92">
        <v>20</v>
      </c>
      <c r="C97" s="96">
        <v>15</v>
      </c>
      <c r="D97" s="96">
        <f t="shared" si="4"/>
        <v>5</v>
      </c>
      <c r="E97" s="96">
        <v>1</v>
      </c>
      <c r="F97" s="96">
        <v>5</v>
      </c>
    </row>
    <row r="98" spans="1:6" ht="31.5">
      <c r="A98" s="95" t="s">
        <v>294</v>
      </c>
      <c r="B98" s="92">
        <v>20</v>
      </c>
      <c r="C98" s="92">
        <v>8</v>
      </c>
      <c r="D98" s="96">
        <f t="shared" si="4"/>
        <v>12</v>
      </c>
      <c r="E98" s="92">
        <v>0</v>
      </c>
      <c r="F98" s="96">
        <v>20</v>
      </c>
    </row>
    <row r="99" spans="1:6" s="130" customFormat="1" ht="48.75" customHeight="1">
      <c r="A99" s="213" t="s">
        <v>159</v>
      </c>
      <c r="B99" s="214"/>
      <c r="C99" s="214"/>
      <c r="D99" s="214"/>
      <c r="E99" s="214"/>
      <c r="F99" s="215"/>
    </row>
    <row r="100" spans="1:6" ht="31.5">
      <c r="A100" s="95" t="s">
        <v>86</v>
      </c>
      <c r="B100" s="92">
        <v>18</v>
      </c>
      <c r="C100" s="96">
        <v>35</v>
      </c>
      <c r="D100" s="96">
        <f>B100-C100</f>
        <v>-17</v>
      </c>
      <c r="E100" s="96">
        <v>11</v>
      </c>
      <c r="F100" s="96">
        <v>0</v>
      </c>
    </row>
    <row r="101" spans="1:6" ht="15.75">
      <c r="A101" s="95" t="s">
        <v>135</v>
      </c>
      <c r="B101" s="92">
        <v>18</v>
      </c>
      <c r="C101" s="96">
        <v>27</v>
      </c>
      <c r="D101" s="96">
        <f aca="true" t="shared" si="5" ref="D101:D112">B101-C101</f>
        <v>-9</v>
      </c>
      <c r="E101" s="96">
        <v>3</v>
      </c>
      <c r="F101" s="96">
        <v>0</v>
      </c>
    </row>
    <row r="102" spans="1:6" ht="31.5">
      <c r="A102" s="95" t="s">
        <v>134</v>
      </c>
      <c r="B102" s="92">
        <v>16</v>
      </c>
      <c r="C102" s="96">
        <v>52</v>
      </c>
      <c r="D102" s="96">
        <f t="shared" si="5"/>
        <v>-36</v>
      </c>
      <c r="E102" s="96">
        <v>3</v>
      </c>
      <c r="F102" s="96">
        <v>1</v>
      </c>
    </row>
    <row r="103" spans="1:6" ht="15.75">
      <c r="A103" s="95" t="s">
        <v>295</v>
      </c>
      <c r="B103" s="92">
        <v>15</v>
      </c>
      <c r="C103" s="92">
        <v>10</v>
      </c>
      <c r="D103" s="96">
        <f t="shared" si="5"/>
        <v>5</v>
      </c>
      <c r="E103" s="92">
        <v>6</v>
      </c>
      <c r="F103" s="96">
        <v>5</v>
      </c>
    </row>
    <row r="104" spans="1:6" ht="15.75">
      <c r="A104" s="95" t="s">
        <v>119</v>
      </c>
      <c r="B104" s="92">
        <v>9</v>
      </c>
      <c r="C104" s="96">
        <v>10</v>
      </c>
      <c r="D104" s="96">
        <f t="shared" si="5"/>
        <v>-1</v>
      </c>
      <c r="E104" s="96">
        <v>2</v>
      </c>
      <c r="F104" s="96">
        <v>2</v>
      </c>
    </row>
    <row r="105" spans="1:6" ht="15.75">
      <c r="A105" s="95" t="s">
        <v>136</v>
      </c>
      <c r="B105" s="92">
        <v>7</v>
      </c>
      <c r="C105" s="96">
        <v>14</v>
      </c>
      <c r="D105" s="96">
        <f t="shared" si="5"/>
        <v>-7</v>
      </c>
      <c r="E105" s="96">
        <v>2</v>
      </c>
      <c r="F105" s="96">
        <v>1</v>
      </c>
    </row>
    <row r="106" spans="1:6" ht="15.75">
      <c r="A106" s="95" t="s">
        <v>220</v>
      </c>
      <c r="B106" s="92">
        <v>7</v>
      </c>
      <c r="C106" s="96">
        <v>7</v>
      </c>
      <c r="D106" s="96">
        <f t="shared" si="5"/>
        <v>0</v>
      </c>
      <c r="E106" s="96">
        <v>1</v>
      </c>
      <c r="F106" s="96">
        <v>0</v>
      </c>
    </row>
    <row r="107" spans="1:6" ht="15.75">
      <c r="A107" s="95" t="s">
        <v>192</v>
      </c>
      <c r="B107" s="92">
        <v>5</v>
      </c>
      <c r="C107" s="96">
        <v>3</v>
      </c>
      <c r="D107" s="96">
        <f t="shared" si="5"/>
        <v>2</v>
      </c>
      <c r="E107" s="96">
        <v>0</v>
      </c>
      <c r="F107" s="96">
        <v>1</v>
      </c>
    </row>
    <row r="108" spans="1:6" ht="15.75">
      <c r="A108" s="95" t="s">
        <v>245</v>
      </c>
      <c r="B108" s="92">
        <v>5</v>
      </c>
      <c r="C108" s="96">
        <v>7</v>
      </c>
      <c r="D108" s="96">
        <f t="shared" si="5"/>
        <v>-2</v>
      </c>
      <c r="E108" s="96">
        <v>6</v>
      </c>
      <c r="F108" s="96">
        <v>0</v>
      </c>
    </row>
    <row r="109" spans="1:6" ht="15.75">
      <c r="A109" s="95" t="s">
        <v>296</v>
      </c>
      <c r="B109" s="92">
        <v>5</v>
      </c>
      <c r="C109" s="96">
        <v>0</v>
      </c>
      <c r="D109" s="96">
        <f t="shared" si="5"/>
        <v>5</v>
      </c>
      <c r="E109" s="96">
        <v>0</v>
      </c>
      <c r="F109" s="96">
        <v>0</v>
      </c>
    </row>
    <row r="110" spans="1:6" ht="15.75">
      <c r="A110" s="95" t="s">
        <v>297</v>
      </c>
      <c r="B110" s="92">
        <v>4</v>
      </c>
      <c r="C110" s="92">
        <v>23</v>
      </c>
      <c r="D110" s="96">
        <f t="shared" si="5"/>
        <v>-19</v>
      </c>
      <c r="E110" s="92">
        <v>4</v>
      </c>
      <c r="F110" s="96">
        <v>0</v>
      </c>
    </row>
    <row r="111" spans="1:6" ht="15.75">
      <c r="A111" s="95" t="s">
        <v>338</v>
      </c>
      <c r="B111" s="92">
        <v>4</v>
      </c>
      <c r="C111" s="96">
        <v>3</v>
      </c>
      <c r="D111" s="96">
        <f t="shared" si="5"/>
        <v>1</v>
      </c>
      <c r="E111" s="96">
        <v>2</v>
      </c>
      <c r="F111" s="96">
        <v>1</v>
      </c>
    </row>
    <row r="112" spans="1:6" ht="31.5">
      <c r="A112" s="95" t="s">
        <v>339</v>
      </c>
      <c r="B112" s="92">
        <v>4</v>
      </c>
      <c r="C112" s="96">
        <v>16</v>
      </c>
      <c r="D112" s="96">
        <f t="shared" si="5"/>
        <v>-12</v>
      </c>
      <c r="E112" s="96">
        <v>2</v>
      </c>
      <c r="F112" s="96">
        <v>2</v>
      </c>
    </row>
    <row r="113" spans="1:6" s="130" customFormat="1" ht="18" customHeight="1">
      <c r="A113" s="212" t="s">
        <v>5</v>
      </c>
      <c r="B113" s="212"/>
      <c r="C113" s="212"/>
      <c r="D113" s="212"/>
      <c r="E113" s="212"/>
      <c r="F113" s="212"/>
    </row>
    <row r="114" spans="1:6" ht="31.5">
      <c r="A114" s="95" t="s">
        <v>184</v>
      </c>
      <c r="B114" s="92">
        <v>181</v>
      </c>
      <c r="C114" s="96">
        <v>5</v>
      </c>
      <c r="D114" s="96">
        <f>B114-C114</f>
        <v>176</v>
      </c>
      <c r="E114" s="96">
        <v>0</v>
      </c>
      <c r="F114" s="96">
        <v>69</v>
      </c>
    </row>
    <row r="115" spans="1:6" ht="15.75">
      <c r="A115" s="95" t="s">
        <v>56</v>
      </c>
      <c r="B115" s="92">
        <v>123</v>
      </c>
      <c r="C115" s="96">
        <v>84</v>
      </c>
      <c r="D115" s="96">
        <f aca="true" t="shared" si="6" ref="D115:D132">B115-C115</f>
        <v>39</v>
      </c>
      <c r="E115" s="96">
        <v>14</v>
      </c>
      <c r="F115" s="96">
        <v>28</v>
      </c>
    </row>
    <row r="116" spans="1:6" ht="15.75">
      <c r="A116" s="95" t="s">
        <v>79</v>
      </c>
      <c r="B116" s="92">
        <v>97</v>
      </c>
      <c r="C116" s="96">
        <v>34</v>
      </c>
      <c r="D116" s="96">
        <f t="shared" si="6"/>
        <v>63</v>
      </c>
      <c r="E116" s="96">
        <v>2</v>
      </c>
      <c r="F116" s="96">
        <v>12</v>
      </c>
    </row>
    <row r="117" spans="1:6" ht="31.5">
      <c r="A117" s="95" t="s">
        <v>84</v>
      </c>
      <c r="B117" s="92">
        <v>89</v>
      </c>
      <c r="C117" s="96">
        <v>56</v>
      </c>
      <c r="D117" s="96">
        <f t="shared" si="6"/>
        <v>33</v>
      </c>
      <c r="E117" s="96">
        <v>7</v>
      </c>
      <c r="F117" s="96">
        <v>27</v>
      </c>
    </row>
    <row r="118" spans="1:6" ht="15.75">
      <c r="A118" s="95" t="s">
        <v>53</v>
      </c>
      <c r="B118" s="92">
        <v>87</v>
      </c>
      <c r="C118" s="96">
        <v>90</v>
      </c>
      <c r="D118" s="96">
        <f t="shared" si="6"/>
        <v>-3</v>
      </c>
      <c r="E118" s="96">
        <v>18</v>
      </c>
      <c r="F118" s="96">
        <v>22</v>
      </c>
    </row>
    <row r="119" spans="1:6" ht="31.5">
      <c r="A119" s="95" t="s">
        <v>80</v>
      </c>
      <c r="B119" s="92">
        <v>85</v>
      </c>
      <c r="C119" s="96">
        <v>139</v>
      </c>
      <c r="D119" s="96">
        <f t="shared" si="6"/>
        <v>-54</v>
      </c>
      <c r="E119" s="96">
        <v>19</v>
      </c>
      <c r="F119" s="96">
        <v>8</v>
      </c>
    </row>
    <row r="120" spans="1:6" ht="15.75">
      <c r="A120" s="95" t="s">
        <v>87</v>
      </c>
      <c r="B120" s="92">
        <v>78</v>
      </c>
      <c r="C120" s="96">
        <v>36</v>
      </c>
      <c r="D120" s="96">
        <f t="shared" si="6"/>
        <v>42</v>
      </c>
      <c r="E120" s="96">
        <v>5</v>
      </c>
      <c r="F120" s="96">
        <v>23</v>
      </c>
    </row>
    <row r="121" spans="1:6" ht="47.25">
      <c r="A121" s="95" t="s">
        <v>247</v>
      </c>
      <c r="B121" s="92">
        <v>70</v>
      </c>
      <c r="C121" s="96">
        <v>24</v>
      </c>
      <c r="D121" s="96">
        <f t="shared" si="6"/>
        <v>46</v>
      </c>
      <c r="E121" s="96">
        <v>10</v>
      </c>
      <c r="F121" s="96">
        <v>16</v>
      </c>
    </row>
    <row r="122" spans="1:6" ht="47.25">
      <c r="A122" s="95" t="s">
        <v>58</v>
      </c>
      <c r="B122" s="92">
        <v>57</v>
      </c>
      <c r="C122" s="96">
        <v>28</v>
      </c>
      <c r="D122" s="96">
        <f t="shared" si="6"/>
        <v>29</v>
      </c>
      <c r="E122" s="96">
        <v>3</v>
      </c>
      <c r="F122" s="96">
        <v>26</v>
      </c>
    </row>
    <row r="123" spans="1:6" ht="15.75">
      <c r="A123" s="95" t="s">
        <v>210</v>
      </c>
      <c r="B123" s="92">
        <v>47</v>
      </c>
      <c r="C123" s="96">
        <v>6</v>
      </c>
      <c r="D123" s="96">
        <f t="shared" si="6"/>
        <v>41</v>
      </c>
      <c r="E123" s="96">
        <v>1</v>
      </c>
      <c r="F123" s="96">
        <v>0</v>
      </c>
    </row>
    <row r="124" spans="1:6" ht="15.75">
      <c r="A124" s="95" t="s">
        <v>90</v>
      </c>
      <c r="B124" s="92">
        <v>44</v>
      </c>
      <c r="C124" s="96">
        <v>21</v>
      </c>
      <c r="D124" s="96">
        <f t="shared" si="6"/>
        <v>23</v>
      </c>
      <c r="E124" s="96">
        <v>1</v>
      </c>
      <c r="F124" s="96">
        <v>16</v>
      </c>
    </row>
    <row r="125" spans="1:6" ht="30.75" customHeight="1">
      <c r="A125" s="95" t="s">
        <v>212</v>
      </c>
      <c r="B125" s="92">
        <v>43</v>
      </c>
      <c r="C125" s="96">
        <v>13</v>
      </c>
      <c r="D125" s="96">
        <f t="shared" si="6"/>
        <v>30</v>
      </c>
      <c r="E125" s="96">
        <v>0</v>
      </c>
      <c r="F125" s="96">
        <v>12</v>
      </c>
    </row>
    <row r="126" spans="1:6" ht="47.25">
      <c r="A126" s="95" t="s">
        <v>246</v>
      </c>
      <c r="B126" s="92">
        <v>40</v>
      </c>
      <c r="C126" s="96">
        <v>53</v>
      </c>
      <c r="D126" s="96">
        <f t="shared" si="6"/>
        <v>-13</v>
      </c>
      <c r="E126" s="96">
        <v>13</v>
      </c>
      <c r="F126" s="96">
        <v>6</v>
      </c>
    </row>
    <row r="127" spans="1:6" ht="15.75">
      <c r="A127" s="95" t="s">
        <v>147</v>
      </c>
      <c r="B127" s="100">
        <v>38</v>
      </c>
      <c r="C127" s="104">
        <v>34</v>
      </c>
      <c r="D127" s="96">
        <f t="shared" si="6"/>
        <v>4</v>
      </c>
      <c r="E127" s="104">
        <v>2</v>
      </c>
      <c r="F127" s="104">
        <v>13</v>
      </c>
    </row>
    <row r="128" spans="1:6" ht="15.75">
      <c r="A128" s="95" t="s">
        <v>211</v>
      </c>
      <c r="B128" s="100">
        <v>38</v>
      </c>
      <c r="C128" s="100">
        <v>5</v>
      </c>
      <c r="D128" s="96">
        <f t="shared" si="6"/>
        <v>33</v>
      </c>
      <c r="E128" s="100">
        <v>0</v>
      </c>
      <c r="F128" s="104">
        <v>0</v>
      </c>
    </row>
    <row r="129" spans="1:6" ht="15.75">
      <c r="A129" s="95" t="s">
        <v>91</v>
      </c>
      <c r="B129" s="100">
        <v>34</v>
      </c>
      <c r="C129" s="100">
        <v>35</v>
      </c>
      <c r="D129" s="96">
        <f t="shared" si="6"/>
        <v>-1</v>
      </c>
      <c r="E129" s="100">
        <v>8</v>
      </c>
      <c r="F129" s="104">
        <v>4</v>
      </c>
    </row>
    <row r="130" spans="1:6" ht="15.75">
      <c r="A130" s="95" t="s">
        <v>248</v>
      </c>
      <c r="B130" s="100">
        <v>31</v>
      </c>
      <c r="C130" s="104">
        <v>42</v>
      </c>
      <c r="D130" s="96">
        <f t="shared" si="6"/>
        <v>-11</v>
      </c>
      <c r="E130" s="104">
        <v>3</v>
      </c>
      <c r="F130" s="104">
        <v>0</v>
      </c>
    </row>
    <row r="131" spans="1:6" ht="15.75">
      <c r="A131" s="95" t="s">
        <v>120</v>
      </c>
      <c r="B131" s="100">
        <v>28</v>
      </c>
      <c r="C131" s="104">
        <v>27</v>
      </c>
      <c r="D131" s="96">
        <f t="shared" si="6"/>
        <v>1</v>
      </c>
      <c r="E131" s="104">
        <v>2</v>
      </c>
      <c r="F131" s="104">
        <v>6</v>
      </c>
    </row>
    <row r="132" spans="1:6" ht="15.75">
      <c r="A132" s="95" t="s">
        <v>249</v>
      </c>
      <c r="B132" s="100">
        <v>26</v>
      </c>
      <c r="C132" s="104">
        <v>27</v>
      </c>
      <c r="D132" s="96">
        <f t="shared" si="6"/>
        <v>-1</v>
      </c>
      <c r="E132" s="104">
        <v>5</v>
      </c>
      <c r="F132" s="104">
        <v>8</v>
      </c>
    </row>
    <row r="133" spans="1:6" s="130" customFormat="1" ht="44.25" customHeight="1">
      <c r="A133" s="212" t="s">
        <v>160</v>
      </c>
      <c r="B133" s="212"/>
      <c r="C133" s="212"/>
      <c r="D133" s="212"/>
      <c r="E133" s="212"/>
      <c r="F133" s="212"/>
    </row>
    <row r="134" spans="1:6" ht="28.5" customHeight="1">
      <c r="A134" s="95" t="s">
        <v>65</v>
      </c>
      <c r="B134" s="100">
        <v>865</v>
      </c>
      <c r="C134" s="104">
        <v>85</v>
      </c>
      <c r="D134" s="104">
        <f>B134-C134</f>
        <v>780</v>
      </c>
      <c r="E134" s="104">
        <v>8</v>
      </c>
      <c r="F134" s="104">
        <v>353</v>
      </c>
    </row>
    <row r="135" spans="1:6" ht="27" customHeight="1">
      <c r="A135" s="95" t="s">
        <v>47</v>
      </c>
      <c r="B135" s="100">
        <v>819</v>
      </c>
      <c r="C135" s="104">
        <v>630</v>
      </c>
      <c r="D135" s="104">
        <f aca="true" t="shared" si="7" ref="D135:D153">B135-C135</f>
        <v>189</v>
      </c>
      <c r="E135" s="104">
        <v>100</v>
      </c>
      <c r="F135" s="104">
        <v>88</v>
      </c>
    </row>
    <row r="136" spans="1:6" ht="63">
      <c r="A136" s="95" t="s">
        <v>83</v>
      </c>
      <c r="B136" s="100">
        <v>213</v>
      </c>
      <c r="C136" s="104">
        <v>229</v>
      </c>
      <c r="D136" s="104">
        <f t="shared" si="7"/>
        <v>-16</v>
      </c>
      <c r="E136" s="104">
        <v>168</v>
      </c>
      <c r="F136" s="104">
        <v>13</v>
      </c>
    </row>
    <row r="137" spans="1:6" ht="15.75">
      <c r="A137" s="95" t="s">
        <v>76</v>
      </c>
      <c r="B137" s="100">
        <v>129</v>
      </c>
      <c r="C137" s="104">
        <v>154</v>
      </c>
      <c r="D137" s="104">
        <f t="shared" si="7"/>
        <v>-25</v>
      </c>
      <c r="E137" s="104">
        <v>68</v>
      </c>
      <c r="F137" s="104">
        <v>20</v>
      </c>
    </row>
    <row r="138" spans="1:6" ht="15.75">
      <c r="A138" s="95" t="s">
        <v>121</v>
      </c>
      <c r="B138" s="100">
        <v>54</v>
      </c>
      <c r="C138" s="104">
        <v>482</v>
      </c>
      <c r="D138" s="104">
        <f t="shared" si="7"/>
        <v>-428</v>
      </c>
      <c r="E138" s="104">
        <v>7</v>
      </c>
      <c r="F138" s="104">
        <v>1</v>
      </c>
    </row>
    <row r="139" spans="1:6" ht="15.75">
      <c r="A139" s="95" t="s">
        <v>124</v>
      </c>
      <c r="B139" s="100">
        <v>46</v>
      </c>
      <c r="C139" s="104">
        <v>12</v>
      </c>
      <c r="D139" s="104">
        <f t="shared" si="7"/>
        <v>34</v>
      </c>
      <c r="E139" s="104">
        <v>1</v>
      </c>
      <c r="F139" s="104">
        <v>13</v>
      </c>
    </row>
    <row r="140" spans="1:6" ht="15.75">
      <c r="A140" s="95" t="s">
        <v>98</v>
      </c>
      <c r="B140" s="100">
        <v>45</v>
      </c>
      <c r="C140" s="104">
        <v>23</v>
      </c>
      <c r="D140" s="104">
        <f t="shared" si="7"/>
        <v>22</v>
      </c>
      <c r="E140" s="104">
        <v>3</v>
      </c>
      <c r="F140" s="104">
        <v>8</v>
      </c>
    </row>
    <row r="141" spans="1:6" ht="15.75">
      <c r="A141" s="95" t="s">
        <v>122</v>
      </c>
      <c r="B141" s="100">
        <v>35</v>
      </c>
      <c r="C141" s="104">
        <v>28</v>
      </c>
      <c r="D141" s="104">
        <f t="shared" si="7"/>
        <v>7</v>
      </c>
      <c r="E141" s="104">
        <v>6</v>
      </c>
      <c r="F141" s="104">
        <v>8</v>
      </c>
    </row>
    <row r="142" spans="1:6" ht="15.75">
      <c r="A142" s="95" t="s">
        <v>298</v>
      </c>
      <c r="B142" s="100">
        <v>26</v>
      </c>
      <c r="C142" s="104">
        <v>90</v>
      </c>
      <c r="D142" s="104">
        <f t="shared" si="7"/>
        <v>-64</v>
      </c>
      <c r="E142" s="104">
        <v>15</v>
      </c>
      <c r="F142" s="104">
        <v>12</v>
      </c>
    </row>
    <row r="143" spans="1:6" ht="15.75">
      <c r="A143" s="95" t="s">
        <v>125</v>
      </c>
      <c r="B143" s="100">
        <v>20</v>
      </c>
      <c r="C143" s="104">
        <v>5</v>
      </c>
      <c r="D143" s="104">
        <f t="shared" si="7"/>
        <v>15</v>
      </c>
      <c r="E143" s="104">
        <v>1</v>
      </c>
      <c r="F143" s="104">
        <v>6</v>
      </c>
    </row>
    <row r="144" spans="1:6" ht="31.5">
      <c r="A144" s="95" t="s">
        <v>123</v>
      </c>
      <c r="B144" s="100">
        <v>20</v>
      </c>
      <c r="C144" s="104">
        <v>42</v>
      </c>
      <c r="D144" s="104">
        <f t="shared" si="7"/>
        <v>-22</v>
      </c>
      <c r="E144" s="104">
        <v>14</v>
      </c>
      <c r="F144" s="104">
        <v>0</v>
      </c>
    </row>
    <row r="145" spans="1:6" ht="15.75">
      <c r="A145" s="95" t="s">
        <v>250</v>
      </c>
      <c r="B145" s="100">
        <v>20</v>
      </c>
      <c r="C145" s="104">
        <v>5</v>
      </c>
      <c r="D145" s="104">
        <f t="shared" si="7"/>
        <v>15</v>
      </c>
      <c r="E145" s="104">
        <v>1</v>
      </c>
      <c r="F145" s="104">
        <v>0</v>
      </c>
    </row>
    <row r="146" spans="1:6" ht="15.75">
      <c r="A146" s="95" t="s">
        <v>221</v>
      </c>
      <c r="B146" s="100">
        <v>18</v>
      </c>
      <c r="C146" s="104">
        <v>1</v>
      </c>
      <c r="D146" s="104">
        <f t="shared" si="7"/>
        <v>17</v>
      </c>
      <c r="E146" s="104">
        <v>0</v>
      </c>
      <c r="F146" s="104">
        <v>9</v>
      </c>
    </row>
    <row r="147" spans="1:6" ht="15.75">
      <c r="A147" s="95" t="s">
        <v>222</v>
      </c>
      <c r="B147" s="99">
        <v>17</v>
      </c>
      <c r="C147" s="104">
        <v>6</v>
      </c>
      <c r="D147" s="104">
        <f t="shared" si="7"/>
        <v>11</v>
      </c>
      <c r="E147" s="104">
        <v>0</v>
      </c>
      <c r="F147" s="104">
        <v>5</v>
      </c>
    </row>
    <row r="148" spans="1:6" ht="31.5">
      <c r="A148" s="95" t="s">
        <v>251</v>
      </c>
      <c r="B148" s="99">
        <v>17</v>
      </c>
      <c r="C148" s="104">
        <v>11</v>
      </c>
      <c r="D148" s="104">
        <f t="shared" si="7"/>
        <v>6</v>
      </c>
      <c r="E148" s="104">
        <v>2</v>
      </c>
      <c r="F148" s="104">
        <v>0</v>
      </c>
    </row>
    <row r="149" spans="1:6" ht="47.25">
      <c r="A149" s="95" t="s">
        <v>223</v>
      </c>
      <c r="B149" s="99">
        <v>15</v>
      </c>
      <c r="C149" s="104">
        <v>15</v>
      </c>
      <c r="D149" s="104">
        <f t="shared" si="7"/>
        <v>0</v>
      </c>
      <c r="E149" s="104">
        <v>2</v>
      </c>
      <c r="F149" s="104">
        <v>0</v>
      </c>
    </row>
    <row r="150" spans="1:6" ht="15.75">
      <c r="A150" s="95" t="s">
        <v>252</v>
      </c>
      <c r="B150" s="99">
        <v>13</v>
      </c>
      <c r="C150" s="104">
        <v>7</v>
      </c>
      <c r="D150" s="104">
        <f t="shared" si="7"/>
        <v>6</v>
      </c>
      <c r="E150" s="104">
        <v>0</v>
      </c>
      <c r="F150" s="104">
        <v>0</v>
      </c>
    </row>
    <row r="151" spans="1:6" ht="15.75">
      <c r="A151" s="95" t="s">
        <v>126</v>
      </c>
      <c r="B151" s="99">
        <v>13</v>
      </c>
      <c r="C151" s="100">
        <v>201</v>
      </c>
      <c r="D151" s="104">
        <f t="shared" si="7"/>
        <v>-188</v>
      </c>
      <c r="E151" s="100">
        <v>2</v>
      </c>
      <c r="F151" s="104">
        <v>1</v>
      </c>
    </row>
    <row r="152" spans="1:6" ht="15.75">
      <c r="A152" s="95" t="s">
        <v>299</v>
      </c>
      <c r="B152" s="99">
        <v>12</v>
      </c>
      <c r="C152" s="104">
        <v>13</v>
      </c>
      <c r="D152" s="104">
        <f t="shared" si="7"/>
        <v>-1</v>
      </c>
      <c r="E152" s="104">
        <v>7</v>
      </c>
      <c r="F152" s="104">
        <v>5</v>
      </c>
    </row>
    <row r="153" spans="1:6" ht="15.75">
      <c r="A153" s="95" t="s">
        <v>93</v>
      </c>
      <c r="B153" s="99">
        <v>12</v>
      </c>
      <c r="C153" s="96">
        <v>22</v>
      </c>
      <c r="D153" s="104">
        <f t="shared" si="7"/>
        <v>-10</v>
      </c>
      <c r="E153" s="96">
        <v>10</v>
      </c>
      <c r="F153" s="96">
        <v>0</v>
      </c>
    </row>
    <row r="154" spans="1:6" s="130" customFormat="1" ht="30" customHeight="1">
      <c r="A154" s="212" t="s">
        <v>161</v>
      </c>
      <c r="B154" s="212"/>
      <c r="C154" s="212"/>
      <c r="D154" s="212"/>
      <c r="E154" s="212"/>
      <c r="F154" s="212"/>
    </row>
    <row r="155" spans="1:6" ht="15.75">
      <c r="A155" s="95" t="s">
        <v>48</v>
      </c>
      <c r="B155" s="99">
        <v>548</v>
      </c>
      <c r="C155" s="104">
        <v>679</v>
      </c>
      <c r="D155" s="104">
        <f>B155-C155</f>
        <v>-131</v>
      </c>
      <c r="E155" s="104">
        <v>117</v>
      </c>
      <c r="F155" s="104">
        <v>27</v>
      </c>
    </row>
    <row r="156" spans="1:6" ht="31.5">
      <c r="A156" s="95" t="s">
        <v>52</v>
      </c>
      <c r="B156" s="99">
        <v>312</v>
      </c>
      <c r="C156" s="104">
        <v>274</v>
      </c>
      <c r="D156" s="104">
        <f aca="true" t="shared" si="8" ref="D156:D172">B156-C156</f>
        <v>38</v>
      </c>
      <c r="E156" s="104">
        <v>24</v>
      </c>
      <c r="F156" s="104">
        <v>56</v>
      </c>
    </row>
    <row r="157" spans="1:6" ht="15.75">
      <c r="A157" s="95" t="s">
        <v>54</v>
      </c>
      <c r="B157" s="99">
        <v>104</v>
      </c>
      <c r="C157" s="104">
        <v>109</v>
      </c>
      <c r="D157" s="104">
        <f t="shared" si="8"/>
        <v>-5</v>
      </c>
      <c r="E157" s="104">
        <v>9</v>
      </c>
      <c r="F157" s="104">
        <v>11</v>
      </c>
    </row>
    <row r="158" spans="1:6" ht="15.75">
      <c r="A158" s="95" t="s">
        <v>57</v>
      </c>
      <c r="B158" s="99">
        <v>85</v>
      </c>
      <c r="C158" s="104">
        <v>47</v>
      </c>
      <c r="D158" s="104">
        <f t="shared" si="8"/>
        <v>38</v>
      </c>
      <c r="E158" s="104">
        <v>6</v>
      </c>
      <c r="F158" s="104">
        <v>11</v>
      </c>
    </row>
    <row r="159" spans="1:6" ht="15.75">
      <c r="A159" s="95" t="s">
        <v>55</v>
      </c>
      <c r="B159" s="99">
        <v>81</v>
      </c>
      <c r="C159" s="100">
        <v>116</v>
      </c>
      <c r="D159" s="104">
        <f t="shared" si="8"/>
        <v>-35</v>
      </c>
      <c r="E159" s="100">
        <v>7</v>
      </c>
      <c r="F159" s="104">
        <v>5</v>
      </c>
    </row>
    <row r="160" spans="1:6" ht="15.75">
      <c r="A160" s="95" t="s">
        <v>94</v>
      </c>
      <c r="B160" s="99">
        <v>58</v>
      </c>
      <c r="C160" s="104">
        <v>103</v>
      </c>
      <c r="D160" s="104">
        <f t="shared" si="8"/>
        <v>-45</v>
      </c>
      <c r="E160" s="104">
        <v>12</v>
      </c>
      <c r="F160" s="104">
        <v>3</v>
      </c>
    </row>
    <row r="161" spans="1:6" ht="15.75">
      <c r="A161" s="95" t="s">
        <v>59</v>
      </c>
      <c r="B161" s="99">
        <v>55</v>
      </c>
      <c r="C161" s="104">
        <v>89</v>
      </c>
      <c r="D161" s="104">
        <f t="shared" si="8"/>
        <v>-34</v>
      </c>
      <c r="E161" s="104">
        <v>9</v>
      </c>
      <c r="F161" s="104">
        <v>2</v>
      </c>
    </row>
    <row r="162" spans="1:6" ht="15.75">
      <c r="A162" s="95" t="s">
        <v>63</v>
      </c>
      <c r="B162" s="99">
        <v>33</v>
      </c>
      <c r="C162" s="104">
        <v>115</v>
      </c>
      <c r="D162" s="104">
        <f t="shared" si="8"/>
        <v>-82</v>
      </c>
      <c r="E162" s="104">
        <v>8</v>
      </c>
      <c r="F162" s="104">
        <v>1</v>
      </c>
    </row>
    <row r="163" spans="1:6" ht="31.5">
      <c r="A163" s="95" t="s">
        <v>127</v>
      </c>
      <c r="B163" s="99">
        <v>31</v>
      </c>
      <c r="C163" s="104">
        <v>39</v>
      </c>
      <c r="D163" s="104">
        <f t="shared" si="8"/>
        <v>-8</v>
      </c>
      <c r="E163" s="104">
        <v>2</v>
      </c>
      <c r="F163" s="104">
        <v>6</v>
      </c>
    </row>
    <row r="164" spans="1:6" ht="15.75">
      <c r="A164" s="95" t="s">
        <v>128</v>
      </c>
      <c r="B164" s="99">
        <v>24</v>
      </c>
      <c r="C164" s="104">
        <v>29</v>
      </c>
      <c r="D164" s="104">
        <f t="shared" si="8"/>
        <v>-5</v>
      </c>
      <c r="E164" s="104">
        <v>5</v>
      </c>
      <c r="F164" s="104">
        <v>8</v>
      </c>
    </row>
    <row r="165" spans="1:6" ht="15.75">
      <c r="A165" s="95" t="s">
        <v>129</v>
      </c>
      <c r="B165" s="99">
        <v>20</v>
      </c>
      <c r="C165" s="104">
        <v>37</v>
      </c>
      <c r="D165" s="104">
        <f t="shared" si="8"/>
        <v>-17</v>
      </c>
      <c r="E165" s="104">
        <v>3</v>
      </c>
      <c r="F165" s="104">
        <v>1</v>
      </c>
    </row>
    <row r="166" spans="1:6" ht="15.75">
      <c r="A166" s="95" t="s">
        <v>130</v>
      </c>
      <c r="B166" s="99">
        <v>20</v>
      </c>
      <c r="C166" s="104">
        <v>25</v>
      </c>
      <c r="D166" s="104">
        <f t="shared" si="8"/>
        <v>-5</v>
      </c>
      <c r="E166" s="104">
        <v>3</v>
      </c>
      <c r="F166" s="104">
        <v>5</v>
      </c>
    </row>
    <row r="167" spans="1:6" ht="15.75">
      <c r="A167" s="95" t="s">
        <v>162</v>
      </c>
      <c r="B167" s="99">
        <v>16</v>
      </c>
      <c r="C167" s="104">
        <v>68</v>
      </c>
      <c r="D167" s="104">
        <f t="shared" si="8"/>
        <v>-52</v>
      </c>
      <c r="E167" s="104">
        <v>2</v>
      </c>
      <c r="F167" s="104">
        <v>0</v>
      </c>
    </row>
    <row r="168" spans="1:6" ht="31.5">
      <c r="A168" s="95" t="s">
        <v>131</v>
      </c>
      <c r="B168" s="99">
        <v>16</v>
      </c>
      <c r="C168" s="104">
        <v>8</v>
      </c>
      <c r="D168" s="104">
        <f t="shared" si="8"/>
        <v>8</v>
      </c>
      <c r="E168" s="104">
        <v>0</v>
      </c>
      <c r="F168" s="104">
        <v>0</v>
      </c>
    </row>
    <row r="169" spans="1:6" ht="15.75">
      <c r="A169" s="95" t="s">
        <v>300</v>
      </c>
      <c r="B169" s="99">
        <v>12</v>
      </c>
      <c r="C169" s="104">
        <v>3</v>
      </c>
      <c r="D169" s="104">
        <f t="shared" si="8"/>
        <v>9</v>
      </c>
      <c r="E169" s="104">
        <v>0</v>
      </c>
      <c r="F169" s="104">
        <v>0</v>
      </c>
    </row>
    <row r="170" spans="1:6" ht="15.75">
      <c r="A170" s="95" t="s">
        <v>301</v>
      </c>
      <c r="B170" s="99">
        <v>12</v>
      </c>
      <c r="C170" s="104">
        <v>13</v>
      </c>
      <c r="D170" s="104">
        <f t="shared" si="8"/>
        <v>-1</v>
      </c>
      <c r="E170" s="104">
        <v>3</v>
      </c>
      <c r="F170" s="104">
        <v>5</v>
      </c>
    </row>
    <row r="171" spans="1:6" ht="15.75">
      <c r="A171" s="95" t="s">
        <v>253</v>
      </c>
      <c r="B171" s="99">
        <v>11</v>
      </c>
      <c r="C171" s="104">
        <v>13</v>
      </c>
      <c r="D171" s="104">
        <f t="shared" si="8"/>
        <v>-2</v>
      </c>
      <c r="E171" s="104">
        <v>0</v>
      </c>
      <c r="F171" s="104">
        <v>0</v>
      </c>
    </row>
    <row r="172" spans="1:6" ht="15.75">
      <c r="A172" s="95" t="s">
        <v>340</v>
      </c>
      <c r="B172" s="99">
        <v>11</v>
      </c>
      <c r="C172" s="96">
        <v>13</v>
      </c>
      <c r="D172" s="104">
        <f t="shared" si="8"/>
        <v>-2</v>
      </c>
      <c r="E172" s="96">
        <v>0</v>
      </c>
      <c r="F172" s="96">
        <v>2</v>
      </c>
    </row>
  </sheetData>
  <sheetProtection/>
  <mergeCells count="20">
    <mergeCell ref="E1:F1"/>
    <mergeCell ref="B6:B7"/>
    <mergeCell ref="C6:C7"/>
    <mergeCell ref="D6:D7"/>
    <mergeCell ref="B5:D5"/>
    <mergeCell ref="A113:F113"/>
    <mergeCell ref="A2:F2"/>
    <mergeCell ref="A3:F3"/>
    <mergeCell ref="A5:A7"/>
    <mergeCell ref="E5:F5"/>
    <mergeCell ref="E6:E7"/>
    <mergeCell ref="F6:F7"/>
    <mergeCell ref="A133:F133"/>
    <mergeCell ref="A154:F154"/>
    <mergeCell ref="A9:F9"/>
    <mergeCell ref="A27:F27"/>
    <mergeCell ref="A64:F64"/>
    <mergeCell ref="A82:F82"/>
    <mergeCell ref="A44:F44"/>
    <mergeCell ref="A99:F99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G30" sqref="G30"/>
    </sheetView>
  </sheetViews>
  <sheetFormatPr defaultColWidth="10.28125" defaultRowHeight="15"/>
  <cols>
    <col min="1" max="1" width="3.28125" style="41" customWidth="1"/>
    <col min="2" max="2" width="51.8515625" style="43" customWidth="1"/>
    <col min="3" max="3" width="35.57421875" style="69" customWidth="1"/>
    <col min="4" max="250" width="9.140625" style="41" customWidth="1"/>
    <col min="251" max="251" width="4.28125" style="41" customWidth="1"/>
    <col min="252" max="252" width="31.140625" style="41" customWidth="1"/>
    <col min="253" max="255" width="10.00390625" style="41" customWidth="1"/>
    <col min="256" max="16384" width="10.28125" style="41" customWidth="1"/>
  </cols>
  <sheetData>
    <row r="1" ht="30.75" customHeight="1">
      <c r="C1" s="177" t="s">
        <v>189</v>
      </c>
    </row>
    <row r="2" spans="1:256" ht="34.5" customHeight="1">
      <c r="A2" s="222" t="s">
        <v>346</v>
      </c>
      <c r="B2" s="222"/>
      <c r="C2" s="22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2:256" s="94" customFormat="1" ht="17.25" customHeight="1">
      <c r="B3" s="222" t="s">
        <v>70</v>
      </c>
      <c r="C3" s="22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ht="2.25" customHeight="1" thickBot="1"/>
    <row r="5" spans="1:3" ht="61.5" customHeight="1">
      <c r="A5" s="70" t="s">
        <v>46</v>
      </c>
      <c r="B5" s="71" t="s">
        <v>41</v>
      </c>
      <c r="C5" s="72" t="s">
        <v>71</v>
      </c>
    </row>
    <row r="6" spans="1:256" ht="15.75">
      <c r="A6" s="73">
        <v>1</v>
      </c>
      <c r="B6" s="168" t="s">
        <v>254</v>
      </c>
      <c r="C6" s="74">
        <v>20000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15.75">
      <c r="A7" s="73">
        <v>2</v>
      </c>
      <c r="B7" s="78" t="s">
        <v>175</v>
      </c>
      <c r="C7" s="74">
        <v>18190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ht="15.75">
      <c r="A8" s="73">
        <v>3</v>
      </c>
      <c r="B8" s="78" t="s">
        <v>255</v>
      </c>
      <c r="C8" s="74">
        <v>16000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13.5" customHeight="1">
      <c r="A9" s="73">
        <v>4</v>
      </c>
      <c r="B9" s="78" t="s">
        <v>224</v>
      </c>
      <c r="C9" s="74">
        <v>15000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18" customHeight="1">
      <c r="A10" s="73">
        <v>5</v>
      </c>
      <c r="B10" s="78" t="s">
        <v>229</v>
      </c>
      <c r="C10" s="74">
        <v>15000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15.75">
      <c r="A11" s="73">
        <v>6</v>
      </c>
      <c r="B11" s="78" t="s">
        <v>256</v>
      </c>
      <c r="C11" s="74">
        <v>15000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ht="15.75">
      <c r="A12" s="73">
        <v>7</v>
      </c>
      <c r="B12" s="78" t="s">
        <v>257</v>
      </c>
      <c r="C12" s="74">
        <v>15000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ht="15.75">
      <c r="A13" s="73">
        <v>8</v>
      </c>
      <c r="B13" s="78" t="s">
        <v>259</v>
      </c>
      <c r="C13" s="74">
        <v>15000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ht="15.75">
      <c r="A14" s="73">
        <v>9</v>
      </c>
      <c r="B14" s="78" t="s">
        <v>263</v>
      </c>
      <c r="C14" s="74">
        <v>15000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ht="15.75">
      <c r="A15" s="73">
        <v>10</v>
      </c>
      <c r="B15" s="78" t="s">
        <v>260</v>
      </c>
      <c r="C15" s="74">
        <v>15000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ht="18" customHeight="1">
      <c r="A16" s="73">
        <v>11</v>
      </c>
      <c r="B16" s="78" t="s">
        <v>145</v>
      </c>
      <c r="C16" s="74">
        <v>14680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21" customHeight="1">
      <c r="A17" s="73">
        <v>12</v>
      </c>
      <c r="B17" s="78" t="s">
        <v>302</v>
      </c>
      <c r="C17" s="74">
        <v>13750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15.75">
      <c r="A18" s="73">
        <v>13</v>
      </c>
      <c r="B18" s="78" t="s">
        <v>225</v>
      </c>
      <c r="C18" s="74">
        <v>13740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13.5" customHeight="1">
      <c r="A19" s="73">
        <v>14</v>
      </c>
      <c r="B19" s="78" t="s">
        <v>233</v>
      </c>
      <c r="C19" s="74">
        <v>13500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15.75">
      <c r="A20" s="73">
        <v>15</v>
      </c>
      <c r="B20" s="78" t="s">
        <v>347</v>
      </c>
      <c r="C20" s="74">
        <v>12733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14.25" customHeight="1">
      <c r="A21" s="73">
        <v>16</v>
      </c>
      <c r="B21" s="78" t="s">
        <v>138</v>
      </c>
      <c r="C21" s="74">
        <v>12200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14.25" customHeight="1">
      <c r="A22" s="73">
        <v>17</v>
      </c>
      <c r="B22" s="78" t="s">
        <v>261</v>
      </c>
      <c r="C22" s="74">
        <v>12000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ht="17.25" customHeight="1">
      <c r="A23" s="73">
        <v>18</v>
      </c>
      <c r="B23" s="78" t="s">
        <v>226</v>
      </c>
      <c r="C23" s="74">
        <v>12000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31.5">
      <c r="A24" s="73">
        <v>19</v>
      </c>
      <c r="B24" s="78" t="s">
        <v>227</v>
      </c>
      <c r="C24" s="74">
        <v>12000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15.75">
      <c r="A25" s="73">
        <v>20</v>
      </c>
      <c r="B25" s="78" t="s">
        <v>193</v>
      </c>
      <c r="C25" s="74">
        <v>12000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ht="31.5">
      <c r="A26" s="73">
        <v>21</v>
      </c>
      <c r="B26" s="78" t="s">
        <v>262</v>
      </c>
      <c r="C26" s="74">
        <v>12000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ht="19.5" customHeight="1">
      <c r="A27" s="73">
        <v>22</v>
      </c>
      <c r="B27" s="78" t="s">
        <v>303</v>
      </c>
      <c r="C27" s="74">
        <v>12000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ht="22.5" customHeight="1">
      <c r="A28" s="73">
        <v>23</v>
      </c>
      <c r="B28" s="78" t="s">
        <v>228</v>
      </c>
      <c r="C28" s="74">
        <v>11000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ht="15.75">
      <c r="A29" s="73">
        <v>24</v>
      </c>
      <c r="B29" s="78" t="s">
        <v>264</v>
      </c>
      <c r="C29" s="74">
        <v>11000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ht="21.75" customHeight="1">
      <c r="A30" s="73">
        <v>25</v>
      </c>
      <c r="B30" s="78" t="s">
        <v>304</v>
      </c>
      <c r="C30" s="74">
        <v>10990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ht="15.75">
      <c r="A31" s="73">
        <v>26</v>
      </c>
      <c r="B31" s="78" t="s">
        <v>154</v>
      </c>
      <c r="C31" s="74">
        <v>10966.67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ht="17.25" customHeight="1">
      <c r="A32" s="73">
        <v>27</v>
      </c>
      <c r="B32" s="78" t="s">
        <v>132</v>
      </c>
      <c r="C32" s="74">
        <v>10770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15.75">
      <c r="A33" s="73">
        <v>28</v>
      </c>
      <c r="B33" s="78" t="s">
        <v>180</v>
      </c>
      <c r="C33" s="74">
        <v>10672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31.5">
      <c r="A34" s="73">
        <v>29</v>
      </c>
      <c r="B34" s="78" t="s">
        <v>265</v>
      </c>
      <c r="C34" s="74">
        <v>10500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3" ht="21" customHeight="1">
      <c r="A35" s="73">
        <v>30</v>
      </c>
      <c r="B35" s="78" t="s">
        <v>266</v>
      </c>
      <c r="C35" s="75">
        <v>10500</v>
      </c>
    </row>
    <row r="36" spans="1:3" ht="18" customHeight="1">
      <c r="A36" s="73">
        <v>31</v>
      </c>
      <c r="B36" s="78" t="s">
        <v>308</v>
      </c>
      <c r="C36" s="75">
        <v>10473</v>
      </c>
    </row>
    <row r="37" spans="1:3" ht="15.75">
      <c r="A37" s="73">
        <v>32</v>
      </c>
      <c r="B37" s="78" t="s">
        <v>185</v>
      </c>
      <c r="C37" s="75">
        <v>10350</v>
      </c>
    </row>
    <row r="38" spans="1:3" ht="15.75">
      <c r="A38" s="73">
        <v>33</v>
      </c>
      <c r="B38" s="78" t="s">
        <v>195</v>
      </c>
      <c r="C38" s="75">
        <v>10233.33</v>
      </c>
    </row>
    <row r="39" spans="1:3" ht="15.75" customHeight="1">
      <c r="A39" s="73">
        <v>34</v>
      </c>
      <c r="B39" s="78" t="s">
        <v>305</v>
      </c>
      <c r="C39" s="75">
        <v>10153</v>
      </c>
    </row>
    <row r="40" spans="1:3" ht="15.75">
      <c r="A40" s="73">
        <v>35</v>
      </c>
      <c r="B40" s="78" t="s">
        <v>153</v>
      </c>
      <c r="C40" s="75">
        <v>10000</v>
      </c>
    </row>
    <row r="41" spans="1:3" ht="15.75">
      <c r="A41" s="73">
        <v>36</v>
      </c>
      <c r="B41" s="78" t="s">
        <v>230</v>
      </c>
      <c r="C41" s="75">
        <v>10000</v>
      </c>
    </row>
    <row r="42" spans="1:3" ht="15.75" customHeight="1">
      <c r="A42" s="73">
        <v>37</v>
      </c>
      <c r="B42" s="78" t="s">
        <v>306</v>
      </c>
      <c r="C42" s="75">
        <v>10000</v>
      </c>
    </row>
    <row r="43" spans="1:3" ht="31.5">
      <c r="A43" s="73">
        <v>38</v>
      </c>
      <c r="B43" s="78" t="s">
        <v>307</v>
      </c>
      <c r="C43" s="75">
        <v>10000</v>
      </c>
    </row>
    <row r="44" spans="1:3" ht="16.5" customHeight="1">
      <c r="A44" s="73">
        <v>39</v>
      </c>
      <c r="B44" s="78" t="s">
        <v>231</v>
      </c>
      <c r="C44" s="75">
        <v>10000</v>
      </c>
    </row>
    <row r="45" spans="1:3" ht="21.75" customHeight="1">
      <c r="A45" s="73">
        <v>40</v>
      </c>
      <c r="B45" s="78" t="s">
        <v>320</v>
      </c>
      <c r="C45" s="75">
        <v>10000</v>
      </c>
    </row>
    <row r="46" spans="1:3" ht="15.75">
      <c r="A46" s="73">
        <v>41</v>
      </c>
      <c r="B46" s="78" t="s">
        <v>176</v>
      </c>
      <c r="C46" s="75">
        <v>10000</v>
      </c>
    </row>
    <row r="47" spans="1:3" ht="31.5">
      <c r="A47" s="73">
        <v>42</v>
      </c>
      <c r="B47" s="78" t="s">
        <v>272</v>
      </c>
      <c r="C47" s="75">
        <v>10000</v>
      </c>
    </row>
    <row r="48" spans="1:3" ht="15.75">
      <c r="A48" s="73">
        <v>43</v>
      </c>
      <c r="B48" s="78" t="s">
        <v>348</v>
      </c>
      <c r="C48" s="75">
        <v>10000</v>
      </c>
    </row>
    <row r="49" spans="1:3" ht="31.5">
      <c r="A49" s="73">
        <v>44</v>
      </c>
      <c r="B49" s="78" t="s">
        <v>349</v>
      </c>
      <c r="C49" s="75">
        <v>10000</v>
      </c>
    </row>
    <row r="50" spans="1:3" ht="15.75">
      <c r="A50" s="73">
        <v>45</v>
      </c>
      <c r="B50" s="78" t="s">
        <v>275</v>
      </c>
      <c r="C50" s="75">
        <v>10000</v>
      </c>
    </row>
    <row r="51" spans="1:3" ht="15.75">
      <c r="A51" s="73">
        <v>46</v>
      </c>
      <c r="B51" s="78" t="s">
        <v>276</v>
      </c>
      <c r="C51" s="75">
        <v>10000</v>
      </c>
    </row>
    <row r="52" spans="1:3" ht="14.25" customHeight="1">
      <c r="A52" s="73">
        <v>47</v>
      </c>
      <c r="B52" s="78" t="s">
        <v>350</v>
      </c>
      <c r="C52" s="75">
        <v>10000</v>
      </c>
    </row>
    <row r="53" spans="1:3" ht="15.75">
      <c r="A53" s="73">
        <v>48</v>
      </c>
      <c r="B53" s="78" t="s">
        <v>139</v>
      </c>
      <c r="C53" s="75">
        <v>10000</v>
      </c>
    </row>
    <row r="54" spans="1:3" ht="15.75">
      <c r="A54" s="73">
        <v>49</v>
      </c>
      <c r="B54" s="78" t="s">
        <v>156</v>
      </c>
      <c r="C54" s="75">
        <v>10000</v>
      </c>
    </row>
    <row r="55" spans="1:3" ht="16.5" thickBot="1">
      <c r="A55" s="76">
        <v>50</v>
      </c>
      <c r="B55" s="78" t="s">
        <v>182</v>
      </c>
      <c r="C55" s="77">
        <v>9865</v>
      </c>
    </row>
  </sheetData>
  <sheetProtection/>
  <mergeCells count="2">
    <mergeCell ref="B3:C3"/>
    <mergeCell ref="A2:C2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63"/>
  <sheetViews>
    <sheetView view="pageBreakPreview" zoomScale="89" zoomScaleSheetLayoutView="89" zoomScalePageLayoutView="0" workbookViewId="0" topLeftCell="A1">
      <selection activeCell="C159" sqref="C159"/>
    </sheetView>
  </sheetViews>
  <sheetFormatPr defaultColWidth="8.8515625" defaultRowHeight="15"/>
  <cols>
    <col min="1" max="1" width="59.140625" style="143" customWidth="1"/>
    <col min="2" max="2" width="28.421875" style="45" customWidth="1"/>
    <col min="3" max="3" width="9.00390625" style="1" customWidth="1"/>
    <col min="4" max="5" width="8.8515625" style="1" customWidth="1"/>
    <col min="6" max="16384" width="8.8515625" style="1" customWidth="1"/>
  </cols>
  <sheetData>
    <row r="1" spans="2:3" ht="22.5" customHeight="1">
      <c r="B1" s="223" t="s">
        <v>189</v>
      </c>
      <c r="C1" s="223"/>
    </row>
    <row r="2" spans="1:2" ht="62.25" customHeight="1">
      <c r="A2" s="230" t="s">
        <v>351</v>
      </c>
      <c r="B2" s="230"/>
    </row>
    <row r="3" spans="1:2" ht="14.25" customHeight="1">
      <c r="A3" s="231"/>
      <c r="B3" s="231"/>
    </row>
    <row r="4" spans="1:2" ht="44.25" customHeight="1" thickBot="1">
      <c r="A4" s="138" t="s">
        <v>41</v>
      </c>
      <c r="B4" s="125" t="s">
        <v>72</v>
      </c>
    </row>
    <row r="5" spans="1:2" s="106" customFormat="1" ht="38.25" customHeight="1" thickTop="1">
      <c r="A5" s="224" t="s">
        <v>28</v>
      </c>
      <c r="B5" s="225"/>
    </row>
    <row r="6" spans="1:2" s="106" customFormat="1" ht="24" customHeight="1">
      <c r="A6" s="139" t="s">
        <v>254</v>
      </c>
      <c r="B6" s="107">
        <v>20000</v>
      </c>
    </row>
    <row r="7" spans="1:2" s="106" customFormat="1" ht="24" customHeight="1">
      <c r="A7" s="139" t="s">
        <v>175</v>
      </c>
      <c r="B7" s="107">
        <v>18190</v>
      </c>
    </row>
    <row r="8" spans="1:2" s="106" customFormat="1" ht="21.75" customHeight="1">
      <c r="A8" s="140" t="s">
        <v>224</v>
      </c>
      <c r="B8" s="107">
        <v>15000</v>
      </c>
    </row>
    <row r="9" spans="1:2" s="106" customFormat="1" ht="25.5" customHeight="1">
      <c r="A9" s="139" t="s">
        <v>229</v>
      </c>
      <c r="B9" s="107">
        <v>15000</v>
      </c>
    </row>
    <row r="10" spans="1:2" s="106" customFormat="1" ht="24.75" customHeight="1">
      <c r="A10" s="139" t="s">
        <v>256</v>
      </c>
      <c r="B10" s="107">
        <v>15000</v>
      </c>
    </row>
    <row r="11" spans="1:2" s="106" customFormat="1" ht="30.75" customHeight="1">
      <c r="A11" s="139" t="s">
        <v>257</v>
      </c>
      <c r="B11" s="107">
        <v>15000</v>
      </c>
    </row>
    <row r="12" spans="1:2" s="106" customFormat="1" ht="21.75" customHeight="1">
      <c r="A12" s="139" t="s">
        <v>145</v>
      </c>
      <c r="B12" s="107">
        <v>14680</v>
      </c>
    </row>
    <row r="13" spans="1:2" s="106" customFormat="1" ht="29.25" customHeight="1">
      <c r="A13" s="139" t="s">
        <v>302</v>
      </c>
      <c r="B13" s="107">
        <v>13750</v>
      </c>
    </row>
    <row r="14" spans="1:2" s="106" customFormat="1" ht="22.5" customHeight="1">
      <c r="A14" s="139" t="s">
        <v>225</v>
      </c>
      <c r="B14" s="107">
        <v>13740</v>
      </c>
    </row>
    <row r="15" spans="1:2" s="106" customFormat="1" ht="28.5" customHeight="1">
      <c r="A15" s="139" t="s">
        <v>153</v>
      </c>
      <c r="B15" s="107">
        <v>12000</v>
      </c>
    </row>
    <row r="16" spans="1:2" s="106" customFormat="1" ht="26.25" customHeight="1">
      <c r="A16" s="139" t="s">
        <v>261</v>
      </c>
      <c r="B16" s="107">
        <v>10350</v>
      </c>
    </row>
    <row r="17" spans="1:2" s="106" customFormat="1" ht="29.25" customHeight="1">
      <c r="A17" s="139" t="s">
        <v>185</v>
      </c>
      <c r="B17" s="107">
        <v>10233.33</v>
      </c>
    </row>
    <row r="18" spans="1:2" s="106" customFormat="1" ht="27.75" customHeight="1" thickBot="1">
      <c r="A18" s="139" t="s">
        <v>195</v>
      </c>
      <c r="B18" s="126">
        <v>10000</v>
      </c>
    </row>
    <row r="19" spans="1:2" s="106" customFormat="1" ht="31.5" customHeight="1" thickTop="1">
      <c r="A19" s="224" t="s">
        <v>3</v>
      </c>
      <c r="B19" s="225"/>
    </row>
    <row r="20" spans="1:2" s="106" customFormat="1" ht="17.25" customHeight="1">
      <c r="A20" s="168" t="s">
        <v>255</v>
      </c>
      <c r="B20" s="107">
        <v>16000</v>
      </c>
    </row>
    <row r="21" spans="1:2" s="106" customFormat="1" ht="22.5" customHeight="1">
      <c r="A21" s="139" t="s">
        <v>259</v>
      </c>
      <c r="B21" s="107">
        <v>15000</v>
      </c>
    </row>
    <row r="22" spans="1:2" s="106" customFormat="1" ht="17.25" customHeight="1">
      <c r="A22" s="139" t="s">
        <v>226</v>
      </c>
      <c r="B22" s="107">
        <v>12000</v>
      </c>
    </row>
    <row r="23" spans="1:2" s="106" customFormat="1" ht="30.75" customHeight="1">
      <c r="A23" s="139" t="s">
        <v>227</v>
      </c>
      <c r="B23" s="107">
        <v>12000</v>
      </c>
    </row>
    <row r="24" spans="1:2" s="106" customFormat="1" ht="21" customHeight="1">
      <c r="A24" s="139" t="s">
        <v>193</v>
      </c>
      <c r="B24" s="107">
        <v>12000</v>
      </c>
    </row>
    <row r="25" spans="1:2" s="106" customFormat="1" ht="21.75" customHeight="1">
      <c r="A25" s="139" t="s">
        <v>228</v>
      </c>
      <c r="B25" s="107">
        <v>11000</v>
      </c>
    </row>
    <row r="26" spans="1:2" s="106" customFormat="1" ht="24" customHeight="1">
      <c r="A26" s="139" t="s">
        <v>154</v>
      </c>
      <c r="B26" s="107">
        <v>10966.67</v>
      </c>
    </row>
    <row r="27" spans="1:2" s="106" customFormat="1" ht="18" customHeight="1">
      <c r="A27" s="139" t="s">
        <v>132</v>
      </c>
      <c r="B27" s="107">
        <v>10770</v>
      </c>
    </row>
    <row r="28" spans="1:2" s="106" customFormat="1" ht="24" customHeight="1">
      <c r="A28" s="139" t="s">
        <v>180</v>
      </c>
      <c r="B28" s="107">
        <v>10672</v>
      </c>
    </row>
    <row r="29" spans="1:2" s="106" customFormat="1" ht="19.5" customHeight="1">
      <c r="A29" s="139" t="s">
        <v>308</v>
      </c>
      <c r="B29" s="107">
        <v>10473</v>
      </c>
    </row>
    <row r="30" spans="1:2" s="106" customFormat="1" ht="18" customHeight="1">
      <c r="A30" s="139" t="s">
        <v>230</v>
      </c>
      <c r="B30" s="107">
        <v>10000</v>
      </c>
    </row>
    <row r="31" spans="1:2" s="106" customFormat="1" ht="18" customHeight="1">
      <c r="A31" s="139" t="s">
        <v>306</v>
      </c>
      <c r="B31" s="107">
        <v>10000</v>
      </c>
    </row>
    <row r="32" spans="1:2" s="106" customFormat="1" ht="33.75" customHeight="1">
      <c r="A32" s="139" t="s">
        <v>307</v>
      </c>
      <c r="B32" s="107">
        <v>10000</v>
      </c>
    </row>
    <row r="33" spans="1:2" s="106" customFormat="1" ht="23.25" customHeight="1">
      <c r="A33" s="139" t="s">
        <v>258</v>
      </c>
      <c r="B33" s="107">
        <v>9861.5</v>
      </c>
    </row>
    <row r="34" spans="1:2" s="106" customFormat="1" ht="18" customHeight="1">
      <c r="A34" s="139" t="s">
        <v>352</v>
      </c>
      <c r="B34" s="107">
        <v>9500</v>
      </c>
    </row>
    <row r="35" spans="1:2" s="106" customFormat="1" ht="24.75" customHeight="1" thickBot="1">
      <c r="A35" s="139" t="s">
        <v>353</v>
      </c>
      <c r="B35" s="127">
        <v>9500</v>
      </c>
    </row>
    <row r="36" spans="1:2" s="106" customFormat="1" ht="26.25" customHeight="1" thickTop="1">
      <c r="A36" s="224" t="s">
        <v>2</v>
      </c>
      <c r="B36" s="225"/>
    </row>
    <row r="37" spans="1:2" s="106" customFormat="1" ht="23.25" customHeight="1">
      <c r="A37" s="168" t="s">
        <v>263</v>
      </c>
      <c r="B37" s="107">
        <v>15000</v>
      </c>
    </row>
    <row r="38" spans="1:2" s="106" customFormat="1" ht="27" customHeight="1">
      <c r="A38" s="139" t="s">
        <v>233</v>
      </c>
      <c r="B38" s="107">
        <v>13500</v>
      </c>
    </row>
    <row r="39" spans="1:2" s="106" customFormat="1" ht="27.75" customHeight="1">
      <c r="A39" s="139" t="s">
        <v>138</v>
      </c>
      <c r="B39" s="107">
        <v>12200</v>
      </c>
    </row>
    <row r="40" spans="1:2" s="106" customFormat="1" ht="33" customHeight="1">
      <c r="A40" s="139" t="s">
        <v>262</v>
      </c>
      <c r="B40" s="107">
        <v>12000</v>
      </c>
    </row>
    <row r="41" spans="1:2" s="106" customFormat="1" ht="18.75" customHeight="1">
      <c r="A41" s="139" t="s">
        <v>264</v>
      </c>
      <c r="B41" s="107">
        <v>11000</v>
      </c>
    </row>
    <row r="42" spans="1:2" s="106" customFormat="1" ht="23.25" customHeight="1">
      <c r="A42" s="139" t="s">
        <v>231</v>
      </c>
      <c r="B42" s="107">
        <v>10000</v>
      </c>
    </row>
    <row r="43" spans="1:2" s="106" customFormat="1" ht="20.25" customHeight="1">
      <c r="A43" s="139" t="s">
        <v>232</v>
      </c>
      <c r="B43" s="107">
        <v>9000</v>
      </c>
    </row>
    <row r="44" spans="1:2" s="106" customFormat="1" ht="21" customHeight="1">
      <c r="A44" s="139" t="s">
        <v>155</v>
      </c>
      <c r="B44" s="107">
        <v>9000</v>
      </c>
    </row>
    <row r="45" spans="1:2" s="106" customFormat="1" ht="20.25" customHeight="1">
      <c r="A45" s="139" t="s">
        <v>187</v>
      </c>
      <c r="B45" s="107">
        <v>8000</v>
      </c>
    </row>
    <row r="46" spans="1:2" s="106" customFormat="1" ht="21" customHeight="1">
      <c r="A46" s="139" t="s">
        <v>310</v>
      </c>
      <c r="B46" s="107">
        <v>7331.23</v>
      </c>
    </row>
    <row r="47" spans="1:2" s="106" customFormat="1" ht="24" customHeight="1">
      <c r="A47" s="139" t="s">
        <v>309</v>
      </c>
      <c r="B47" s="107">
        <v>7325</v>
      </c>
    </row>
    <row r="48" spans="1:2" s="106" customFormat="1" ht="24.75" customHeight="1">
      <c r="A48" s="139" t="s">
        <v>354</v>
      </c>
      <c r="B48" s="107">
        <v>7225</v>
      </c>
    </row>
    <row r="49" spans="1:2" s="106" customFormat="1" ht="21" customHeight="1">
      <c r="A49" s="139" t="s">
        <v>311</v>
      </c>
      <c r="B49" s="107">
        <v>7000</v>
      </c>
    </row>
    <row r="50" spans="1:2" s="106" customFormat="1" ht="20.25" customHeight="1">
      <c r="A50" s="139" t="s">
        <v>312</v>
      </c>
      <c r="B50" s="107">
        <v>7000</v>
      </c>
    </row>
    <row r="51" spans="1:2" s="106" customFormat="1" ht="20.25" customHeight="1">
      <c r="A51" s="139" t="s">
        <v>313</v>
      </c>
      <c r="B51" s="107">
        <v>7000</v>
      </c>
    </row>
    <row r="52" spans="1:2" s="106" customFormat="1" ht="20.25" customHeight="1" thickBot="1">
      <c r="A52" s="139" t="s">
        <v>355</v>
      </c>
      <c r="B52" s="107">
        <v>7000</v>
      </c>
    </row>
    <row r="53" spans="1:2" s="106" customFormat="1" ht="20.25" customHeight="1" thickTop="1">
      <c r="A53" s="224" t="s">
        <v>1</v>
      </c>
      <c r="B53" s="225"/>
    </row>
    <row r="54" spans="1:2" s="106" customFormat="1" ht="20.25" customHeight="1">
      <c r="A54" s="78" t="s">
        <v>304</v>
      </c>
      <c r="B54" s="107">
        <v>10990</v>
      </c>
    </row>
    <row r="55" spans="1:2" s="106" customFormat="1" ht="20.25" customHeight="1">
      <c r="A55" s="78" t="s">
        <v>181</v>
      </c>
      <c r="B55" s="107">
        <v>8500</v>
      </c>
    </row>
    <row r="56" spans="1:2" s="106" customFormat="1" ht="15.75" customHeight="1">
      <c r="A56" s="78" t="s">
        <v>234</v>
      </c>
      <c r="B56" s="107">
        <v>7800</v>
      </c>
    </row>
    <row r="57" spans="1:2" s="106" customFormat="1" ht="20.25" customHeight="1">
      <c r="A57" s="78" t="s">
        <v>267</v>
      </c>
      <c r="B57" s="107">
        <v>7050</v>
      </c>
    </row>
    <row r="58" spans="1:2" s="106" customFormat="1" ht="19.5" customHeight="1">
      <c r="A58" s="78" t="s">
        <v>356</v>
      </c>
      <c r="B58" s="107">
        <v>7000</v>
      </c>
    </row>
    <row r="59" spans="1:2" s="106" customFormat="1" ht="19.5" customHeight="1">
      <c r="A59" s="78" t="s">
        <v>269</v>
      </c>
      <c r="B59" s="107">
        <v>6800</v>
      </c>
    </row>
    <row r="60" spans="1:2" s="106" customFormat="1" ht="19.5" customHeight="1">
      <c r="A60" s="78" t="s">
        <v>268</v>
      </c>
      <c r="B60" s="107">
        <v>6380</v>
      </c>
    </row>
    <row r="61" spans="1:2" s="106" customFormat="1" ht="19.5" customHeight="1">
      <c r="A61" s="78" t="s">
        <v>196</v>
      </c>
      <c r="B61" s="107">
        <v>6305.75</v>
      </c>
    </row>
    <row r="62" spans="1:2" s="106" customFormat="1" ht="19.5" customHeight="1">
      <c r="A62" s="78" t="s">
        <v>270</v>
      </c>
      <c r="B62" s="107">
        <v>6000</v>
      </c>
    </row>
    <row r="63" spans="1:2" s="106" customFormat="1" ht="19.5" customHeight="1" thickBot="1">
      <c r="A63" s="78" t="s">
        <v>357</v>
      </c>
      <c r="B63" s="107">
        <v>6000</v>
      </c>
    </row>
    <row r="64" spans="1:2" s="106" customFormat="1" ht="19.5" customHeight="1" thickTop="1">
      <c r="A64" s="224" t="s">
        <v>4</v>
      </c>
      <c r="B64" s="225"/>
    </row>
    <row r="65" spans="1:2" s="106" customFormat="1" ht="19.5" customHeight="1">
      <c r="A65" s="168" t="s">
        <v>347</v>
      </c>
      <c r="B65" s="107">
        <v>12733</v>
      </c>
    </row>
    <row r="66" spans="1:2" s="106" customFormat="1" ht="19.5" customHeight="1">
      <c r="A66" s="139" t="s">
        <v>303</v>
      </c>
      <c r="B66" s="107">
        <v>12000</v>
      </c>
    </row>
    <row r="67" spans="1:2" s="106" customFormat="1" ht="18.75" customHeight="1">
      <c r="A67" s="139" t="s">
        <v>197</v>
      </c>
      <c r="B67" s="107">
        <v>7700</v>
      </c>
    </row>
    <row r="68" spans="1:2" s="106" customFormat="1" ht="18" customHeight="1">
      <c r="A68" s="139" t="s">
        <v>314</v>
      </c>
      <c r="B68" s="107">
        <v>7560</v>
      </c>
    </row>
    <row r="69" spans="1:2" s="106" customFormat="1" ht="19.5" customHeight="1">
      <c r="A69" s="139" t="s">
        <v>150</v>
      </c>
      <c r="B69" s="107">
        <v>7000</v>
      </c>
    </row>
    <row r="70" spans="1:2" s="106" customFormat="1" ht="19.5" customHeight="1">
      <c r="A70" s="139" t="s">
        <v>199</v>
      </c>
      <c r="B70" s="107">
        <v>6754.65</v>
      </c>
    </row>
    <row r="71" spans="1:2" s="106" customFormat="1" ht="19.5" customHeight="1">
      <c r="A71" s="139" t="s">
        <v>177</v>
      </c>
      <c r="B71" s="107">
        <v>6600</v>
      </c>
    </row>
    <row r="72" spans="1:2" s="106" customFormat="1" ht="18.75" customHeight="1">
      <c r="A72" s="139" t="s">
        <v>315</v>
      </c>
      <c r="B72" s="107">
        <v>6391.73</v>
      </c>
    </row>
    <row r="73" spans="1:2" s="106" customFormat="1" ht="19.5" customHeight="1">
      <c r="A73" s="139" t="s">
        <v>133</v>
      </c>
      <c r="B73" s="107">
        <v>6306.35</v>
      </c>
    </row>
    <row r="74" spans="1:2" s="106" customFormat="1" ht="19.5" customHeight="1">
      <c r="A74" s="139" t="s">
        <v>186</v>
      </c>
      <c r="B74" s="107">
        <v>6290.44</v>
      </c>
    </row>
    <row r="75" spans="1:2" s="106" customFormat="1" ht="15.75" customHeight="1">
      <c r="A75" s="139" t="s">
        <v>358</v>
      </c>
      <c r="B75" s="107">
        <v>6112.8</v>
      </c>
    </row>
    <row r="76" spans="1:2" s="106" customFormat="1" ht="16.5" customHeight="1">
      <c r="A76" s="139" t="s">
        <v>271</v>
      </c>
      <c r="B76" s="105">
        <v>6090.24</v>
      </c>
    </row>
    <row r="77" spans="1:2" s="106" customFormat="1" ht="33" customHeight="1">
      <c r="A77" s="139" t="s">
        <v>359</v>
      </c>
      <c r="B77" s="105">
        <v>5972</v>
      </c>
    </row>
    <row r="78" spans="1:2" s="106" customFormat="1" ht="47.25" customHeight="1">
      <c r="A78" s="226" t="s">
        <v>29</v>
      </c>
      <c r="B78" s="227"/>
    </row>
    <row r="79" spans="1:2" s="106" customFormat="1" ht="19.5" customHeight="1">
      <c r="A79" s="168" t="s">
        <v>316</v>
      </c>
      <c r="B79" s="107">
        <v>8000</v>
      </c>
    </row>
    <row r="80" spans="1:2" s="106" customFormat="1" ht="19.5" customHeight="1">
      <c r="A80" s="139" t="s">
        <v>360</v>
      </c>
      <c r="B80" s="107">
        <v>7100</v>
      </c>
    </row>
    <row r="81" spans="1:2" s="106" customFormat="1" ht="19.5" customHeight="1">
      <c r="A81" s="139" t="s">
        <v>361</v>
      </c>
      <c r="B81" s="107">
        <v>7000</v>
      </c>
    </row>
    <row r="82" spans="1:2" s="106" customFormat="1" ht="26.25" customHeight="1">
      <c r="A82" s="139" t="s">
        <v>362</v>
      </c>
      <c r="B82" s="107">
        <v>7000</v>
      </c>
    </row>
    <row r="83" spans="1:2" s="106" customFormat="1" ht="18.75" customHeight="1">
      <c r="A83" s="228" t="s">
        <v>5</v>
      </c>
      <c r="B83" s="229"/>
    </row>
    <row r="84" spans="1:2" s="106" customFormat="1" ht="30.75" customHeight="1">
      <c r="A84" s="168" t="s">
        <v>265</v>
      </c>
      <c r="B84" s="107">
        <v>10500</v>
      </c>
    </row>
    <row r="85" spans="1:2" s="106" customFormat="1" ht="20.25" customHeight="1">
      <c r="A85" s="139" t="s">
        <v>266</v>
      </c>
      <c r="B85" s="107">
        <v>10500</v>
      </c>
    </row>
    <row r="86" spans="1:2" s="106" customFormat="1" ht="32.25" customHeight="1">
      <c r="A86" s="139" t="s">
        <v>305</v>
      </c>
      <c r="B86" s="107">
        <v>10153</v>
      </c>
    </row>
    <row r="87" spans="1:2" s="106" customFormat="1" ht="24" customHeight="1">
      <c r="A87" s="139" t="s">
        <v>320</v>
      </c>
      <c r="B87" s="107">
        <v>10000</v>
      </c>
    </row>
    <row r="88" spans="1:2" s="106" customFormat="1" ht="18" customHeight="1">
      <c r="A88" s="139" t="s">
        <v>176</v>
      </c>
      <c r="B88" s="107">
        <v>10000</v>
      </c>
    </row>
    <row r="89" spans="1:2" s="106" customFormat="1" ht="21.75" customHeight="1">
      <c r="A89" s="139" t="s">
        <v>272</v>
      </c>
      <c r="B89" s="107">
        <v>10000</v>
      </c>
    </row>
    <row r="90" spans="1:2" s="106" customFormat="1" ht="17.25" customHeight="1">
      <c r="A90" s="139" t="s">
        <v>348</v>
      </c>
      <c r="B90" s="107">
        <v>10000</v>
      </c>
    </row>
    <row r="91" spans="1:2" s="106" customFormat="1" ht="18" customHeight="1">
      <c r="A91" s="139" t="s">
        <v>349</v>
      </c>
      <c r="B91" s="107">
        <v>10000</v>
      </c>
    </row>
    <row r="92" spans="1:2" s="106" customFormat="1" ht="18.75" customHeight="1">
      <c r="A92" s="139" t="s">
        <v>182</v>
      </c>
      <c r="B92" s="107">
        <v>9865</v>
      </c>
    </row>
    <row r="93" spans="1:2" s="106" customFormat="1" ht="18.75" customHeight="1">
      <c r="A93" s="139" t="s">
        <v>317</v>
      </c>
      <c r="B93" s="107">
        <v>9732</v>
      </c>
    </row>
    <row r="94" spans="1:2" s="106" customFormat="1" ht="15" customHeight="1">
      <c r="A94" s="139" t="s">
        <v>194</v>
      </c>
      <c r="B94" s="107">
        <v>9670</v>
      </c>
    </row>
    <row r="95" spans="1:2" s="106" customFormat="1" ht="36.75" customHeight="1">
      <c r="A95" s="139" t="s">
        <v>201</v>
      </c>
      <c r="B95" s="107">
        <v>9666.67</v>
      </c>
    </row>
    <row r="96" spans="1:2" s="106" customFormat="1" ht="22.5" customHeight="1">
      <c r="A96" s="139" t="s">
        <v>318</v>
      </c>
      <c r="B96" s="107">
        <v>9590</v>
      </c>
    </row>
    <row r="97" spans="1:2" s="106" customFormat="1" ht="36.75" customHeight="1">
      <c r="A97" s="139" t="s">
        <v>363</v>
      </c>
      <c r="B97" s="107">
        <v>9500</v>
      </c>
    </row>
    <row r="98" spans="1:2" s="106" customFormat="1" ht="19.5" customHeight="1">
      <c r="A98" s="139" t="s">
        <v>200</v>
      </c>
      <c r="B98" s="107">
        <v>9071.43</v>
      </c>
    </row>
    <row r="99" spans="1:2" s="106" customFormat="1" ht="33" customHeight="1">
      <c r="A99" s="139" t="s">
        <v>319</v>
      </c>
      <c r="B99" s="107">
        <v>9022.5</v>
      </c>
    </row>
    <row r="100" spans="1:2" s="106" customFormat="1" ht="15.75" customHeight="1">
      <c r="A100" s="139" t="s">
        <v>158</v>
      </c>
      <c r="B100" s="107">
        <v>9000</v>
      </c>
    </row>
    <row r="101" spans="1:2" s="106" customFormat="1" ht="18.75" customHeight="1">
      <c r="A101" s="139" t="s">
        <v>274</v>
      </c>
      <c r="B101" s="107">
        <v>8955.74</v>
      </c>
    </row>
    <row r="102" spans="1:2" s="106" customFormat="1" ht="21" customHeight="1">
      <c r="A102" s="139" t="s">
        <v>273</v>
      </c>
      <c r="B102" s="107">
        <v>8800</v>
      </c>
    </row>
    <row r="103" spans="1:2" s="106" customFormat="1" ht="21" customHeight="1">
      <c r="A103" s="139" t="s">
        <v>321</v>
      </c>
      <c r="B103" s="107">
        <v>8606.5</v>
      </c>
    </row>
    <row r="104" spans="1:2" s="106" customFormat="1" ht="24.75" customHeight="1">
      <c r="A104" s="139" t="s">
        <v>322</v>
      </c>
      <c r="B104" s="107">
        <v>8602.99</v>
      </c>
    </row>
    <row r="105" spans="1:2" s="106" customFormat="1" ht="32.25" customHeight="1">
      <c r="A105" s="139" t="s">
        <v>323</v>
      </c>
      <c r="B105" s="107">
        <v>8516.29</v>
      </c>
    </row>
    <row r="106" spans="1:2" s="106" customFormat="1" ht="29.25" customHeight="1">
      <c r="A106" s="139" t="s">
        <v>364</v>
      </c>
      <c r="B106" s="107">
        <v>8433.33</v>
      </c>
    </row>
    <row r="107" spans="1:2" s="106" customFormat="1" ht="21" customHeight="1">
      <c r="A107" s="139" t="s">
        <v>235</v>
      </c>
      <c r="B107" s="107">
        <v>8322.39</v>
      </c>
    </row>
    <row r="108" spans="1:2" s="106" customFormat="1" ht="28.5" customHeight="1">
      <c r="A108" s="139" t="s">
        <v>324</v>
      </c>
      <c r="B108" s="107">
        <v>8292.67</v>
      </c>
    </row>
    <row r="109" spans="1:2" s="106" customFormat="1" ht="77.25" customHeight="1">
      <c r="A109" s="228" t="s">
        <v>6</v>
      </c>
      <c r="B109" s="229"/>
    </row>
    <row r="110" spans="1:2" s="106" customFormat="1" ht="21.75" customHeight="1">
      <c r="A110" s="168" t="s">
        <v>260</v>
      </c>
      <c r="B110" s="105">
        <v>15000</v>
      </c>
    </row>
    <row r="111" spans="1:2" s="106" customFormat="1" ht="21.75" customHeight="1">
      <c r="A111" s="139" t="s">
        <v>275</v>
      </c>
      <c r="B111" s="105">
        <v>10000</v>
      </c>
    </row>
    <row r="112" spans="1:2" s="106" customFormat="1" ht="19.5" customHeight="1">
      <c r="A112" s="139" t="s">
        <v>276</v>
      </c>
      <c r="B112" s="105">
        <v>10000</v>
      </c>
    </row>
    <row r="113" spans="1:2" s="106" customFormat="1" ht="30" customHeight="1">
      <c r="A113" s="139" t="s">
        <v>350</v>
      </c>
      <c r="B113" s="105">
        <v>10000</v>
      </c>
    </row>
    <row r="114" spans="1:2" s="106" customFormat="1" ht="23.25" customHeight="1">
      <c r="A114" s="139" t="s">
        <v>139</v>
      </c>
      <c r="B114" s="105">
        <v>10000</v>
      </c>
    </row>
    <row r="115" spans="1:2" s="106" customFormat="1" ht="15" customHeight="1">
      <c r="A115" s="139" t="s">
        <v>156</v>
      </c>
      <c r="B115" s="105">
        <v>10000</v>
      </c>
    </row>
    <row r="116" spans="1:2" s="106" customFormat="1" ht="24" customHeight="1">
      <c r="A116" s="139" t="s">
        <v>188</v>
      </c>
      <c r="B116" s="105">
        <v>9500</v>
      </c>
    </row>
    <row r="117" spans="1:2" s="106" customFormat="1" ht="14.25" customHeight="1">
      <c r="A117" s="139" t="s">
        <v>365</v>
      </c>
      <c r="B117" s="105">
        <v>9000</v>
      </c>
    </row>
    <row r="118" spans="1:2" s="106" customFormat="1" ht="24" customHeight="1">
      <c r="A118" s="139" t="s">
        <v>366</v>
      </c>
      <c r="B118" s="105">
        <v>9000</v>
      </c>
    </row>
    <row r="119" spans="1:2" s="106" customFormat="1" ht="15.75" customHeight="1">
      <c r="A119" s="139" t="s">
        <v>183</v>
      </c>
      <c r="B119" s="105">
        <v>8770.97</v>
      </c>
    </row>
    <row r="120" spans="1:2" s="106" customFormat="1" ht="33" customHeight="1">
      <c r="A120" s="139" t="s">
        <v>178</v>
      </c>
      <c r="B120" s="105">
        <v>8384.62</v>
      </c>
    </row>
    <row r="121" spans="1:2" s="106" customFormat="1" ht="21.75" customHeight="1">
      <c r="A121" s="139" t="s">
        <v>236</v>
      </c>
      <c r="B121" s="105">
        <v>8333.33</v>
      </c>
    </row>
    <row r="122" spans="1:2" s="106" customFormat="1" ht="16.5" customHeight="1">
      <c r="A122" s="139" t="s">
        <v>367</v>
      </c>
      <c r="B122" s="105">
        <v>8000</v>
      </c>
    </row>
    <row r="123" spans="1:2" s="106" customFormat="1" ht="19.5" customHeight="1">
      <c r="A123" s="139" t="s">
        <v>368</v>
      </c>
      <c r="B123" s="105">
        <v>8000</v>
      </c>
    </row>
    <row r="124" spans="1:2" s="106" customFormat="1" ht="21" customHeight="1">
      <c r="A124" s="139" t="s">
        <v>325</v>
      </c>
      <c r="B124" s="105">
        <v>8000</v>
      </c>
    </row>
    <row r="125" spans="1:2" s="106" customFormat="1" ht="16.5" customHeight="1">
      <c r="A125" s="139" t="s">
        <v>277</v>
      </c>
      <c r="B125" s="105">
        <v>8000</v>
      </c>
    </row>
    <row r="126" spans="1:2" s="106" customFormat="1" ht="22.5" customHeight="1">
      <c r="A126" s="139" t="s">
        <v>278</v>
      </c>
      <c r="B126" s="105">
        <v>8000</v>
      </c>
    </row>
    <row r="127" spans="1:2" s="106" customFormat="1" ht="21" customHeight="1">
      <c r="A127" s="139" t="s">
        <v>152</v>
      </c>
      <c r="B127" s="105">
        <v>7844.08</v>
      </c>
    </row>
    <row r="128" spans="1:2" s="106" customFormat="1" ht="17.25" customHeight="1">
      <c r="A128" s="139" t="s">
        <v>326</v>
      </c>
      <c r="B128" s="105">
        <v>7800</v>
      </c>
    </row>
    <row r="129" spans="1:2" s="106" customFormat="1" ht="21" customHeight="1">
      <c r="A129" s="139" t="s">
        <v>205</v>
      </c>
      <c r="B129" s="105">
        <v>7365.6</v>
      </c>
    </row>
    <row r="130" spans="1:2" s="106" customFormat="1" ht="18.75" customHeight="1">
      <c r="A130" s="139" t="s">
        <v>328</v>
      </c>
      <c r="B130" s="105">
        <v>7250</v>
      </c>
    </row>
    <row r="131" spans="1:2" s="106" customFormat="1" ht="17.25" customHeight="1">
      <c r="A131" s="139" t="s">
        <v>157</v>
      </c>
      <c r="B131" s="105">
        <v>7120</v>
      </c>
    </row>
    <row r="132" spans="1:2" s="106" customFormat="1" ht="15.75" customHeight="1">
      <c r="A132" s="139" t="s">
        <v>369</v>
      </c>
      <c r="B132" s="105">
        <v>7000</v>
      </c>
    </row>
    <row r="133" spans="1:2" s="106" customFormat="1" ht="17.25" customHeight="1">
      <c r="A133" s="139" t="s">
        <v>329</v>
      </c>
      <c r="B133" s="105">
        <v>7000</v>
      </c>
    </row>
    <row r="134" spans="1:2" s="106" customFormat="1" ht="25.5" customHeight="1">
      <c r="A134" s="139" t="s">
        <v>279</v>
      </c>
      <c r="B134" s="105">
        <v>6937.5</v>
      </c>
    </row>
    <row r="135" spans="1:2" s="106" customFormat="1" ht="16.5" customHeight="1">
      <c r="A135" s="141" t="s">
        <v>327</v>
      </c>
      <c r="B135" s="105">
        <v>6838.33</v>
      </c>
    </row>
    <row r="136" spans="1:2" s="106" customFormat="1" ht="22.5" customHeight="1">
      <c r="A136" s="139" t="s">
        <v>204</v>
      </c>
      <c r="B136" s="107">
        <v>6555.56</v>
      </c>
    </row>
    <row r="137" spans="1:2" s="106" customFormat="1" ht="17.25" customHeight="1">
      <c r="A137" s="139" t="s">
        <v>203</v>
      </c>
      <c r="B137" s="107">
        <v>6525</v>
      </c>
    </row>
    <row r="138" spans="1:2" s="106" customFormat="1" ht="25.5" customHeight="1">
      <c r="A138" s="139" t="s">
        <v>280</v>
      </c>
      <c r="B138" s="107">
        <v>6500</v>
      </c>
    </row>
    <row r="139" spans="1:2" s="106" customFormat="1" ht="16.5" customHeight="1">
      <c r="A139" s="139" t="s">
        <v>202</v>
      </c>
      <c r="B139" s="107">
        <v>6500</v>
      </c>
    </row>
    <row r="140" spans="1:2" s="106" customFormat="1" ht="18.75" customHeight="1">
      <c r="A140" s="139" t="s">
        <v>281</v>
      </c>
      <c r="B140" s="107">
        <v>6500</v>
      </c>
    </row>
    <row r="141" spans="1:2" s="106" customFormat="1" ht="24" customHeight="1">
      <c r="A141" s="139" t="s">
        <v>330</v>
      </c>
      <c r="B141" s="107">
        <v>6040</v>
      </c>
    </row>
    <row r="142" spans="1:2" s="106" customFormat="1" ht="19.5" customHeight="1">
      <c r="A142" s="139" t="s">
        <v>370</v>
      </c>
      <c r="B142" s="107">
        <v>6017.88</v>
      </c>
    </row>
    <row r="143" spans="1:2" s="106" customFormat="1" ht="25.5" customHeight="1">
      <c r="A143" s="139" t="s">
        <v>331</v>
      </c>
      <c r="B143" s="107">
        <v>6000</v>
      </c>
    </row>
    <row r="144" spans="1:2" s="106" customFormat="1" ht="21" customHeight="1">
      <c r="A144" s="139" t="s">
        <v>332</v>
      </c>
      <c r="B144" s="107">
        <v>6000</v>
      </c>
    </row>
    <row r="145" spans="1:2" s="106" customFormat="1" ht="27" customHeight="1">
      <c r="A145" s="139" t="s">
        <v>371</v>
      </c>
      <c r="B145" s="107">
        <v>6000</v>
      </c>
    </row>
    <row r="146" spans="1:2" s="120" customFormat="1" ht="15.75">
      <c r="A146" s="139" t="s">
        <v>372</v>
      </c>
      <c r="B146" s="107">
        <v>6000</v>
      </c>
    </row>
    <row r="147" spans="1:2" s="120" customFormat="1" ht="15.75">
      <c r="A147" s="139" t="s">
        <v>333</v>
      </c>
      <c r="B147" s="128">
        <v>6000</v>
      </c>
    </row>
    <row r="148" spans="1:2" s="120" customFormat="1" ht="18.75">
      <c r="A148" s="169" t="s">
        <v>140</v>
      </c>
      <c r="B148" s="167"/>
    </row>
    <row r="149" spans="1:2" s="120" customFormat="1" ht="15.75">
      <c r="A149" s="142" t="s">
        <v>373</v>
      </c>
      <c r="B149" s="129">
        <v>8500</v>
      </c>
    </row>
    <row r="150" spans="1:2" s="120" customFormat="1" ht="15.75">
      <c r="A150" s="142" t="s">
        <v>283</v>
      </c>
      <c r="B150" s="129">
        <v>8250</v>
      </c>
    </row>
    <row r="151" spans="1:2" s="106" customFormat="1" ht="15.75">
      <c r="A151" s="142" t="s">
        <v>285</v>
      </c>
      <c r="B151" s="129">
        <v>7000</v>
      </c>
    </row>
    <row r="152" spans="1:2" s="106" customFormat="1" ht="15.75">
      <c r="A152" s="142" t="s">
        <v>141</v>
      </c>
      <c r="B152" s="129">
        <v>6669.37</v>
      </c>
    </row>
    <row r="153" spans="1:2" s="118" customFormat="1" ht="15.75">
      <c r="A153" s="142" t="s">
        <v>282</v>
      </c>
      <c r="B153" s="129">
        <v>6180.75</v>
      </c>
    </row>
    <row r="154" spans="1:2" s="119" customFormat="1" ht="15.75">
      <c r="A154" s="142" t="s">
        <v>374</v>
      </c>
      <c r="B154" s="129">
        <v>6000</v>
      </c>
    </row>
    <row r="155" spans="1:2" s="119" customFormat="1" ht="15.75">
      <c r="A155" s="142" t="s">
        <v>149</v>
      </c>
      <c r="B155" s="129">
        <v>6000</v>
      </c>
    </row>
    <row r="156" spans="1:2" s="119" customFormat="1" ht="15.75">
      <c r="A156" s="142" t="s">
        <v>284</v>
      </c>
      <c r="B156" s="129">
        <v>5999.2</v>
      </c>
    </row>
    <row r="157" spans="1:2" s="119" customFormat="1" ht="15.75">
      <c r="A157" s="142" t="s">
        <v>237</v>
      </c>
      <c r="B157" s="129">
        <v>5877.27</v>
      </c>
    </row>
    <row r="158" spans="1:2" s="119" customFormat="1" ht="15.75">
      <c r="A158" s="142" t="s">
        <v>334</v>
      </c>
      <c r="B158" s="129">
        <v>5218</v>
      </c>
    </row>
    <row r="159" spans="1:2" s="119" customFormat="1" ht="15.75">
      <c r="A159" s="142" t="s">
        <v>375</v>
      </c>
      <c r="B159" s="129">
        <v>5213.17</v>
      </c>
    </row>
    <row r="160" spans="1:2" s="119" customFormat="1" ht="15.75">
      <c r="A160" s="142" t="s">
        <v>286</v>
      </c>
      <c r="B160" s="129">
        <v>5200</v>
      </c>
    </row>
    <row r="161" spans="1:2" s="119" customFormat="1" ht="12.75">
      <c r="A161" s="143"/>
      <c r="B161" s="45"/>
    </row>
    <row r="162" spans="1:2" s="119" customFormat="1" ht="17.25" customHeight="1">
      <c r="A162" s="143"/>
      <c r="B162" s="45"/>
    </row>
    <row r="163" spans="1:2" s="119" customFormat="1" ht="20.25" customHeight="1">
      <c r="A163" s="143"/>
      <c r="B163" s="45"/>
    </row>
  </sheetData>
  <sheetProtection/>
  <mergeCells count="11">
    <mergeCell ref="A78:B78"/>
    <mergeCell ref="A83:B83"/>
    <mergeCell ref="A109:B109"/>
    <mergeCell ref="A2:B2"/>
    <mergeCell ref="A3:B3"/>
    <mergeCell ref="B1:C1"/>
    <mergeCell ref="A5:B5"/>
    <mergeCell ref="A19:B19"/>
    <mergeCell ref="A36:B36"/>
    <mergeCell ref="A53:B53"/>
    <mergeCell ref="A64:B64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59" r:id="rId1"/>
  <rowBreaks count="3" manualBreakCount="3">
    <brk id="52" max="2" man="1"/>
    <brk id="108" max="2" man="1"/>
    <brk id="147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9"/>
  <sheetViews>
    <sheetView view="pageBreakPreview" zoomScale="70" zoomScaleNormal="75" zoomScaleSheetLayoutView="70" zoomScalePageLayoutView="0" workbookViewId="0" topLeftCell="A1">
      <selection activeCell="F1" sqref="F1:G1"/>
    </sheetView>
  </sheetViews>
  <sheetFormatPr defaultColWidth="8.8515625" defaultRowHeight="15"/>
  <cols>
    <col min="1" max="1" width="38.7109375" style="6" customWidth="1"/>
    <col min="2" max="2" width="10.7109375" style="163" customWidth="1"/>
    <col min="3" max="3" width="11.140625" style="163" customWidth="1"/>
    <col min="4" max="4" width="13.00390625" style="163" customWidth="1"/>
    <col min="5" max="5" width="14.7109375" style="163" customWidth="1"/>
    <col min="6" max="6" width="14.57421875" style="163" customWidth="1"/>
    <col min="7" max="7" width="15.140625" style="6" customWidth="1"/>
    <col min="8" max="8" width="8.8515625" style="6" customWidth="1"/>
    <col min="9" max="9" width="11.8515625" style="29" customWidth="1"/>
    <col min="10" max="10" width="9.28125" style="6" bestFit="1" customWidth="1"/>
    <col min="11" max="16384" width="8.8515625" style="6" customWidth="1"/>
  </cols>
  <sheetData>
    <row r="1" spans="6:7" ht="48.75" customHeight="1">
      <c r="F1" s="257" t="s">
        <v>189</v>
      </c>
      <c r="G1" s="257"/>
    </row>
    <row r="2" spans="1:9" s="2" customFormat="1" ht="22.5" customHeight="1">
      <c r="A2" s="193" t="s">
        <v>95</v>
      </c>
      <c r="B2" s="193"/>
      <c r="C2" s="193"/>
      <c r="D2" s="193"/>
      <c r="E2" s="193"/>
      <c r="F2" s="193"/>
      <c r="G2" s="193"/>
      <c r="I2" s="28"/>
    </row>
    <row r="3" spans="1:9" s="2" customFormat="1" ht="19.5" customHeight="1">
      <c r="A3" s="234" t="s">
        <v>36</v>
      </c>
      <c r="B3" s="234"/>
      <c r="C3" s="234"/>
      <c r="D3" s="234"/>
      <c r="E3" s="234"/>
      <c r="F3" s="234"/>
      <c r="G3" s="234"/>
      <c r="I3" s="28"/>
    </row>
    <row r="4" spans="1:9" s="4" customFormat="1" ht="13.5" customHeight="1" thickBot="1">
      <c r="A4" s="3"/>
      <c r="B4" s="144"/>
      <c r="C4" s="144"/>
      <c r="D4" s="144"/>
      <c r="E4" s="144"/>
      <c r="F4" s="144"/>
      <c r="I4" s="29"/>
    </row>
    <row r="5" spans="1:9" s="4" customFormat="1" ht="30" customHeight="1">
      <c r="A5" s="235"/>
      <c r="B5" s="188" t="s">
        <v>341</v>
      </c>
      <c r="C5" s="178" t="s">
        <v>342</v>
      </c>
      <c r="D5" s="237" t="s">
        <v>30</v>
      </c>
      <c r="E5" s="198" t="s">
        <v>343</v>
      </c>
      <c r="F5" s="191" t="s">
        <v>376</v>
      </c>
      <c r="G5" s="186" t="s">
        <v>30</v>
      </c>
      <c r="I5" s="29"/>
    </row>
    <row r="6" spans="1:9" s="4" customFormat="1" ht="48.75" customHeight="1">
      <c r="A6" s="236"/>
      <c r="B6" s="189"/>
      <c r="C6" s="190"/>
      <c r="D6" s="238"/>
      <c r="E6" s="232"/>
      <c r="F6" s="233"/>
      <c r="G6" s="187"/>
      <c r="I6" s="29"/>
    </row>
    <row r="7" spans="1:9" s="4" customFormat="1" ht="24.75" customHeight="1">
      <c r="A7" s="20" t="s">
        <v>31</v>
      </c>
      <c r="B7" s="108">
        <v>13795</v>
      </c>
      <c r="C7" s="145">
        <v>16983</v>
      </c>
      <c r="D7" s="146">
        <f>ROUND(C7/B7*100,1)</f>
        <v>123.1</v>
      </c>
      <c r="E7" s="108">
        <v>8381</v>
      </c>
      <c r="F7" s="145">
        <v>12675</v>
      </c>
      <c r="G7" s="121">
        <f>ROUND(F7/E7*100,1)</f>
        <v>151.2</v>
      </c>
      <c r="I7" s="29"/>
    </row>
    <row r="8" spans="1:10" s="5" customFormat="1" ht="24.75" customHeight="1">
      <c r="A8" s="17" t="s">
        <v>37</v>
      </c>
      <c r="B8" s="147">
        <f>SUM(B10:B28)</f>
        <v>11513</v>
      </c>
      <c r="C8" s="166">
        <f>SUM(C10:C28)</f>
        <v>14574</v>
      </c>
      <c r="D8" s="146">
        <f aca="true" t="shared" si="0" ref="D8:D28">ROUND(C8/B8*100,1)</f>
        <v>126.6</v>
      </c>
      <c r="E8" s="147">
        <f>SUM(E10:E28)</f>
        <v>7225</v>
      </c>
      <c r="F8" s="148">
        <f>SUM(F10:F28)</f>
        <v>10957</v>
      </c>
      <c r="G8" s="121">
        <f aca="true" t="shared" si="1" ref="G8:G28">ROUND(F8/E8*100,1)</f>
        <v>151.7</v>
      </c>
      <c r="I8" s="29"/>
      <c r="J8" s="30"/>
    </row>
    <row r="9" spans="1:10" s="5" customFormat="1" ht="27" customHeight="1">
      <c r="A9" s="31" t="s">
        <v>8</v>
      </c>
      <c r="B9" s="149"/>
      <c r="C9" s="150"/>
      <c r="D9" s="151"/>
      <c r="E9" s="147"/>
      <c r="F9" s="150"/>
      <c r="G9" s="122"/>
      <c r="I9" s="29"/>
      <c r="J9" s="30"/>
    </row>
    <row r="10" spans="1:10" ht="36.75" customHeight="1">
      <c r="A10" s="32" t="s">
        <v>9</v>
      </c>
      <c r="B10" s="152">
        <v>1562</v>
      </c>
      <c r="C10" s="153">
        <v>1775</v>
      </c>
      <c r="D10" s="154">
        <f t="shared" si="0"/>
        <v>113.6</v>
      </c>
      <c r="E10" s="155">
        <v>823</v>
      </c>
      <c r="F10" s="156">
        <v>1109</v>
      </c>
      <c r="G10" s="123">
        <f t="shared" si="1"/>
        <v>134.8</v>
      </c>
      <c r="H10" s="25"/>
      <c r="I10" s="33"/>
      <c r="J10" s="30"/>
    </row>
    <row r="11" spans="1:18" ht="35.25" customHeight="1">
      <c r="A11" s="18" t="s">
        <v>10</v>
      </c>
      <c r="B11" s="152">
        <v>97</v>
      </c>
      <c r="C11" s="153">
        <v>71</v>
      </c>
      <c r="D11" s="146">
        <f t="shared" si="0"/>
        <v>73.2</v>
      </c>
      <c r="E11" s="152">
        <v>57</v>
      </c>
      <c r="F11" s="156">
        <v>46</v>
      </c>
      <c r="G11" s="121">
        <f t="shared" si="1"/>
        <v>80.7</v>
      </c>
      <c r="I11" s="33"/>
      <c r="J11" s="30"/>
      <c r="Q11" s="136"/>
      <c r="R11" s="136"/>
    </row>
    <row r="12" spans="1:18" s="15" customFormat="1" ht="23.25" customHeight="1">
      <c r="A12" s="18" t="s">
        <v>11</v>
      </c>
      <c r="B12" s="157">
        <v>1924</v>
      </c>
      <c r="C12" s="153">
        <v>2154</v>
      </c>
      <c r="D12" s="146">
        <f t="shared" si="0"/>
        <v>112</v>
      </c>
      <c r="E12" s="157">
        <v>1130</v>
      </c>
      <c r="F12" s="156">
        <v>1610</v>
      </c>
      <c r="G12" s="121">
        <f t="shared" si="1"/>
        <v>142.5</v>
      </c>
      <c r="I12" s="33"/>
      <c r="J12" s="30"/>
      <c r="K12" s="6"/>
      <c r="P12" s="6"/>
      <c r="Q12" s="137"/>
      <c r="R12" s="137"/>
    </row>
    <row r="13" spans="1:18" ht="39.75" customHeight="1">
      <c r="A13" s="18" t="s">
        <v>12</v>
      </c>
      <c r="B13" s="157">
        <v>237</v>
      </c>
      <c r="C13" s="153">
        <v>234</v>
      </c>
      <c r="D13" s="146">
        <f t="shared" si="0"/>
        <v>98.7</v>
      </c>
      <c r="E13" s="157">
        <v>181</v>
      </c>
      <c r="F13" s="156">
        <v>179</v>
      </c>
      <c r="G13" s="121">
        <f t="shared" si="1"/>
        <v>98.9</v>
      </c>
      <c r="I13" s="86"/>
      <c r="J13" s="30"/>
      <c r="Q13" s="136"/>
      <c r="R13" s="136"/>
    </row>
    <row r="14" spans="1:18" ht="35.25" customHeight="1">
      <c r="A14" s="18" t="s">
        <v>13</v>
      </c>
      <c r="B14" s="157">
        <v>85</v>
      </c>
      <c r="C14" s="153">
        <v>87</v>
      </c>
      <c r="D14" s="146">
        <f t="shared" si="0"/>
        <v>102.4</v>
      </c>
      <c r="E14" s="157">
        <v>45</v>
      </c>
      <c r="F14" s="156">
        <v>59</v>
      </c>
      <c r="G14" s="121">
        <f t="shared" si="1"/>
        <v>131.1</v>
      </c>
      <c r="I14" s="33"/>
      <c r="J14" s="30"/>
      <c r="Q14" s="136"/>
      <c r="R14" s="136"/>
    </row>
    <row r="15" spans="1:18" ht="23.25" customHeight="1">
      <c r="A15" s="18" t="s">
        <v>14</v>
      </c>
      <c r="B15" s="157">
        <v>268</v>
      </c>
      <c r="C15" s="153">
        <v>329</v>
      </c>
      <c r="D15" s="146">
        <f t="shared" si="0"/>
        <v>122.8</v>
      </c>
      <c r="E15" s="157">
        <v>161</v>
      </c>
      <c r="F15" s="156">
        <v>242</v>
      </c>
      <c r="G15" s="121">
        <f t="shared" si="1"/>
        <v>150.3</v>
      </c>
      <c r="I15" s="33"/>
      <c r="J15" s="30"/>
      <c r="Q15" s="136"/>
      <c r="R15" s="136"/>
    </row>
    <row r="16" spans="1:10" ht="49.5" customHeight="1">
      <c r="A16" s="18" t="s">
        <v>15</v>
      </c>
      <c r="B16" s="157">
        <v>2210</v>
      </c>
      <c r="C16" s="153">
        <v>3237</v>
      </c>
      <c r="D16" s="146">
        <f t="shared" si="0"/>
        <v>146.5</v>
      </c>
      <c r="E16" s="157">
        <v>1378</v>
      </c>
      <c r="F16" s="156">
        <v>2437</v>
      </c>
      <c r="G16" s="121">
        <f t="shared" si="1"/>
        <v>176.9</v>
      </c>
      <c r="I16" s="33"/>
      <c r="J16" s="30"/>
    </row>
    <row r="17" spans="1:10" ht="36" customHeight="1">
      <c r="A17" s="18" t="s">
        <v>16</v>
      </c>
      <c r="B17" s="157">
        <v>575</v>
      </c>
      <c r="C17" s="153">
        <v>783</v>
      </c>
      <c r="D17" s="146">
        <f t="shared" si="0"/>
        <v>136.2</v>
      </c>
      <c r="E17" s="157">
        <v>361</v>
      </c>
      <c r="F17" s="156">
        <v>607</v>
      </c>
      <c r="G17" s="121">
        <f t="shared" si="1"/>
        <v>168.1</v>
      </c>
      <c r="I17" s="33"/>
      <c r="J17" s="30"/>
    </row>
    <row r="18" spans="1:10" ht="34.5" customHeight="1">
      <c r="A18" s="18" t="s">
        <v>17</v>
      </c>
      <c r="B18" s="157">
        <v>265</v>
      </c>
      <c r="C18" s="153">
        <v>789</v>
      </c>
      <c r="D18" s="146">
        <f t="shared" si="0"/>
        <v>297.7</v>
      </c>
      <c r="E18" s="157">
        <v>180</v>
      </c>
      <c r="F18" s="156">
        <v>701</v>
      </c>
      <c r="G18" s="121">
        <f t="shared" si="1"/>
        <v>389.4</v>
      </c>
      <c r="I18" s="33"/>
      <c r="J18" s="30"/>
    </row>
    <row r="19" spans="1:10" ht="27" customHeight="1">
      <c r="A19" s="18" t="s">
        <v>18</v>
      </c>
      <c r="B19" s="157">
        <v>184</v>
      </c>
      <c r="C19" s="153">
        <v>148</v>
      </c>
      <c r="D19" s="146">
        <f t="shared" si="0"/>
        <v>80.4</v>
      </c>
      <c r="E19" s="157">
        <v>116</v>
      </c>
      <c r="F19" s="156">
        <v>110</v>
      </c>
      <c r="G19" s="121">
        <f t="shared" si="1"/>
        <v>94.8</v>
      </c>
      <c r="I19" s="33"/>
      <c r="J19" s="30"/>
    </row>
    <row r="20" spans="1:10" ht="27" customHeight="1">
      <c r="A20" s="18" t="s">
        <v>19</v>
      </c>
      <c r="B20" s="157">
        <v>312</v>
      </c>
      <c r="C20" s="153">
        <v>250</v>
      </c>
      <c r="D20" s="146">
        <f t="shared" si="0"/>
        <v>80.1</v>
      </c>
      <c r="E20" s="157">
        <v>209</v>
      </c>
      <c r="F20" s="156">
        <v>173</v>
      </c>
      <c r="G20" s="121">
        <f t="shared" si="1"/>
        <v>82.8</v>
      </c>
      <c r="I20" s="33"/>
      <c r="J20" s="30"/>
    </row>
    <row r="21" spans="1:10" ht="28.5" customHeight="1">
      <c r="A21" s="18" t="s">
        <v>20</v>
      </c>
      <c r="B21" s="157">
        <v>138</v>
      </c>
      <c r="C21" s="153">
        <v>149</v>
      </c>
      <c r="D21" s="146">
        <f t="shared" si="0"/>
        <v>108</v>
      </c>
      <c r="E21" s="157">
        <v>85</v>
      </c>
      <c r="F21" s="156">
        <v>114</v>
      </c>
      <c r="G21" s="121">
        <f t="shared" si="1"/>
        <v>134.1</v>
      </c>
      <c r="I21" s="33"/>
      <c r="J21" s="30"/>
    </row>
    <row r="22" spans="1:10" ht="39" customHeight="1">
      <c r="A22" s="18" t="s">
        <v>21</v>
      </c>
      <c r="B22" s="157">
        <v>180</v>
      </c>
      <c r="C22" s="153">
        <v>212</v>
      </c>
      <c r="D22" s="146">
        <f t="shared" si="0"/>
        <v>117.8</v>
      </c>
      <c r="E22" s="157">
        <v>113</v>
      </c>
      <c r="F22" s="156">
        <v>165</v>
      </c>
      <c r="G22" s="121">
        <f t="shared" si="1"/>
        <v>146</v>
      </c>
      <c r="I22" s="33"/>
      <c r="J22" s="30"/>
    </row>
    <row r="23" spans="1:10" ht="39.75" customHeight="1">
      <c r="A23" s="18" t="s">
        <v>22</v>
      </c>
      <c r="B23" s="157">
        <v>167</v>
      </c>
      <c r="C23" s="153">
        <v>219</v>
      </c>
      <c r="D23" s="146">
        <f t="shared" si="0"/>
        <v>131.1</v>
      </c>
      <c r="E23" s="157">
        <v>102</v>
      </c>
      <c r="F23" s="156">
        <v>163</v>
      </c>
      <c r="G23" s="121">
        <f t="shared" si="1"/>
        <v>159.8</v>
      </c>
      <c r="I23" s="33"/>
      <c r="J23" s="30"/>
    </row>
    <row r="24" spans="1:10" ht="37.5" customHeight="1">
      <c r="A24" s="18" t="s">
        <v>23</v>
      </c>
      <c r="B24" s="157">
        <v>1840</v>
      </c>
      <c r="C24" s="153">
        <v>2414</v>
      </c>
      <c r="D24" s="146">
        <f t="shared" si="0"/>
        <v>131.2</v>
      </c>
      <c r="E24" s="157">
        <v>1252</v>
      </c>
      <c r="F24" s="156">
        <v>1897</v>
      </c>
      <c r="G24" s="121">
        <f t="shared" si="1"/>
        <v>151.5</v>
      </c>
      <c r="I24" s="33"/>
      <c r="J24" s="30"/>
    </row>
    <row r="25" spans="1:10" ht="23.25" customHeight="1">
      <c r="A25" s="18" t="s">
        <v>24</v>
      </c>
      <c r="B25" s="157">
        <v>341</v>
      </c>
      <c r="C25" s="153">
        <v>342</v>
      </c>
      <c r="D25" s="146">
        <f t="shared" si="0"/>
        <v>100.3</v>
      </c>
      <c r="E25" s="157">
        <v>240</v>
      </c>
      <c r="F25" s="156">
        <v>272</v>
      </c>
      <c r="G25" s="121">
        <f t="shared" si="1"/>
        <v>113.3</v>
      </c>
      <c r="I25" s="33"/>
      <c r="J25" s="30"/>
    </row>
    <row r="26" spans="1:10" ht="36" customHeight="1">
      <c r="A26" s="18" t="s">
        <v>25</v>
      </c>
      <c r="B26" s="157">
        <v>880</v>
      </c>
      <c r="C26" s="153">
        <v>1052</v>
      </c>
      <c r="D26" s="146">
        <f t="shared" si="0"/>
        <v>119.5</v>
      </c>
      <c r="E26" s="157">
        <v>630</v>
      </c>
      <c r="F26" s="156">
        <v>828</v>
      </c>
      <c r="G26" s="121">
        <f t="shared" si="1"/>
        <v>131.4</v>
      </c>
      <c r="I26" s="33"/>
      <c r="J26" s="30"/>
    </row>
    <row r="27" spans="1:10" ht="33" customHeight="1">
      <c r="A27" s="18" t="s">
        <v>26</v>
      </c>
      <c r="B27" s="157">
        <v>75</v>
      </c>
      <c r="C27" s="153">
        <v>92</v>
      </c>
      <c r="D27" s="146">
        <f t="shared" si="0"/>
        <v>122.7</v>
      </c>
      <c r="E27" s="157">
        <v>47</v>
      </c>
      <c r="F27" s="156">
        <v>66</v>
      </c>
      <c r="G27" s="121">
        <f t="shared" si="1"/>
        <v>140.4</v>
      </c>
      <c r="I27" s="33"/>
      <c r="J27" s="30"/>
    </row>
    <row r="28" spans="1:10" ht="29.25" customHeight="1" thickBot="1">
      <c r="A28" s="19" t="s">
        <v>27</v>
      </c>
      <c r="B28" s="158">
        <v>173</v>
      </c>
      <c r="C28" s="159">
        <v>237</v>
      </c>
      <c r="D28" s="160">
        <f t="shared" si="0"/>
        <v>137</v>
      </c>
      <c r="E28" s="158">
        <v>115</v>
      </c>
      <c r="F28" s="161">
        <v>179</v>
      </c>
      <c r="G28" s="124">
        <f t="shared" si="1"/>
        <v>155.7</v>
      </c>
      <c r="I28" s="33"/>
      <c r="J28" s="30"/>
    </row>
    <row r="29" spans="2:5" ht="18.75">
      <c r="B29" s="162"/>
      <c r="E29" s="164"/>
    </row>
  </sheetData>
  <sheetProtection/>
  <mergeCells count="10">
    <mergeCell ref="E5:E6"/>
    <mergeCell ref="F5:F6"/>
    <mergeCell ref="F1:G1"/>
    <mergeCell ref="A2:G2"/>
    <mergeCell ref="A3:G3"/>
    <mergeCell ref="A5:A6"/>
    <mergeCell ref="D5:D6"/>
    <mergeCell ref="G5:G6"/>
    <mergeCell ref="B5:B6"/>
    <mergeCell ref="C5:C6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view="pageBreakPreview" zoomScale="80" zoomScaleNormal="75" zoomScaleSheetLayoutView="80" zoomScalePageLayoutView="0" workbookViewId="0" topLeftCell="A1">
      <selection activeCell="F1" sqref="F1:G1"/>
    </sheetView>
  </sheetViews>
  <sheetFormatPr defaultColWidth="8.8515625" defaultRowHeight="15"/>
  <cols>
    <col min="1" max="1" width="46.57421875" style="6" customWidth="1"/>
    <col min="2" max="2" width="9.8515625" style="6" customWidth="1"/>
    <col min="3" max="3" width="9.421875" style="6" customWidth="1"/>
    <col min="4" max="4" width="12.57421875" style="6" customWidth="1"/>
    <col min="5" max="5" width="14.7109375" style="6" customWidth="1"/>
    <col min="6" max="6" width="14.57421875" style="6" customWidth="1"/>
    <col min="7" max="7" width="13.421875" style="6" customWidth="1"/>
    <col min="8" max="16384" width="8.8515625" style="6" customWidth="1"/>
  </cols>
  <sheetData>
    <row r="1" spans="6:7" ht="30.75" customHeight="1">
      <c r="F1" s="256" t="s">
        <v>189</v>
      </c>
      <c r="G1" s="256"/>
    </row>
    <row r="2" spans="1:7" s="2" customFormat="1" ht="27" customHeight="1">
      <c r="A2" s="193" t="s">
        <v>96</v>
      </c>
      <c r="B2" s="193"/>
      <c r="C2" s="193"/>
      <c r="D2" s="193"/>
      <c r="E2" s="193"/>
      <c r="F2" s="193"/>
      <c r="G2" s="193"/>
    </row>
    <row r="3" spans="1:7" s="2" customFormat="1" ht="19.5" customHeight="1">
      <c r="A3" s="181" t="s">
        <v>32</v>
      </c>
      <c r="B3" s="181"/>
      <c r="C3" s="181"/>
      <c r="D3" s="181"/>
      <c r="E3" s="181"/>
      <c r="F3" s="181"/>
      <c r="G3" s="181"/>
    </row>
    <row r="4" spans="1:6" s="4" customFormat="1" ht="20.25" customHeight="1" thickBot="1">
      <c r="A4" s="3"/>
      <c r="B4" s="3"/>
      <c r="C4" s="3"/>
      <c r="D4" s="3"/>
      <c r="E4" s="3"/>
      <c r="F4" s="3"/>
    </row>
    <row r="5" spans="1:7" s="131" customFormat="1" ht="20.25" customHeight="1">
      <c r="A5" s="235"/>
      <c r="B5" s="198" t="s">
        <v>341</v>
      </c>
      <c r="C5" s="191" t="s">
        <v>342</v>
      </c>
      <c r="D5" s="191" t="s">
        <v>30</v>
      </c>
      <c r="E5" s="188" t="s">
        <v>343</v>
      </c>
      <c r="F5" s="178" t="s">
        <v>377</v>
      </c>
      <c r="G5" s="186" t="s">
        <v>209</v>
      </c>
    </row>
    <row r="6" spans="1:7" s="4" customFormat="1" ht="42" customHeight="1">
      <c r="A6" s="236"/>
      <c r="B6" s="232"/>
      <c r="C6" s="233"/>
      <c r="D6" s="233"/>
      <c r="E6" s="189"/>
      <c r="F6" s="190"/>
      <c r="G6" s="187"/>
    </row>
    <row r="7" spans="1:9" s="4" customFormat="1" ht="28.5" customHeight="1">
      <c r="A7" s="20" t="s">
        <v>31</v>
      </c>
      <c r="B7" s="108">
        <f>SUM(B8:B16)</f>
        <v>13795</v>
      </c>
      <c r="C7" s="108">
        <f>SUM(C8:C16)</f>
        <v>16983</v>
      </c>
      <c r="D7" s="9">
        <f>ROUND(C7/B7*100,1)</f>
        <v>123.1</v>
      </c>
      <c r="E7" s="108">
        <f>SUM(E8:E16)</f>
        <v>8381</v>
      </c>
      <c r="F7" s="108">
        <f>SUM(F8:F16)</f>
        <v>12675</v>
      </c>
      <c r="G7" s="47">
        <f>ROUND(F7/E7*100,1)</f>
        <v>151.2</v>
      </c>
      <c r="I7" s="26"/>
    </row>
    <row r="8" spans="1:9" s="5" customFormat="1" ht="45.75" customHeight="1">
      <c r="A8" s="48" t="s">
        <v>33</v>
      </c>
      <c r="B8" s="27">
        <v>2088</v>
      </c>
      <c r="C8" s="27">
        <v>2338</v>
      </c>
      <c r="D8" s="9">
        <f aca="true" t="shared" si="0" ref="D8:D16">ROUND(C8/B8*100,1)</f>
        <v>112</v>
      </c>
      <c r="E8" s="113">
        <v>1314</v>
      </c>
      <c r="F8" s="27">
        <v>1733</v>
      </c>
      <c r="G8" s="47">
        <f aca="true" t="shared" si="1" ref="G8:G16">ROUND(F8/E8*100,1)</f>
        <v>131.9</v>
      </c>
      <c r="H8" s="80"/>
      <c r="I8" s="84"/>
    </row>
    <row r="9" spans="1:9" s="5" customFormat="1" ht="30" customHeight="1">
      <c r="A9" s="48" t="s">
        <v>3</v>
      </c>
      <c r="B9" s="27">
        <v>1413</v>
      </c>
      <c r="C9" s="27">
        <v>1565</v>
      </c>
      <c r="D9" s="9">
        <f t="shared" si="0"/>
        <v>110.8</v>
      </c>
      <c r="E9" s="113">
        <v>864</v>
      </c>
      <c r="F9" s="27">
        <v>1142</v>
      </c>
      <c r="G9" s="47">
        <f t="shared" si="1"/>
        <v>132.2</v>
      </c>
      <c r="H9" s="80"/>
      <c r="I9" s="84"/>
    </row>
    <row r="10" spans="1:9" ht="33" customHeight="1">
      <c r="A10" s="48" t="s">
        <v>2</v>
      </c>
      <c r="B10" s="114">
        <v>1633</v>
      </c>
      <c r="C10" s="27">
        <v>1981</v>
      </c>
      <c r="D10" s="9">
        <f t="shared" si="0"/>
        <v>121.3</v>
      </c>
      <c r="E10" s="113">
        <v>1003</v>
      </c>
      <c r="F10" s="27">
        <v>1488</v>
      </c>
      <c r="G10" s="47">
        <f t="shared" si="1"/>
        <v>148.4</v>
      </c>
      <c r="H10" s="80"/>
      <c r="I10" s="84"/>
    </row>
    <row r="11" spans="1:9" ht="28.5" customHeight="1">
      <c r="A11" s="48" t="s">
        <v>1</v>
      </c>
      <c r="B11" s="114">
        <v>892</v>
      </c>
      <c r="C11" s="27">
        <v>925</v>
      </c>
      <c r="D11" s="9">
        <f t="shared" si="0"/>
        <v>103.7</v>
      </c>
      <c r="E11" s="113">
        <v>585</v>
      </c>
      <c r="F11" s="27">
        <v>672</v>
      </c>
      <c r="G11" s="47">
        <f t="shared" si="1"/>
        <v>114.9</v>
      </c>
      <c r="H11" s="80"/>
      <c r="I11" s="84"/>
    </row>
    <row r="12" spans="1:9" s="15" customFormat="1" ht="31.5" customHeight="1">
      <c r="A12" s="48" t="s">
        <v>4</v>
      </c>
      <c r="B12" s="114">
        <v>2244</v>
      </c>
      <c r="C12" s="27">
        <v>3402</v>
      </c>
      <c r="D12" s="9">
        <f t="shared" si="0"/>
        <v>151.6</v>
      </c>
      <c r="E12" s="113">
        <v>1403</v>
      </c>
      <c r="F12" s="27">
        <v>2645</v>
      </c>
      <c r="G12" s="47">
        <f t="shared" si="1"/>
        <v>188.5</v>
      </c>
      <c r="H12" s="80"/>
      <c r="I12" s="84"/>
    </row>
    <row r="13" spans="1:9" ht="51.75" customHeight="1">
      <c r="A13" s="48" t="s">
        <v>29</v>
      </c>
      <c r="B13" s="114">
        <v>329</v>
      </c>
      <c r="C13" s="27">
        <v>312</v>
      </c>
      <c r="D13" s="9">
        <f t="shared" si="0"/>
        <v>94.8</v>
      </c>
      <c r="E13" s="113">
        <v>202</v>
      </c>
      <c r="F13" s="27">
        <v>207</v>
      </c>
      <c r="G13" s="47">
        <f t="shared" si="1"/>
        <v>102.5</v>
      </c>
      <c r="H13" s="80"/>
      <c r="I13" s="84"/>
    </row>
    <row r="14" spans="1:9" ht="30.75" customHeight="1">
      <c r="A14" s="48" t="s">
        <v>5</v>
      </c>
      <c r="B14" s="114">
        <v>1305</v>
      </c>
      <c r="C14" s="27">
        <v>1540</v>
      </c>
      <c r="D14" s="9">
        <f t="shared" si="0"/>
        <v>118</v>
      </c>
      <c r="E14" s="113">
        <v>722</v>
      </c>
      <c r="F14" s="27">
        <v>1121</v>
      </c>
      <c r="G14" s="47">
        <f t="shared" si="1"/>
        <v>155.3</v>
      </c>
      <c r="H14" s="80"/>
      <c r="I14" s="84"/>
    </row>
    <row r="15" spans="1:9" ht="66.75" customHeight="1">
      <c r="A15" s="48" t="s">
        <v>6</v>
      </c>
      <c r="B15" s="114">
        <v>2162</v>
      </c>
      <c r="C15" s="27">
        <v>2772</v>
      </c>
      <c r="D15" s="9">
        <f t="shared" si="0"/>
        <v>128.2</v>
      </c>
      <c r="E15" s="113">
        <v>1239</v>
      </c>
      <c r="F15" s="27">
        <v>2043</v>
      </c>
      <c r="G15" s="47">
        <f t="shared" si="1"/>
        <v>164.9</v>
      </c>
      <c r="H15" s="80"/>
      <c r="I15" s="84"/>
    </row>
    <row r="16" spans="1:9" ht="42.75" customHeight="1" thickBot="1">
      <c r="A16" s="49" t="s">
        <v>35</v>
      </c>
      <c r="B16" s="115">
        <v>1729</v>
      </c>
      <c r="C16" s="50">
        <v>2148</v>
      </c>
      <c r="D16" s="51">
        <f t="shared" si="0"/>
        <v>124.2</v>
      </c>
      <c r="E16" s="116">
        <v>1049</v>
      </c>
      <c r="F16" s="50">
        <v>1624</v>
      </c>
      <c r="G16" s="52">
        <f t="shared" si="1"/>
        <v>154.8</v>
      </c>
      <c r="H16" s="80"/>
      <c r="I16" s="84"/>
    </row>
    <row r="17" spans="2:9" ht="15.75">
      <c r="B17" s="117"/>
      <c r="H17" s="81"/>
      <c r="I17" s="85"/>
    </row>
    <row r="18" spans="2:8" ht="15.75">
      <c r="B18" s="117"/>
      <c r="H18" s="79"/>
    </row>
    <row r="19" ht="12.75">
      <c r="B19" s="117"/>
    </row>
  </sheetData>
  <sheetProtection/>
  <mergeCells count="10">
    <mergeCell ref="E5:E6"/>
    <mergeCell ref="F5:F6"/>
    <mergeCell ref="F1:G1"/>
    <mergeCell ref="A2:G2"/>
    <mergeCell ref="A3:G3"/>
    <mergeCell ref="A5:A6"/>
    <mergeCell ref="D5:D6"/>
    <mergeCell ref="G5:G6"/>
    <mergeCell ref="B5:B6"/>
    <mergeCell ref="C5:C6"/>
  </mergeCells>
  <printOptions horizontalCentered="1"/>
  <pageMargins left="0" right="0" top="0.7874015748031497" bottom="0.3937007874015748" header="0" footer="0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73" zoomScaleNormal="75" zoomScaleSheetLayoutView="73" zoomScalePageLayoutView="0" workbookViewId="0" topLeftCell="A1">
      <selection activeCell="C1" sqref="C1:D1"/>
    </sheetView>
  </sheetViews>
  <sheetFormatPr defaultColWidth="8.8515625" defaultRowHeight="15"/>
  <cols>
    <col min="1" max="1" width="36.421875" style="6" customWidth="1"/>
    <col min="2" max="2" width="12.8515625" style="6" customWidth="1"/>
    <col min="3" max="3" width="14.5742187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3:4" ht="34.5" customHeight="1">
      <c r="C1" s="255" t="s">
        <v>189</v>
      </c>
      <c r="D1" s="255"/>
    </row>
    <row r="2" spans="1:4" s="2" customFormat="1" ht="36" customHeight="1">
      <c r="A2" s="246" t="s">
        <v>378</v>
      </c>
      <c r="B2" s="246"/>
      <c r="C2" s="246"/>
      <c r="D2" s="246"/>
    </row>
    <row r="3" spans="1:4" s="2" customFormat="1" ht="19.5" customHeight="1">
      <c r="A3" s="181" t="s">
        <v>7</v>
      </c>
      <c r="B3" s="181"/>
      <c r="C3" s="181"/>
      <c r="D3" s="181"/>
    </row>
    <row r="4" spans="1:4" s="4" customFormat="1" ht="12" customHeight="1" thickBot="1">
      <c r="A4" s="3"/>
      <c r="B4" s="3"/>
      <c r="C4" s="3"/>
      <c r="D4" s="3"/>
    </row>
    <row r="5" spans="1:4" s="4" customFormat="1" ht="20.25" customHeight="1">
      <c r="A5" s="182"/>
      <c r="B5" s="247" t="s">
        <v>38</v>
      </c>
      <c r="C5" s="249" t="s">
        <v>39</v>
      </c>
      <c r="D5" s="251" t="s">
        <v>73</v>
      </c>
    </row>
    <row r="6" spans="1:4" s="4" customFormat="1" ht="59.25" customHeight="1">
      <c r="A6" s="183"/>
      <c r="B6" s="248"/>
      <c r="C6" s="250"/>
      <c r="D6" s="252"/>
    </row>
    <row r="7" spans="1:4" s="10" customFormat="1" ht="34.5" customHeight="1">
      <c r="A7" s="64" t="s">
        <v>31</v>
      </c>
      <c r="B7" s="36">
        <f>SUM(B11:B29)</f>
        <v>2058</v>
      </c>
      <c r="C7" s="37">
        <v>12675</v>
      </c>
      <c r="D7" s="65">
        <f>C7/B7</f>
        <v>6.158892128279883</v>
      </c>
    </row>
    <row r="8" spans="1:4" s="10" customFormat="1" ht="24.75" customHeight="1">
      <c r="A8" s="64" t="s">
        <v>37</v>
      </c>
      <c r="B8" s="38" t="s">
        <v>40</v>
      </c>
      <c r="C8" s="37">
        <f>SUM(C11:C29)</f>
        <v>10957</v>
      </c>
      <c r="D8" s="66" t="s">
        <v>40</v>
      </c>
    </row>
    <row r="9" spans="1:4" s="10" customFormat="1" ht="26.25" customHeight="1">
      <c r="A9" s="239" t="s">
        <v>8</v>
      </c>
      <c r="B9" s="240"/>
      <c r="C9" s="240"/>
      <c r="D9" s="241"/>
    </row>
    <row r="10" spans="1:4" s="10" customFormat="1" ht="0.75" customHeight="1" hidden="1">
      <c r="A10" s="242"/>
      <c r="B10" s="243"/>
      <c r="C10" s="243"/>
      <c r="D10" s="244"/>
    </row>
    <row r="11" spans="1:6" ht="54" customHeight="1">
      <c r="A11" s="18" t="s">
        <v>9</v>
      </c>
      <c r="B11" s="11">
        <v>113</v>
      </c>
      <c r="C11" s="11">
        <v>1109</v>
      </c>
      <c r="D11" s="165">
        <v>2.600806451612903</v>
      </c>
      <c r="E11" s="13"/>
      <c r="F11" s="14"/>
    </row>
    <row r="12" spans="1:6" ht="35.25" customHeight="1">
      <c r="A12" s="18" t="s">
        <v>10</v>
      </c>
      <c r="B12" s="11">
        <v>2</v>
      </c>
      <c r="C12" s="11">
        <v>46</v>
      </c>
      <c r="D12" s="165">
        <v>1.4210526315789473</v>
      </c>
      <c r="E12" s="13"/>
      <c r="F12" s="14"/>
    </row>
    <row r="13" spans="1:6" s="15" customFormat="1" ht="20.25" customHeight="1">
      <c r="A13" s="18" t="s">
        <v>11</v>
      </c>
      <c r="B13" s="11">
        <v>260</v>
      </c>
      <c r="C13" s="11">
        <v>1610</v>
      </c>
      <c r="D13" s="165">
        <v>1.3485868102288021</v>
      </c>
      <c r="E13" s="13"/>
      <c r="F13" s="14"/>
    </row>
    <row r="14" spans="1:8" ht="36" customHeight="1">
      <c r="A14" s="18" t="s">
        <v>12</v>
      </c>
      <c r="B14" s="11">
        <v>149</v>
      </c>
      <c r="C14" s="11">
        <v>179</v>
      </c>
      <c r="D14" s="165">
        <v>2.361842105263158</v>
      </c>
      <c r="E14" s="13"/>
      <c r="F14" s="14"/>
      <c r="H14" s="16"/>
    </row>
    <row r="15" spans="1:6" ht="30" customHeight="1">
      <c r="A15" s="18" t="s">
        <v>13</v>
      </c>
      <c r="B15" s="11">
        <v>28</v>
      </c>
      <c r="C15" s="11">
        <v>59</v>
      </c>
      <c r="D15" s="165">
        <v>0.6341463414634146</v>
      </c>
      <c r="E15" s="13"/>
      <c r="F15" s="14"/>
    </row>
    <row r="16" spans="1:6" ht="19.5" customHeight="1">
      <c r="A16" s="18" t="s">
        <v>14</v>
      </c>
      <c r="B16" s="11">
        <v>123</v>
      </c>
      <c r="C16" s="11">
        <v>242</v>
      </c>
      <c r="D16" s="165">
        <v>1.0264900662251655</v>
      </c>
      <c r="E16" s="13"/>
      <c r="F16" s="39"/>
    </row>
    <row r="17" spans="1:6" ht="48.75" customHeight="1">
      <c r="A17" s="18" t="s">
        <v>15</v>
      </c>
      <c r="B17" s="11">
        <v>727</v>
      </c>
      <c r="C17" s="11">
        <v>2437</v>
      </c>
      <c r="D17" s="165">
        <v>1.078588612670409</v>
      </c>
      <c r="E17" s="13"/>
      <c r="F17" s="14"/>
    </row>
    <row r="18" spans="1:6" ht="34.5" customHeight="1">
      <c r="A18" s="18" t="s">
        <v>16</v>
      </c>
      <c r="B18" s="11">
        <v>144</v>
      </c>
      <c r="C18" s="11">
        <v>607</v>
      </c>
      <c r="D18" s="165">
        <v>1.0646153846153845</v>
      </c>
      <c r="E18" s="13"/>
      <c r="F18" s="14"/>
    </row>
    <row r="19" spans="1:6" ht="35.25" customHeight="1">
      <c r="A19" s="18" t="s">
        <v>17</v>
      </c>
      <c r="B19" s="11">
        <v>92</v>
      </c>
      <c r="C19" s="11">
        <v>701</v>
      </c>
      <c r="D19" s="165">
        <v>0.7551724137931034</v>
      </c>
      <c r="E19" s="13"/>
      <c r="F19" s="14"/>
    </row>
    <row r="20" spans="1:6" ht="24" customHeight="1">
      <c r="A20" s="18" t="s">
        <v>18</v>
      </c>
      <c r="B20" s="11">
        <v>21</v>
      </c>
      <c r="C20" s="11">
        <v>110</v>
      </c>
      <c r="D20" s="165">
        <v>3.4516129032258065</v>
      </c>
      <c r="E20" s="13"/>
      <c r="F20" s="14"/>
    </row>
    <row r="21" spans="1:6" ht="17.25" customHeight="1">
      <c r="A21" s="18" t="s">
        <v>19</v>
      </c>
      <c r="B21" s="11">
        <v>21</v>
      </c>
      <c r="C21" s="11">
        <v>173</v>
      </c>
      <c r="D21" s="165">
        <v>9.761904761904763</v>
      </c>
      <c r="E21" s="13"/>
      <c r="F21" s="14"/>
    </row>
    <row r="22" spans="1:6" ht="18" customHeight="1">
      <c r="A22" s="18" t="s">
        <v>20</v>
      </c>
      <c r="B22" s="11">
        <v>25</v>
      </c>
      <c r="C22" s="11">
        <v>114</v>
      </c>
      <c r="D22" s="165">
        <v>1.0897435897435896</v>
      </c>
      <c r="E22" s="13"/>
      <c r="F22" s="14"/>
    </row>
    <row r="23" spans="1:6" ht="32.25" customHeight="1">
      <c r="A23" s="18" t="s">
        <v>21</v>
      </c>
      <c r="B23" s="11">
        <v>35</v>
      </c>
      <c r="C23" s="11">
        <v>165</v>
      </c>
      <c r="D23" s="165">
        <v>1.7903225806451613</v>
      </c>
      <c r="E23" s="13"/>
      <c r="F23" s="40"/>
    </row>
    <row r="24" spans="1:6" ht="35.25" customHeight="1">
      <c r="A24" s="18" t="s">
        <v>22</v>
      </c>
      <c r="B24" s="11">
        <v>45</v>
      </c>
      <c r="C24" s="11">
        <v>163</v>
      </c>
      <c r="D24" s="165">
        <v>2.24</v>
      </c>
      <c r="E24" s="13"/>
      <c r="F24" s="14"/>
    </row>
    <row r="25" spans="1:6" ht="33" customHeight="1">
      <c r="A25" s="18" t="s">
        <v>23</v>
      </c>
      <c r="B25" s="11">
        <v>98</v>
      </c>
      <c r="C25" s="11">
        <v>1897</v>
      </c>
      <c r="D25" s="165">
        <v>11.162790697674419</v>
      </c>
      <c r="E25" s="13"/>
      <c r="F25" s="14"/>
    </row>
    <row r="26" spans="1:6" ht="19.5" customHeight="1">
      <c r="A26" s="18" t="s">
        <v>24</v>
      </c>
      <c r="B26" s="11">
        <v>54</v>
      </c>
      <c r="C26" s="11">
        <v>272</v>
      </c>
      <c r="D26" s="165">
        <v>2.5083333333333333</v>
      </c>
      <c r="E26" s="13"/>
      <c r="F26" s="14"/>
    </row>
    <row r="27" spans="1:6" ht="30.75" customHeight="1">
      <c r="A27" s="18" t="s">
        <v>25</v>
      </c>
      <c r="B27" s="11">
        <v>83</v>
      </c>
      <c r="C27" s="11">
        <v>828</v>
      </c>
      <c r="D27" s="165">
        <v>4.5</v>
      </c>
      <c r="E27" s="13"/>
      <c r="F27" s="14"/>
    </row>
    <row r="28" spans="1:6" ht="30.75" customHeight="1">
      <c r="A28" s="18" t="s">
        <v>26</v>
      </c>
      <c r="B28" s="11">
        <v>7</v>
      </c>
      <c r="C28" s="11">
        <v>66</v>
      </c>
      <c r="D28" s="165">
        <v>1.02</v>
      </c>
      <c r="E28" s="13"/>
      <c r="F28" s="14"/>
    </row>
    <row r="29" spans="1:6" ht="22.5" customHeight="1" thickBot="1">
      <c r="A29" s="19" t="s">
        <v>27</v>
      </c>
      <c r="B29" s="54">
        <v>31</v>
      </c>
      <c r="C29" s="54">
        <v>179</v>
      </c>
      <c r="D29" s="165">
        <v>1.9666666666666666</v>
      </c>
      <c r="E29" s="13"/>
      <c r="F29" s="14"/>
    </row>
    <row r="30" spans="1:6" ht="21.75" customHeight="1">
      <c r="A30" s="245"/>
      <c r="B30" s="245"/>
      <c r="C30" s="7"/>
      <c r="D30" s="7"/>
      <c r="F30" s="14"/>
    </row>
    <row r="31" spans="1:6" ht="15.75">
      <c r="A31" s="7"/>
      <c r="B31" s="7"/>
      <c r="C31" s="7"/>
      <c r="D31" s="7"/>
      <c r="F31" s="14"/>
    </row>
    <row r="32" spans="1:4" ht="12.75">
      <c r="A32" s="7"/>
      <c r="B32" s="7"/>
      <c r="C32" s="7"/>
      <c r="D32" s="7"/>
    </row>
  </sheetData>
  <sheetProtection/>
  <mergeCells count="9">
    <mergeCell ref="A9:D10"/>
    <mergeCell ref="C1:D1"/>
    <mergeCell ref="A30:B30"/>
    <mergeCell ref="A2:D2"/>
    <mergeCell ref="A3:D3"/>
    <mergeCell ref="A5:A6"/>
    <mergeCell ref="B5:B6"/>
    <mergeCell ref="C5:C6"/>
    <mergeCell ref="D5:D6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2020-05-18T07:06:00Z</dcterms:modified>
  <cp:category/>
  <cp:version/>
  <cp:contentType/>
  <cp:contentStatus/>
</cp:coreProperties>
</file>