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9200" windowHeight="6345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'2'!$A$1:$V$26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<sst xmlns="http://schemas.openxmlformats.org/spreadsheetml/2006/main" count="71" uniqueCount="49">
  <si>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</si>
  <si>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</si>
  <si>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</si>
  <si>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</si>
  <si>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</si>
  <si>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</si>
  <si>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</si>
  <si>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</si>
  <si>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</si>
  <si>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 xml:space="preserve">  Структура зареєстрованих безробітних за місцем проживання, 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</si>
  <si>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</si>
  <si>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</si>
  <si>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</si>
  <si>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</si>
  <si>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</si>
  <si>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</si>
  <si>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</si>
  <si>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</si>
  <si>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</si>
  <si>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Інформація про надання послуг Волинською обласною службою зайнятості</t>
  </si>
  <si>
    <t>(за БЦЗ та філіями ВОЦЗ)</t>
  </si>
  <si>
    <t>Волинь</t>
  </si>
  <si>
    <t>Ковельський МРЦЗ</t>
  </si>
  <si>
    <t xml:space="preserve">Луцький МЦЗ 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</si>
  <si>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</si>
  <si>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 осіб</t>
  </si>
  <si>
    <t>Мали статус безробітного,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</si>
  <si>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</si>
  <si>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осіб</t>
  </si>
  <si>
    <t>Отримували допомогу по безробіттю,  осіб</t>
  </si>
  <si>
    <t>Горохівська РФ Волинського ОЦЗ</t>
  </si>
  <si>
    <t>Іваничівська РФ Волинського ОЦЗ</t>
  </si>
  <si>
    <t>Кам-Каширська РФ Волинського ОЦЗ</t>
  </si>
  <si>
    <t>Ківерцівська  РФ Волинського ОЦЗ</t>
  </si>
  <si>
    <t>Локачинська РФ Волинського ОЦЗ</t>
  </si>
  <si>
    <t>Луцька РФ  Волинського ОЦЗ</t>
  </si>
  <si>
    <t>Любешівська РФ Волинського ОЦЗ</t>
  </si>
  <si>
    <t>Любомльська  РФ Волинського ОЦЗ</t>
  </si>
  <si>
    <t>Маневицька  РФ Волинського ОЦЗ</t>
  </si>
  <si>
    <t>Ратнівська РФ Волинського ОЦЗ</t>
  </si>
  <si>
    <t>Рожищенська РФ Волинського ОЦЗ</t>
  </si>
  <si>
    <t>Старовижівська  РФ Волинського ОЦЗ</t>
  </si>
  <si>
    <t>Турійська  РФ Волинського ОЦЗ</t>
  </si>
  <si>
    <t>Шацька РФ Волинського ОЦЗ</t>
  </si>
  <si>
    <t>Вол- Волинська  МРФ Волинського ОЦЗ</t>
  </si>
  <si>
    <t>Нововолинська МФ Волинського ОЦЗ</t>
  </si>
  <si>
    <t>у січні-липні 2019 року</t>
  </si>
  <si>
    <t>охоплених заходами активної політики сприяння зайнятості у  січні-липні 2019 року</t>
  </si>
  <si>
    <t>станом на 1 серпня 2019 року: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</si>
</sst>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%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i/>
      <sz val="14"/>
      <name val="Times New Roman Cyr"/>
      <family val="0"/>
    </font>
    <font>
      <sz val="10"/>
      <name val="Times New Roman"/>
      <family val="1"/>
    </font>
    <font>
      <sz val="8"/>
      <name val="Times New Roman Cyr"/>
      <family val="0"/>
    </font>
    <font>
      <sz val="11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2"/>
      <color indexed="9"/>
      <name val="Times New Roman Cyr"/>
      <family val="1"/>
    </font>
    <font>
      <b/>
      <sz val="11"/>
      <color indexed="9"/>
      <name val="Times New Roman Cyr"/>
      <family val="1"/>
    </font>
    <font>
      <b/>
      <sz val="10"/>
      <color indexed="9"/>
      <name val="Times New Roman Cyr"/>
      <family val="1"/>
    </font>
    <font>
      <sz val="8"/>
      <color indexed="9"/>
      <name val="Times New Roman Cyr"/>
      <family val="1"/>
    </font>
    <font>
      <sz val="12"/>
      <color indexed="9"/>
      <name val="Times New Roman Cyr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2"/>
      <color theme="0"/>
      <name val="Times New Roman Cyr"/>
      <family val="1"/>
    </font>
    <font>
      <b/>
      <sz val="11"/>
      <color theme="0"/>
      <name val="Times New Roman Cyr"/>
      <family val="1"/>
    </font>
    <font>
      <b/>
      <sz val="10"/>
      <color theme="0"/>
      <name val="Times New Roman Cyr"/>
      <family val="1"/>
    </font>
    <font>
      <sz val="8"/>
      <color theme="0"/>
      <name val="Times New Roman Cyr"/>
      <family val="1"/>
    </font>
    <font>
      <sz val="12"/>
      <color theme="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12" fillId="0" borderId="0" xfId="56" applyFont="1">
      <alignment/>
      <protection/>
    </xf>
    <xf numFmtId="0" fontId="12" fillId="0" borderId="0" xfId="58" applyFont="1" applyAlignment="1">
      <alignment vertical="center" wrapText="1"/>
      <protection/>
    </xf>
    <xf numFmtId="0" fontId="20" fillId="0" borderId="10" xfId="58" applyFont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20" fillId="0" borderId="0" xfId="58" applyFont="1" applyAlignment="1">
      <alignment vertical="center" wrapText="1"/>
      <protection/>
    </xf>
    <xf numFmtId="0" fontId="18" fillId="33" borderId="10" xfId="58" applyFont="1" applyFill="1" applyBorder="1" applyAlignment="1">
      <alignment vertical="center" wrapText="1"/>
      <protection/>
    </xf>
    <xf numFmtId="172" fontId="21" fillId="34" borderId="10" xfId="56" applyNumberFormat="1" applyFont="1" applyFill="1" applyBorder="1" applyAlignment="1">
      <alignment horizontal="center" vertical="center" wrapText="1"/>
      <protection/>
    </xf>
    <xf numFmtId="172" fontId="21" fillId="0" borderId="10" xfId="56" applyNumberFormat="1" applyFont="1" applyFill="1" applyBorder="1" applyAlignment="1">
      <alignment horizontal="center" vertical="center" wrapText="1"/>
      <protection/>
    </xf>
    <xf numFmtId="0" fontId="18" fillId="0" borderId="10" xfId="56" applyFont="1" applyBorder="1" applyAlignment="1">
      <alignment horizontal="left" vertical="center" wrapText="1"/>
      <protection/>
    </xf>
    <xf numFmtId="0" fontId="18" fillId="0" borderId="10" xfId="58" applyFont="1" applyBorder="1" applyAlignment="1">
      <alignment vertical="center" wrapText="1"/>
      <protection/>
    </xf>
    <xf numFmtId="0" fontId="18" fillId="0" borderId="10" xfId="53" applyFont="1" applyBorder="1" applyAlignment="1">
      <alignment vertical="center" wrapText="1"/>
      <protection/>
    </xf>
    <xf numFmtId="3" fontId="68" fillId="0" borderId="0" xfId="56" applyNumberFormat="1" applyFont="1" applyFill="1">
      <alignment/>
      <protection/>
    </xf>
    <xf numFmtId="0" fontId="68" fillId="0" borderId="0" xfId="56" applyFont="1" applyFill="1">
      <alignment/>
      <protection/>
    </xf>
    <xf numFmtId="0" fontId="23" fillId="0" borderId="0" xfId="59" applyFont="1" applyFill="1">
      <alignment/>
      <protection/>
    </xf>
    <xf numFmtId="0" fontId="3" fillId="0" borderId="0" xfId="59" applyFont="1" applyFill="1" applyAlignment="1">
      <alignment vertical="center" wrapText="1"/>
      <protection/>
    </xf>
    <xf numFmtId="0" fontId="24" fillId="0" borderId="0" xfId="59" applyFont="1" applyFill="1" applyAlignment="1">
      <alignment/>
      <protection/>
    </xf>
    <xf numFmtId="0" fontId="5" fillId="0" borderId="0" xfId="59" applyFont="1" applyFill="1" applyBorder="1" applyAlignment="1">
      <alignment horizontal="center" vertical="top"/>
      <protection/>
    </xf>
    <xf numFmtId="0" fontId="25" fillId="0" borderId="0" xfId="59" applyFont="1" applyFill="1" applyAlignment="1">
      <alignment vertical="top"/>
      <protection/>
    </xf>
    <xf numFmtId="0" fontId="23" fillId="0" borderId="0" xfId="59" applyFont="1" applyFill="1" applyAlignment="1">
      <alignment horizontal="center" vertical="center" wrapText="1"/>
      <protection/>
    </xf>
    <xf numFmtId="0" fontId="8" fillId="0" borderId="10" xfId="59" applyFont="1" applyFill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27" fillId="0" borderId="0" xfId="59" applyFont="1" applyFill="1" applyAlignment="1">
      <alignment horizontal="center" vertical="center" wrapText="1"/>
      <protection/>
    </xf>
    <xf numFmtId="0" fontId="13" fillId="0" borderId="0" xfId="59" applyFont="1" applyFill="1" applyAlignment="1">
      <alignment vertical="center" wrapText="1"/>
      <protection/>
    </xf>
    <xf numFmtId="0" fontId="27" fillId="0" borderId="0" xfId="59" applyFont="1" applyFill="1" applyAlignment="1">
      <alignment vertical="center"/>
      <protection/>
    </xf>
    <xf numFmtId="3" fontId="26" fillId="34" borderId="10" xfId="54" applyNumberFormat="1" applyFont="1" applyFill="1" applyBorder="1" applyAlignment="1" applyProtection="1">
      <alignment horizontal="center" vertical="center"/>
      <protection/>
    </xf>
    <xf numFmtId="0" fontId="8" fillId="0" borderId="0" xfId="59" applyFont="1" applyFill="1">
      <alignment/>
      <protection/>
    </xf>
    <xf numFmtId="0" fontId="8" fillId="0" borderId="0" xfId="59" applyFont="1" applyFill="1" applyAlignment="1">
      <alignment horizontal="center" vertical="top"/>
      <protection/>
    </xf>
    <xf numFmtId="0" fontId="27" fillId="0" borderId="0" xfId="59" applyFont="1" applyFill="1">
      <alignment/>
      <protection/>
    </xf>
    <xf numFmtId="3" fontId="14" fillId="0" borderId="0" xfId="59" applyNumberFormat="1" applyFont="1" applyFill="1" applyBorder="1" applyAlignment="1">
      <alignment horizontal="center"/>
      <protection/>
    </xf>
    <xf numFmtId="0" fontId="8" fillId="0" borderId="0" xfId="57" applyFont="1" applyFill="1">
      <alignment/>
      <protection/>
    </xf>
    <xf numFmtId="0" fontId="25" fillId="0" borderId="0" xfId="59" applyFont="1" applyFill="1">
      <alignment/>
      <protection/>
    </xf>
    <xf numFmtId="0" fontId="27" fillId="0" borderId="0" xfId="59" applyFont="1" applyFill="1">
      <alignment/>
      <protection/>
    </xf>
    <xf numFmtId="0" fontId="8" fillId="0" borderId="0" xfId="57" applyFont="1" applyFill="1">
      <alignment/>
      <protection/>
    </xf>
    <xf numFmtId="3" fontId="27" fillId="0" borderId="0" xfId="59" applyNumberFormat="1" applyFont="1" applyFill="1">
      <alignment/>
      <protection/>
    </xf>
    <xf numFmtId="172" fontId="28" fillId="34" borderId="10" xfId="54" applyNumberFormat="1" applyFont="1" applyFill="1" applyBorder="1" applyAlignment="1" applyProtection="1">
      <alignment horizontal="center" vertical="center"/>
      <protection/>
    </xf>
    <xf numFmtId="3" fontId="18" fillId="33" borderId="10" xfId="58" applyNumberFormat="1" applyFont="1" applyFill="1" applyBorder="1" applyAlignment="1">
      <alignment horizontal="center" vertical="center" wrapText="1"/>
      <protection/>
    </xf>
    <xf numFmtId="3" fontId="18" fillId="34" borderId="10" xfId="56" applyNumberFormat="1" applyFont="1" applyFill="1" applyBorder="1" applyAlignment="1">
      <alignment horizontal="center" vertical="center" wrapText="1"/>
      <protection/>
    </xf>
    <xf numFmtId="3" fontId="18" fillId="0" borderId="10" xfId="53" applyNumberFormat="1" applyFont="1" applyFill="1" applyBorder="1" applyAlignment="1">
      <alignment horizontal="center" vertical="center" wrapText="1"/>
      <protection/>
    </xf>
    <xf numFmtId="172" fontId="27" fillId="0" borderId="0" xfId="59" applyNumberFormat="1" applyFont="1" applyFill="1" applyAlignment="1">
      <alignment vertical="center"/>
      <protection/>
    </xf>
    <xf numFmtId="173" fontId="27" fillId="0" borderId="0" xfId="59" applyNumberFormat="1" applyFont="1" applyFill="1" applyAlignment="1">
      <alignment vertical="center"/>
      <protection/>
    </xf>
    <xf numFmtId="172" fontId="9" fillId="34" borderId="10" xfId="59" applyNumberFormat="1" applyFont="1" applyFill="1" applyBorder="1" applyAlignment="1">
      <alignment horizontal="center" vertical="center"/>
      <protection/>
    </xf>
    <xf numFmtId="3" fontId="26" fillId="34" borderId="10" xfId="55" applyNumberFormat="1" applyFont="1" applyFill="1" applyBorder="1" applyAlignment="1" applyProtection="1">
      <alignment horizontal="center" vertical="center"/>
      <protection locked="0"/>
    </xf>
    <xf numFmtId="172" fontId="11" fillId="34" borderId="10" xfId="59" applyNumberFormat="1" applyFont="1" applyFill="1" applyBorder="1" applyAlignment="1">
      <alignment horizontal="center" vertical="center"/>
      <protection/>
    </xf>
    <xf numFmtId="3" fontId="4" fillId="34" borderId="10" xfId="59" applyNumberFormat="1" applyFont="1" applyFill="1" applyBorder="1" applyAlignment="1">
      <alignment horizontal="center" vertical="center"/>
      <protection/>
    </xf>
    <xf numFmtId="3" fontId="18" fillId="34" borderId="10" xfId="58" applyNumberFormat="1" applyFont="1" applyFill="1" applyBorder="1" applyAlignment="1">
      <alignment horizontal="center" vertical="center" wrapText="1"/>
      <protection/>
    </xf>
    <xf numFmtId="1" fontId="23" fillId="0" borderId="0" xfId="59" applyNumberFormat="1" applyFont="1" applyFill="1" applyAlignment="1">
      <alignment vertical="center"/>
      <protection/>
    </xf>
    <xf numFmtId="0" fontId="29" fillId="34" borderId="11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29" fillId="0" borderId="11" xfId="0" applyFont="1" applyBorder="1" applyAlignment="1">
      <alignment/>
    </xf>
    <xf numFmtId="0" fontId="69" fillId="0" borderId="0" xfId="59" applyFont="1" applyFill="1">
      <alignment/>
      <protection/>
    </xf>
    <xf numFmtId="0" fontId="70" fillId="0" borderId="0" xfId="59" applyFont="1" applyFill="1" applyAlignment="1">
      <alignment vertical="top"/>
      <protection/>
    </xf>
    <xf numFmtId="0" fontId="69" fillId="0" borderId="0" xfId="59" applyFont="1" applyFill="1" applyAlignment="1">
      <alignment horizontal="center" vertical="center" wrapText="1"/>
      <protection/>
    </xf>
    <xf numFmtId="0" fontId="71" fillId="0" borderId="0" xfId="59" applyFont="1" applyFill="1" applyAlignment="1">
      <alignment horizontal="center" vertical="center" wrapText="1"/>
      <protection/>
    </xf>
    <xf numFmtId="0" fontId="72" fillId="0" borderId="0" xfId="59" applyFont="1" applyFill="1" applyAlignment="1">
      <alignment vertical="center" wrapText="1"/>
      <protection/>
    </xf>
    <xf numFmtId="0" fontId="69" fillId="0" borderId="0" xfId="59" applyFont="1" applyFill="1" applyAlignment="1">
      <alignment horizontal="center" vertical="center"/>
      <protection/>
    </xf>
    <xf numFmtId="0" fontId="73" fillId="0" borderId="0" xfId="59" applyFont="1" applyFill="1" applyAlignment="1">
      <alignment horizontal="center"/>
      <protection/>
    </xf>
    <xf numFmtId="0" fontId="73" fillId="0" borderId="0" xfId="59" applyFont="1" applyFill="1" applyAlignment="1">
      <alignment horizontal="center" vertical="top"/>
      <protection/>
    </xf>
    <xf numFmtId="0" fontId="70" fillId="0" borderId="0" xfId="59" applyFont="1" applyFill="1">
      <alignment/>
      <protection/>
    </xf>
    <xf numFmtId="3" fontId="18" fillId="0" borderId="10" xfId="58" applyNumberFormat="1" applyFont="1" applyFill="1" applyBorder="1" applyAlignment="1">
      <alignment horizontal="center" vertical="center" wrapText="1"/>
      <protection/>
    </xf>
    <xf numFmtId="3" fontId="18" fillId="0" borderId="10" xfId="56" applyNumberFormat="1" applyFont="1" applyFill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left" vertical="center" wrapText="1"/>
    </xf>
    <xf numFmtId="1" fontId="26" fillId="0" borderId="0" xfId="55" applyNumberFormat="1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>
      <alignment horizontal="center" vertical="center" wrapText="1"/>
      <protection/>
    </xf>
    <xf numFmtId="0" fontId="13" fillId="0" borderId="0" xfId="59" applyFont="1" applyFill="1" applyBorder="1" applyAlignment="1">
      <alignment horizontal="center" vertical="center" wrapText="1"/>
      <protection/>
    </xf>
    <xf numFmtId="172" fontId="9" fillId="0" borderId="10" xfId="59" applyNumberFormat="1" applyFont="1" applyFill="1" applyBorder="1" applyAlignment="1">
      <alignment horizontal="center" vertical="center"/>
      <protection/>
    </xf>
    <xf numFmtId="3" fontId="7" fillId="0" borderId="10" xfId="59" applyNumberFormat="1" applyFont="1" applyFill="1" applyBorder="1" applyAlignment="1">
      <alignment horizontal="center" vertical="center"/>
      <protection/>
    </xf>
    <xf numFmtId="3" fontId="10" fillId="0" borderId="10" xfId="55" applyNumberFormat="1" applyFont="1" applyFill="1" applyBorder="1" applyAlignment="1" applyProtection="1">
      <alignment horizontal="center" vertical="center"/>
      <protection locked="0"/>
    </xf>
    <xf numFmtId="172" fontId="28" fillId="34" borderId="0" xfId="54" applyNumberFormat="1" applyFont="1" applyFill="1" applyBorder="1" applyAlignment="1" applyProtection="1">
      <alignment horizontal="center" vertical="center"/>
      <protection/>
    </xf>
    <xf numFmtId="0" fontId="14" fillId="0" borderId="11" xfId="59" applyFont="1" applyFill="1" applyBorder="1" applyAlignment="1">
      <alignment horizontal="center" vertical="center" wrapText="1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18" fillId="0" borderId="10" xfId="56" applyFont="1" applyBorder="1" applyAlignment="1">
      <alignment horizontal="center" vertical="center" wrapText="1"/>
      <protection/>
    </xf>
    <xf numFmtId="0" fontId="19" fillId="0" borderId="12" xfId="56" applyFont="1" applyBorder="1" applyAlignment="1">
      <alignment horizontal="center" vertical="center" wrapText="1"/>
      <protection/>
    </xf>
    <xf numFmtId="0" fontId="19" fillId="0" borderId="13" xfId="56" applyFont="1" applyBorder="1" applyAlignment="1">
      <alignment horizontal="center" vertical="center" wrapText="1"/>
      <protection/>
    </xf>
    <xf numFmtId="0" fontId="18" fillId="0" borderId="11" xfId="58" applyFont="1" applyBorder="1" applyAlignment="1">
      <alignment horizontal="center" vertical="center" wrapText="1"/>
      <protection/>
    </xf>
    <xf numFmtId="0" fontId="18" fillId="0" borderId="14" xfId="58" applyFont="1" applyBorder="1" applyAlignment="1">
      <alignment horizontal="center" vertical="center" wrapText="1"/>
      <protection/>
    </xf>
    <xf numFmtId="0" fontId="18" fillId="0" borderId="15" xfId="58" applyFont="1" applyBorder="1" applyAlignment="1">
      <alignment horizontal="center" vertical="center" wrapText="1"/>
      <protection/>
    </xf>
    <xf numFmtId="0" fontId="15" fillId="0" borderId="0" xfId="56" applyFont="1" applyFill="1" applyAlignment="1">
      <alignment horizontal="right" vertical="top"/>
      <protection/>
    </xf>
    <xf numFmtId="0" fontId="16" fillId="0" borderId="0" xfId="56" applyFont="1" applyAlignment="1">
      <alignment horizontal="center" vertical="top" wrapText="1"/>
      <protection/>
    </xf>
    <xf numFmtId="0" fontId="16" fillId="0" borderId="0" xfId="58" applyFont="1" applyFill="1" applyAlignment="1">
      <alignment horizontal="center" vertical="top" wrapText="1"/>
      <protection/>
    </xf>
    <xf numFmtId="0" fontId="17" fillId="0" borderId="0" xfId="58" applyFont="1" applyFill="1" applyAlignment="1">
      <alignment horizontal="center" vertical="top" wrapText="1"/>
      <protection/>
    </xf>
    <xf numFmtId="0" fontId="18" fillId="0" borderId="10" xfId="53" applyFont="1" applyFill="1" applyBorder="1" applyAlignment="1">
      <alignment horizontal="center" vertical="center" wrapText="1"/>
      <protection/>
    </xf>
    <xf numFmtId="0" fontId="18" fillId="0" borderId="12" xfId="53" applyFont="1" applyFill="1" applyBorder="1" applyAlignment="1">
      <alignment horizontal="center" vertical="center" wrapText="1"/>
      <protection/>
    </xf>
    <xf numFmtId="0" fontId="18" fillId="0" borderId="13" xfId="53" applyFont="1" applyFill="1" applyBorder="1" applyAlignment="1">
      <alignment horizontal="center" vertical="center" wrapText="1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0" fontId="23" fillId="0" borderId="10" xfId="59" applyFont="1" applyFill="1" applyBorder="1" applyAlignment="1">
      <alignment horizontal="center" vertical="center" wrapText="1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1" fontId="26" fillId="0" borderId="16" xfId="54" applyNumberFormat="1" applyFont="1" applyFill="1" applyBorder="1" applyAlignment="1" applyProtection="1">
      <alignment horizontal="center" vertical="center" wrapText="1"/>
      <protection locked="0"/>
    </xf>
    <xf numFmtId="1" fontId="26" fillId="0" borderId="17" xfId="54" applyNumberFormat="1" applyFont="1" applyFill="1" applyBorder="1" applyAlignment="1" applyProtection="1">
      <alignment horizontal="center" vertical="center" wrapText="1"/>
      <protection locked="0"/>
    </xf>
    <xf numFmtId="1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1" fontId="26" fillId="0" borderId="16" xfId="55" applyNumberFormat="1" applyFont="1" applyFill="1" applyBorder="1" applyAlignment="1" applyProtection="1">
      <alignment horizontal="center" vertical="center" wrapText="1"/>
      <protection/>
    </xf>
    <xf numFmtId="1" fontId="26" fillId="0" borderId="17" xfId="55" applyNumberFormat="1" applyFont="1" applyFill="1" applyBorder="1" applyAlignment="1" applyProtection="1">
      <alignment horizontal="center" vertical="center" wrapText="1"/>
      <protection/>
    </xf>
    <xf numFmtId="1" fontId="26" fillId="0" borderId="18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59" applyFont="1" applyFill="1" applyAlignment="1">
      <alignment horizontal="center" vertical="center" wrapText="1"/>
      <protection/>
    </xf>
    <xf numFmtId="0" fontId="24" fillId="0" borderId="0" xfId="59" applyFont="1" applyFill="1" applyAlignment="1">
      <alignment horizont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АктЗах_5%квот Оксана" xfId="57"/>
    <cellStyle name="Обычный_Перевірка_Молодь_до 18 років" xfId="58"/>
    <cellStyle name="Обычный_Табл. 3.1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90" zoomScaleNormal="90" zoomScalePageLayoutView="0" workbookViewId="0" topLeftCell="A3">
      <selection activeCell="A2" sqref="A2:F15"/>
    </sheetView>
  </sheetViews>
  <sheetFormatPr defaultColWidth="8.00390625" defaultRowHeight="15"/>
  <cols>
    <col min="1" max="1" width="76.421875" style="1" customWidth="1"/>
    <col min="2" max="2" width="13.00390625" style="1" customWidth="1"/>
    <col min="3" max="3" width="17.28125" style="13" customWidth="1"/>
    <col min="4" max="4" width="13.00390625" style="13" customWidth="1"/>
    <col min="5" max="5" width="17.140625" style="13" customWidth="1"/>
    <col min="6" max="6" width="12.7109375" style="1" customWidth="1"/>
    <col min="7" max="16384" width="8.00390625" style="1" customWidth="1"/>
  </cols>
  <sheetData>
    <row r="1" spans="3:6" ht="8.25" customHeight="1">
      <c r="C1" s="77"/>
      <c r="D1" s="77"/>
      <c r="E1" s="77"/>
      <c r="F1" s="77"/>
    </row>
    <row r="2" spans="1:6" ht="27" customHeight="1">
      <c r="A2" s="78" t="s">
        <v>19</v>
      </c>
      <c r="B2" s="78"/>
      <c r="C2" s="78"/>
      <c r="D2" s="78"/>
      <c r="E2" s="78"/>
      <c r="F2" s="78"/>
    </row>
    <row r="3" spans="1:6" ht="28.5" customHeight="1">
      <c r="A3" s="79" t="s">
        <v>46</v>
      </c>
      <c r="B3" s="79"/>
      <c r="C3" s="79"/>
      <c r="D3" s="79"/>
      <c r="E3" s="79"/>
      <c r="F3" s="79"/>
    </row>
    <row r="4" spans="1:6" s="2" customFormat="1" ht="33.75" customHeight="1">
      <c r="A4" s="80" t="s">
        <v>0</v>
      </c>
      <c r="B4" s="80"/>
      <c r="C4" s="80"/>
      <c r="D4" s="80"/>
      <c r="E4" s="80"/>
      <c r="F4" s="80"/>
    </row>
    <row r="5" spans="1:6" s="2" customFormat="1" ht="42.75" customHeight="1">
      <c r="A5" s="81" t="s">
        <v>1</v>
      </c>
      <c r="B5" s="82" t="s">
        <v>2</v>
      </c>
      <c r="C5" s="71" t="s">
        <v>3</v>
      </c>
      <c r="D5" s="72" t="s">
        <v>4</v>
      </c>
      <c r="E5" s="71" t="s">
        <v>5</v>
      </c>
      <c r="F5" s="72" t="s">
        <v>6</v>
      </c>
    </row>
    <row r="6" spans="1:6" s="2" customFormat="1" ht="37.5" customHeight="1">
      <c r="A6" s="81"/>
      <c r="B6" s="83"/>
      <c r="C6" s="71" t="s">
        <v>3</v>
      </c>
      <c r="D6" s="73"/>
      <c r="E6" s="71" t="s">
        <v>5</v>
      </c>
      <c r="F6" s="73"/>
    </row>
    <row r="7" spans="1:6" s="5" customFormat="1" ht="18.75" customHeight="1">
      <c r="A7" s="3" t="s">
        <v>7</v>
      </c>
      <c r="B7" s="3">
        <v>1</v>
      </c>
      <c r="C7" s="4">
        <v>2</v>
      </c>
      <c r="D7" s="4">
        <v>3</v>
      </c>
      <c r="E7" s="4">
        <v>4</v>
      </c>
      <c r="F7" s="4">
        <v>5</v>
      </c>
    </row>
    <row r="8" spans="1:6" s="2" customFormat="1" ht="43.5" customHeight="1">
      <c r="A8" s="6" t="s">
        <v>26</v>
      </c>
      <c r="B8" s="59">
        <v>18822</v>
      </c>
      <c r="C8" s="37">
        <f>B8-E8</f>
        <v>10626</v>
      </c>
      <c r="D8" s="7">
        <f>ROUND(C8/B8*100,1)</f>
        <v>56.5</v>
      </c>
      <c r="E8" s="60">
        <v>8196</v>
      </c>
      <c r="F8" s="8">
        <f>ROUND(E8/B8*100,1)</f>
        <v>43.5</v>
      </c>
    </row>
    <row r="9" spans="1:6" s="2" customFormat="1" ht="61.5" customHeight="1">
      <c r="A9" s="9" t="s">
        <v>24</v>
      </c>
      <c r="B9" s="59">
        <v>14722</v>
      </c>
      <c r="C9" s="37">
        <f>B9-E9</f>
        <v>8642</v>
      </c>
      <c r="D9" s="7">
        <f>ROUND(C9/B9*100,1)</f>
        <v>58.7</v>
      </c>
      <c r="E9" s="60">
        <v>6080</v>
      </c>
      <c r="F9" s="8">
        <f>ROUND(E9/B9*100,1)</f>
        <v>41.3</v>
      </c>
    </row>
    <row r="10" spans="1:6" s="2" customFormat="1" ht="45" customHeight="1">
      <c r="A10" s="10" t="s">
        <v>25</v>
      </c>
      <c r="B10" s="59">
        <v>1814</v>
      </c>
      <c r="C10" s="37">
        <f>B10-E10</f>
        <v>880</v>
      </c>
      <c r="D10" s="7">
        <f>ROUND(C10/B10*100,1)</f>
        <v>48.5</v>
      </c>
      <c r="E10" s="60">
        <v>934</v>
      </c>
      <c r="F10" s="8">
        <f>ROUND(E10/B10*100,1)</f>
        <v>51.5</v>
      </c>
    </row>
    <row r="11" spans="1:6" s="2" customFormat="1" ht="63" customHeight="1">
      <c r="A11" s="10" t="s">
        <v>27</v>
      </c>
      <c r="B11" s="59">
        <v>4706</v>
      </c>
      <c r="C11" s="37">
        <f>B11-E11</f>
        <v>2187</v>
      </c>
      <c r="D11" s="7">
        <f>ROUND(C11/B11*100,1)</f>
        <v>46.5</v>
      </c>
      <c r="E11" s="60">
        <v>2519</v>
      </c>
      <c r="F11" s="8">
        <f>ROUND(E11/B11*100,1)</f>
        <v>53.5</v>
      </c>
    </row>
    <row r="12" spans="1:6" s="2" customFormat="1" ht="67.5" customHeight="1">
      <c r="A12" s="10" t="s">
        <v>28</v>
      </c>
      <c r="B12" s="45">
        <v>18402</v>
      </c>
      <c r="C12" s="37">
        <f>B12-E12</f>
        <v>10348</v>
      </c>
      <c r="D12" s="7">
        <f>ROUND(C12/B12*100,1)</f>
        <v>56.2</v>
      </c>
      <c r="E12" s="37">
        <v>8054</v>
      </c>
      <c r="F12" s="8">
        <f>ROUND(E12/B12*100,1)</f>
        <v>43.8</v>
      </c>
    </row>
    <row r="13" spans="1:6" s="2" customFormat="1" ht="27" customHeight="1">
      <c r="A13" s="10"/>
      <c r="B13" s="74" t="s">
        <v>48</v>
      </c>
      <c r="C13" s="75"/>
      <c r="D13" s="75"/>
      <c r="E13" s="75"/>
      <c r="F13" s="76"/>
    </row>
    <row r="14" spans="1:6" s="2" customFormat="1" ht="51.75" customHeight="1">
      <c r="A14" s="11" t="s">
        <v>8</v>
      </c>
      <c r="B14" s="36">
        <v>8509</v>
      </c>
      <c r="C14" s="38">
        <f>B14-E14</f>
        <v>4468</v>
      </c>
      <c r="D14" s="7">
        <f>ROUND(C14/B14*100,1)</f>
        <v>52.5</v>
      </c>
      <c r="E14" s="38">
        <v>4041</v>
      </c>
      <c r="F14" s="8">
        <f>ROUND(E14/B14*100,1)</f>
        <v>47.5</v>
      </c>
    </row>
    <row r="15" spans="1:6" s="2" customFormat="1" ht="39.75" customHeight="1">
      <c r="A15" s="11" t="s">
        <v>29</v>
      </c>
      <c r="B15" s="36">
        <v>7157</v>
      </c>
      <c r="C15" s="38">
        <f>B15-E15</f>
        <v>3586</v>
      </c>
      <c r="D15" s="7">
        <f>ROUND(C15/B15*100,1)</f>
        <v>50.1</v>
      </c>
      <c r="E15" s="38">
        <v>3571</v>
      </c>
      <c r="F15" s="8">
        <f>ROUND(E15/B15*100,1)</f>
        <v>49.9</v>
      </c>
    </row>
    <row r="16" spans="1:6" s="2" customFormat="1" ht="15.75" customHeight="1">
      <c r="A16" s="1"/>
      <c r="B16" s="1"/>
      <c r="C16" s="12"/>
      <c r="D16" s="12"/>
      <c r="E16" s="12"/>
      <c r="F16" s="1"/>
    </row>
    <row r="17" ht="15" customHeight="1">
      <c r="E17" s="12"/>
    </row>
  </sheetData>
  <sheetProtection/>
  <mergeCells count="11">
    <mergeCell ref="D5:D6"/>
    <mergeCell ref="E5:E6"/>
    <mergeCell ref="F5:F6"/>
    <mergeCell ref="B13:F13"/>
    <mergeCell ref="C1:F1"/>
    <mergeCell ref="A2:F2"/>
    <mergeCell ref="A3:F3"/>
    <mergeCell ref="A4:F4"/>
    <mergeCell ref="A5:A6"/>
    <mergeCell ref="B5:B6"/>
    <mergeCell ref="C5:C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A59"/>
  <sheetViews>
    <sheetView tabSelected="1" view="pageBreakPreview" zoomScale="70" zoomScaleSheetLayoutView="70" zoomScalePageLayoutView="0" workbookViewId="0" topLeftCell="A1">
      <pane xSplit="1" ySplit="6" topLeftCell="B7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P19" sqref="P19"/>
    </sheetView>
  </sheetViews>
  <sheetFormatPr defaultColWidth="9.140625" defaultRowHeight="15"/>
  <cols>
    <col min="1" max="1" width="23.140625" style="31" customWidth="1"/>
    <col min="2" max="2" width="10.8515625" style="31" customWidth="1"/>
    <col min="3" max="3" width="17.421875" style="31" customWidth="1"/>
    <col min="4" max="4" width="12.7109375" style="31" customWidth="1"/>
    <col min="5" max="5" width="11.28125" style="31" customWidth="1"/>
    <col min="6" max="6" width="11.140625" style="31" customWidth="1"/>
    <col min="7" max="7" width="12.140625" style="31" customWidth="1"/>
    <col min="8" max="8" width="9.28125" style="31" customWidth="1"/>
    <col min="9" max="10" width="11.57421875" style="31" customWidth="1"/>
    <col min="11" max="11" width="9.140625" style="31" customWidth="1"/>
    <col min="12" max="12" width="11.140625" style="31" customWidth="1"/>
    <col min="13" max="13" width="10.57421875" style="31" customWidth="1"/>
    <col min="14" max="14" width="11.421875" style="31" customWidth="1"/>
    <col min="15" max="15" width="9.140625" style="31" customWidth="1"/>
    <col min="16" max="16" width="10.00390625" style="31" customWidth="1"/>
    <col min="17" max="17" width="13.140625" style="31" customWidth="1"/>
    <col min="18" max="18" width="14.28125" style="31" customWidth="1"/>
    <col min="19" max="19" width="13.140625" style="31" customWidth="1"/>
    <col min="20" max="21" width="13.8515625" style="31" customWidth="1"/>
    <col min="22" max="22" width="15.00390625" style="31" customWidth="1"/>
    <col min="23" max="23" width="13.00390625" style="31" customWidth="1"/>
    <col min="24" max="24" width="13.421875" style="31" customWidth="1"/>
    <col min="25" max="25" width="9.140625" style="58" customWidth="1"/>
    <col min="26" max="16384" width="9.140625" style="31" customWidth="1"/>
  </cols>
  <sheetData>
    <row r="1" spans="2:25" s="14" customFormat="1" ht="25.5" customHeight="1">
      <c r="B1" s="93" t="s">
        <v>9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15"/>
      <c r="Q1" s="15"/>
      <c r="R1" s="15"/>
      <c r="S1" s="15"/>
      <c r="T1" s="15"/>
      <c r="U1" s="15"/>
      <c r="V1" s="15"/>
      <c r="W1" s="15"/>
      <c r="Y1" s="50"/>
    </row>
    <row r="2" spans="2:25" s="14" customFormat="1" ht="23.25" customHeight="1">
      <c r="B2" s="93" t="s">
        <v>47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5"/>
      <c r="Q2" s="15"/>
      <c r="R2" s="15"/>
      <c r="S2" s="15"/>
      <c r="T2" s="15"/>
      <c r="U2" s="15"/>
      <c r="V2" s="15"/>
      <c r="W2" s="15"/>
      <c r="Y2" s="50"/>
    </row>
    <row r="3" spans="2:25" s="14" customFormat="1" ht="18.75" customHeight="1">
      <c r="B3" s="94" t="s">
        <v>20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16"/>
      <c r="Q3" s="16"/>
      <c r="R3" s="16"/>
      <c r="S3" s="16"/>
      <c r="T3" s="16"/>
      <c r="U3" s="16"/>
      <c r="V3" s="16"/>
      <c r="W3" s="16"/>
      <c r="Y3" s="50"/>
    </row>
    <row r="4" spans="1:25" s="18" customFormat="1" ht="9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Y4" s="51"/>
    </row>
    <row r="5" spans="1:25" s="19" customFormat="1" ht="51" customHeight="1">
      <c r="A5" s="84"/>
      <c r="B5" s="85" t="s">
        <v>10</v>
      </c>
      <c r="C5" s="85"/>
      <c r="D5" s="85"/>
      <c r="E5" s="85" t="s">
        <v>18</v>
      </c>
      <c r="F5" s="85"/>
      <c r="G5" s="85"/>
      <c r="H5" s="85" t="s">
        <v>11</v>
      </c>
      <c r="I5" s="85"/>
      <c r="J5" s="85"/>
      <c r="K5" s="86" t="s">
        <v>12</v>
      </c>
      <c r="L5" s="86"/>
      <c r="M5" s="86"/>
      <c r="N5" s="86" t="s">
        <v>13</v>
      </c>
      <c r="O5" s="86"/>
      <c r="P5" s="86"/>
      <c r="Q5" s="87" t="s">
        <v>14</v>
      </c>
      <c r="R5" s="88"/>
      <c r="S5" s="89"/>
      <c r="T5" s="90" t="s">
        <v>15</v>
      </c>
      <c r="U5" s="91"/>
      <c r="V5" s="92"/>
      <c r="W5" s="62"/>
      <c r="Y5" s="52"/>
    </row>
    <row r="6" spans="1:25" s="22" customFormat="1" ht="57" customHeight="1">
      <c r="A6" s="84"/>
      <c r="B6" s="20" t="s">
        <v>2</v>
      </c>
      <c r="C6" s="21" t="s">
        <v>16</v>
      </c>
      <c r="D6" s="21" t="s">
        <v>17</v>
      </c>
      <c r="E6" s="20" t="s">
        <v>2</v>
      </c>
      <c r="F6" s="21" t="s">
        <v>16</v>
      </c>
      <c r="G6" s="21" t="s">
        <v>17</v>
      </c>
      <c r="H6" s="21" t="s">
        <v>2</v>
      </c>
      <c r="I6" s="21" t="s">
        <v>16</v>
      </c>
      <c r="J6" s="21" t="s">
        <v>17</v>
      </c>
      <c r="K6" s="21" t="s">
        <v>2</v>
      </c>
      <c r="L6" s="21" t="s">
        <v>16</v>
      </c>
      <c r="M6" s="21" t="s">
        <v>17</v>
      </c>
      <c r="N6" s="20" t="s">
        <v>2</v>
      </c>
      <c r="O6" s="21" t="s">
        <v>16</v>
      </c>
      <c r="P6" s="21" t="s">
        <v>17</v>
      </c>
      <c r="Q6" s="20" t="s">
        <v>2</v>
      </c>
      <c r="R6" s="21" t="s">
        <v>16</v>
      </c>
      <c r="S6" s="21" t="s">
        <v>17</v>
      </c>
      <c r="T6" s="20" t="s">
        <v>2</v>
      </c>
      <c r="U6" s="21" t="s">
        <v>16</v>
      </c>
      <c r="V6" s="21" t="s">
        <v>17</v>
      </c>
      <c r="W6" s="63"/>
      <c r="Y6" s="53"/>
    </row>
    <row r="7" spans="1:25" s="23" customFormat="1" ht="14.25" customHeight="1">
      <c r="A7" s="69" t="s">
        <v>7</v>
      </c>
      <c r="B7" s="70">
        <v>1</v>
      </c>
      <c r="C7" s="70">
        <v>2</v>
      </c>
      <c r="D7" s="70">
        <v>3</v>
      </c>
      <c r="E7" s="70">
        <v>4</v>
      </c>
      <c r="F7" s="70">
        <v>5</v>
      </c>
      <c r="G7" s="70">
        <v>6</v>
      </c>
      <c r="H7" s="70">
        <v>7</v>
      </c>
      <c r="I7" s="70">
        <v>8</v>
      </c>
      <c r="J7" s="70">
        <v>9</v>
      </c>
      <c r="K7" s="70">
        <v>10</v>
      </c>
      <c r="L7" s="70">
        <v>11</v>
      </c>
      <c r="M7" s="70">
        <v>12</v>
      </c>
      <c r="N7" s="70">
        <v>13</v>
      </c>
      <c r="O7" s="70">
        <v>14</v>
      </c>
      <c r="P7" s="70">
        <v>15</v>
      </c>
      <c r="Q7" s="70">
        <v>16</v>
      </c>
      <c r="R7" s="70">
        <v>17</v>
      </c>
      <c r="S7" s="70">
        <v>18</v>
      </c>
      <c r="T7" s="70">
        <v>19</v>
      </c>
      <c r="U7" s="70">
        <v>20</v>
      </c>
      <c r="V7" s="70">
        <v>21</v>
      </c>
      <c r="W7" s="64"/>
      <c r="Y7" s="54"/>
    </row>
    <row r="8" spans="1:27" s="24" customFormat="1" ht="27" customHeight="1">
      <c r="A8" s="61" t="s">
        <v>21</v>
      </c>
      <c r="B8" s="67">
        <f>SUM(B9:B26)</f>
        <v>18822</v>
      </c>
      <c r="C8" s="41">
        <f>100-D8</f>
        <v>56.45521198597386</v>
      </c>
      <c r="D8" s="65">
        <v>43.54478801402614</v>
      </c>
      <c r="E8" s="66">
        <f>SUM(E9:E26)</f>
        <v>14722</v>
      </c>
      <c r="F8" s="41">
        <f>100-G8</f>
        <v>58.701263415296836</v>
      </c>
      <c r="G8" s="41">
        <v>41.298736584703164</v>
      </c>
      <c r="H8" s="66">
        <f>SUM(H9:H26)</f>
        <v>1814</v>
      </c>
      <c r="I8" s="41">
        <f>100-J8</f>
        <v>48.51157662624035</v>
      </c>
      <c r="J8" s="41">
        <v>51.48842337375965</v>
      </c>
      <c r="K8" s="66">
        <f>SUM(K9:K26)</f>
        <v>4706</v>
      </c>
      <c r="L8" s="41">
        <f>100-M8</f>
        <v>46.345091372715686</v>
      </c>
      <c r="M8" s="43">
        <v>53.654908627284314</v>
      </c>
      <c r="N8" s="66">
        <f>SUM(N9:N26)</f>
        <v>18402</v>
      </c>
      <c r="O8" s="41">
        <f>100-P8</f>
        <v>56.23301815020106</v>
      </c>
      <c r="P8" s="41">
        <v>43.76698184979894</v>
      </c>
      <c r="Q8" s="66">
        <f>SUM(Q9:Q26)</f>
        <v>8509</v>
      </c>
      <c r="R8" s="35">
        <f>100-S8</f>
        <v>52.509108003290635</v>
      </c>
      <c r="S8" s="35">
        <v>47.490891996709365</v>
      </c>
      <c r="T8" s="66">
        <f>SUM(T9:T26)</f>
        <v>7157</v>
      </c>
      <c r="U8" s="35">
        <f>100-V8</f>
        <v>50.10479251082856</v>
      </c>
      <c r="V8" s="35">
        <v>49.89520748917144</v>
      </c>
      <c r="W8" s="68"/>
      <c r="X8" s="46"/>
      <c r="Y8" s="55"/>
      <c r="Z8" s="39"/>
      <c r="AA8" s="40"/>
    </row>
    <row r="9" spans="1:27" s="26" customFormat="1" ht="27" customHeight="1">
      <c r="A9" s="47" t="s">
        <v>30</v>
      </c>
      <c r="B9" s="42">
        <v>1164</v>
      </c>
      <c r="C9" s="41">
        <f aca="true" t="shared" si="0" ref="C9:C26">100-D9</f>
        <v>35.39518900343643</v>
      </c>
      <c r="D9" s="65">
        <v>64.60481099656357</v>
      </c>
      <c r="E9" s="44">
        <v>679</v>
      </c>
      <c r="F9" s="41">
        <f aca="true" t="shared" si="1" ref="F9:F26">100-G9</f>
        <v>33.431516936671585</v>
      </c>
      <c r="G9" s="41">
        <v>66.56848306332842</v>
      </c>
      <c r="H9" s="44">
        <v>123</v>
      </c>
      <c r="I9" s="41">
        <f aca="true" t="shared" si="2" ref="I9:I26">100-J9</f>
        <v>16.26016260162602</v>
      </c>
      <c r="J9" s="41">
        <v>83.73983739837398</v>
      </c>
      <c r="K9" s="44">
        <v>316</v>
      </c>
      <c r="L9" s="41">
        <f aca="true" t="shared" si="3" ref="L9:L26">100-M9</f>
        <v>22.784810126582272</v>
      </c>
      <c r="M9" s="43">
        <v>77.21518987341773</v>
      </c>
      <c r="N9" s="44">
        <v>1129</v>
      </c>
      <c r="O9" s="41">
        <f aca="true" t="shared" si="4" ref="O9:O26">100-P9</f>
        <v>35.60673162090346</v>
      </c>
      <c r="P9" s="41">
        <v>64.39326837909654</v>
      </c>
      <c r="Q9" s="25">
        <v>489</v>
      </c>
      <c r="R9" s="35">
        <f aca="true" t="shared" si="5" ref="R9:R26">100-S9</f>
        <v>32.719836400818</v>
      </c>
      <c r="S9" s="35">
        <v>67.280163599182</v>
      </c>
      <c r="T9" s="25">
        <v>437</v>
      </c>
      <c r="U9" s="35">
        <f aca="true" t="shared" si="6" ref="U9:U26">100-V9</f>
        <v>32.494279176201374</v>
      </c>
      <c r="V9" s="35">
        <v>67.50572082379863</v>
      </c>
      <c r="W9" s="68"/>
      <c r="X9" s="46"/>
      <c r="Y9" s="56"/>
      <c r="Z9" s="39"/>
      <c r="AA9" s="40"/>
    </row>
    <row r="10" spans="1:27" s="27" customFormat="1" ht="27" customHeight="1">
      <c r="A10" s="48" t="s">
        <v>31</v>
      </c>
      <c r="B10" s="42">
        <v>521</v>
      </c>
      <c r="C10" s="41">
        <f t="shared" si="0"/>
        <v>46.25719769673704</v>
      </c>
      <c r="D10" s="65">
        <v>53.74280230326296</v>
      </c>
      <c r="E10" s="44">
        <v>378</v>
      </c>
      <c r="F10" s="41">
        <f t="shared" si="1"/>
        <v>34.920634920634924</v>
      </c>
      <c r="G10" s="41">
        <v>65.07936507936508</v>
      </c>
      <c r="H10" s="44">
        <v>90</v>
      </c>
      <c r="I10" s="41">
        <f t="shared" si="2"/>
        <v>27.777777777777786</v>
      </c>
      <c r="J10" s="41">
        <v>72.22222222222221</v>
      </c>
      <c r="K10" s="44">
        <v>121</v>
      </c>
      <c r="L10" s="41">
        <f t="shared" si="3"/>
        <v>38.01652892561983</v>
      </c>
      <c r="M10" s="43">
        <v>61.98347107438017</v>
      </c>
      <c r="N10" s="44">
        <v>514</v>
      </c>
      <c r="O10" s="41">
        <f t="shared" si="4"/>
        <v>46.10894941634241</v>
      </c>
      <c r="P10" s="41">
        <v>53.89105058365759</v>
      </c>
      <c r="Q10" s="25">
        <v>234</v>
      </c>
      <c r="R10" s="35">
        <f t="shared" si="5"/>
        <v>39.743589743589745</v>
      </c>
      <c r="S10" s="35">
        <v>60.256410256410255</v>
      </c>
      <c r="T10" s="25">
        <v>199</v>
      </c>
      <c r="U10" s="35">
        <f t="shared" si="6"/>
        <v>36.18090452261307</v>
      </c>
      <c r="V10" s="35">
        <v>63.81909547738693</v>
      </c>
      <c r="W10" s="68"/>
      <c r="X10" s="46"/>
      <c r="Y10" s="57"/>
      <c r="Z10" s="39"/>
      <c r="AA10" s="40"/>
    </row>
    <row r="11" spans="1:27" s="26" customFormat="1" ht="27" customHeight="1">
      <c r="A11" s="48" t="s">
        <v>32</v>
      </c>
      <c r="B11" s="42">
        <v>434</v>
      </c>
      <c r="C11" s="41">
        <f t="shared" si="0"/>
        <v>35.483870967741936</v>
      </c>
      <c r="D11" s="65">
        <v>64.51612903225806</v>
      </c>
      <c r="E11" s="44">
        <v>262</v>
      </c>
      <c r="F11" s="41">
        <f t="shared" si="1"/>
        <v>36.25954198473282</v>
      </c>
      <c r="G11" s="41">
        <v>63.74045801526718</v>
      </c>
      <c r="H11" s="44">
        <v>26</v>
      </c>
      <c r="I11" s="41">
        <f t="shared" si="2"/>
        <v>53.84615384615385</v>
      </c>
      <c r="J11" s="41">
        <v>46.15384615384615</v>
      </c>
      <c r="K11" s="44">
        <v>124</v>
      </c>
      <c r="L11" s="41">
        <f t="shared" si="3"/>
        <v>37.096774193548384</v>
      </c>
      <c r="M11" s="43">
        <v>62.903225806451616</v>
      </c>
      <c r="N11" s="44">
        <v>428</v>
      </c>
      <c r="O11" s="41">
        <f t="shared" si="4"/>
        <v>35.51401869158879</v>
      </c>
      <c r="P11" s="41">
        <v>64.48598130841121</v>
      </c>
      <c r="Q11" s="25">
        <v>245</v>
      </c>
      <c r="R11" s="35">
        <f t="shared" si="5"/>
        <v>28.57142857142857</v>
      </c>
      <c r="S11" s="35">
        <v>71.42857142857143</v>
      </c>
      <c r="T11" s="25">
        <v>226</v>
      </c>
      <c r="U11" s="35">
        <f t="shared" si="6"/>
        <v>27.43362831858407</v>
      </c>
      <c r="V11" s="35">
        <v>72.56637168141593</v>
      </c>
      <c r="W11" s="68"/>
      <c r="X11" s="46"/>
      <c r="Y11" s="56"/>
      <c r="Z11" s="39"/>
      <c r="AA11" s="40"/>
    </row>
    <row r="12" spans="1:27" s="26" customFormat="1" ht="27" customHeight="1">
      <c r="A12" s="47" t="s">
        <v>33</v>
      </c>
      <c r="B12" s="42">
        <v>1074</v>
      </c>
      <c r="C12" s="41">
        <f t="shared" si="0"/>
        <v>48.60335195530726</v>
      </c>
      <c r="D12" s="65">
        <v>51.39664804469274</v>
      </c>
      <c r="E12" s="44">
        <v>806</v>
      </c>
      <c r="F12" s="41">
        <f t="shared" si="1"/>
        <v>64.51612903225806</v>
      </c>
      <c r="G12" s="41">
        <v>35.483870967741936</v>
      </c>
      <c r="H12" s="44">
        <v>126</v>
      </c>
      <c r="I12" s="41">
        <f t="shared" si="2"/>
        <v>47.61904761904761</v>
      </c>
      <c r="J12" s="41">
        <v>52.38095238095239</v>
      </c>
      <c r="K12" s="44">
        <v>201</v>
      </c>
      <c r="L12" s="41">
        <f t="shared" si="3"/>
        <v>45.77114427860697</v>
      </c>
      <c r="M12" s="43">
        <v>54.22885572139303</v>
      </c>
      <c r="N12" s="44">
        <v>1003</v>
      </c>
      <c r="O12" s="41">
        <f t="shared" si="4"/>
        <v>48.75373878364905</v>
      </c>
      <c r="P12" s="41">
        <v>51.24626121635095</v>
      </c>
      <c r="Q12" s="25">
        <v>479</v>
      </c>
      <c r="R12" s="35">
        <f t="shared" si="5"/>
        <v>48.225469728601254</v>
      </c>
      <c r="S12" s="35">
        <v>51.774530271398746</v>
      </c>
      <c r="T12" s="25">
        <v>417</v>
      </c>
      <c r="U12" s="35">
        <f t="shared" si="6"/>
        <v>47.242206235011984</v>
      </c>
      <c r="V12" s="35">
        <v>52.757793764988016</v>
      </c>
      <c r="W12" s="68"/>
      <c r="X12" s="46"/>
      <c r="Y12" s="56"/>
      <c r="Z12" s="39"/>
      <c r="AA12" s="40"/>
    </row>
    <row r="13" spans="1:27" s="26" customFormat="1" ht="27" customHeight="1">
      <c r="A13" s="49" t="s">
        <v>34</v>
      </c>
      <c r="B13" s="42">
        <v>401</v>
      </c>
      <c r="C13" s="41">
        <f t="shared" si="0"/>
        <v>12.967581047381543</v>
      </c>
      <c r="D13" s="65">
        <v>87.03241895261846</v>
      </c>
      <c r="E13" s="44">
        <v>358</v>
      </c>
      <c r="F13" s="41">
        <f t="shared" si="1"/>
        <v>26.256983240223462</v>
      </c>
      <c r="G13" s="41">
        <v>73.74301675977654</v>
      </c>
      <c r="H13" s="44">
        <v>63</v>
      </c>
      <c r="I13" s="41">
        <f t="shared" si="2"/>
        <v>9.523809523809518</v>
      </c>
      <c r="J13" s="41">
        <v>90.47619047619048</v>
      </c>
      <c r="K13" s="44">
        <v>166</v>
      </c>
      <c r="L13" s="41">
        <f t="shared" si="3"/>
        <v>12.650602409638552</v>
      </c>
      <c r="M13" s="43">
        <v>87.34939759036145</v>
      </c>
      <c r="N13" s="44">
        <v>397</v>
      </c>
      <c r="O13" s="41">
        <f t="shared" si="4"/>
        <v>12.594458438287148</v>
      </c>
      <c r="P13" s="41">
        <v>87.40554156171285</v>
      </c>
      <c r="Q13" s="25">
        <v>176</v>
      </c>
      <c r="R13" s="35">
        <f t="shared" si="5"/>
        <v>17.045454545454547</v>
      </c>
      <c r="S13" s="35">
        <v>82.95454545454545</v>
      </c>
      <c r="T13" s="25">
        <v>158</v>
      </c>
      <c r="U13" s="35">
        <f t="shared" si="6"/>
        <v>16.45569620253164</v>
      </c>
      <c r="V13" s="35">
        <v>83.54430379746836</v>
      </c>
      <c r="W13" s="68"/>
      <c r="X13" s="46"/>
      <c r="Y13" s="56"/>
      <c r="Z13" s="39"/>
      <c r="AA13" s="40"/>
    </row>
    <row r="14" spans="1:27" s="26" customFormat="1" ht="27" customHeight="1">
      <c r="A14" s="47" t="s">
        <v>35</v>
      </c>
      <c r="B14" s="42">
        <v>563</v>
      </c>
      <c r="C14" s="41">
        <f t="shared" si="0"/>
        <v>27.17584369449378</v>
      </c>
      <c r="D14" s="65">
        <v>72.82415630550622</v>
      </c>
      <c r="E14" s="44">
        <v>800</v>
      </c>
      <c r="F14" s="41">
        <f t="shared" si="1"/>
        <v>42.875</v>
      </c>
      <c r="G14" s="41">
        <v>57.125</v>
      </c>
      <c r="H14" s="44">
        <v>67</v>
      </c>
      <c r="I14" s="41">
        <f t="shared" si="2"/>
        <v>35.82089552238806</v>
      </c>
      <c r="J14" s="41">
        <v>64.17910447761194</v>
      </c>
      <c r="K14" s="44">
        <v>92</v>
      </c>
      <c r="L14" s="41">
        <f t="shared" si="3"/>
        <v>32.60869565217391</v>
      </c>
      <c r="M14" s="43">
        <v>67.3913043478261</v>
      </c>
      <c r="N14" s="44">
        <v>553</v>
      </c>
      <c r="O14" s="41">
        <f t="shared" si="4"/>
        <v>27.124773960217</v>
      </c>
      <c r="P14" s="41">
        <v>72.875226039783</v>
      </c>
      <c r="Q14" s="25">
        <v>289</v>
      </c>
      <c r="R14" s="35">
        <f t="shared" si="5"/>
        <v>24.221453287197235</v>
      </c>
      <c r="S14" s="35">
        <v>75.77854671280276</v>
      </c>
      <c r="T14" s="25">
        <v>221</v>
      </c>
      <c r="U14" s="35">
        <f t="shared" si="6"/>
        <v>22.17194570135746</v>
      </c>
      <c r="V14" s="35">
        <v>77.82805429864254</v>
      </c>
      <c r="W14" s="68"/>
      <c r="X14" s="46"/>
      <c r="Y14" s="56"/>
      <c r="Z14" s="39"/>
      <c r="AA14" s="40"/>
    </row>
    <row r="15" spans="1:27" s="26" customFormat="1" ht="27" customHeight="1">
      <c r="A15" s="49" t="s">
        <v>36</v>
      </c>
      <c r="B15" s="42">
        <v>484</v>
      </c>
      <c r="C15" s="41">
        <f t="shared" si="0"/>
        <v>21.487603305785115</v>
      </c>
      <c r="D15" s="65">
        <v>78.51239669421489</v>
      </c>
      <c r="E15" s="44">
        <v>276</v>
      </c>
      <c r="F15" s="41">
        <f t="shared" si="1"/>
        <v>24.27536231884058</v>
      </c>
      <c r="G15" s="41">
        <v>75.72463768115942</v>
      </c>
      <c r="H15" s="44">
        <v>37</v>
      </c>
      <c r="I15" s="41">
        <f t="shared" si="2"/>
        <v>13.513513513513516</v>
      </c>
      <c r="J15" s="41">
        <v>86.48648648648648</v>
      </c>
      <c r="K15" s="44">
        <v>105</v>
      </c>
      <c r="L15" s="41">
        <f t="shared" si="3"/>
        <v>14.285714285714292</v>
      </c>
      <c r="M15" s="43">
        <v>85.71428571428571</v>
      </c>
      <c r="N15" s="44">
        <v>478</v>
      </c>
      <c r="O15" s="41">
        <f t="shared" si="4"/>
        <v>21.338912133891213</v>
      </c>
      <c r="P15" s="41">
        <v>78.66108786610879</v>
      </c>
      <c r="Q15" s="25">
        <v>284</v>
      </c>
      <c r="R15" s="35">
        <f t="shared" si="5"/>
        <v>15.845070422535215</v>
      </c>
      <c r="S15" s="35">
        <v>84.15492957746478</v>
      </c>
      <c r="T15" s="25">
        <v>265</v>
      </c>
      <c r="U15" s="35">
        <f t="shared" si="6"/>
        <v>15.849056603773576</v>
      </c>
      <c r="V15" s="35">
        <v>84.15094339622642</v>
      </c>
      <c r="W15" s="68"/>
      <c r="X15" s="46"/>
      <c r="Y15" s="56"/>
      <c r="Z15" s="39"/>
      <c r="AA15" s="40"/>
    </row>
    <row r="16" spans="1:27" s="26" customFormat="1" ht="27" customHeight="1">
      <c r="A16" s="47" t="s">
        <v>37</v>
      </c>
      <c r="B16" s="42">
        <v>773</v>
      </c>
      <c r="C16" s="41">
        <f t="shared" si="0"/>
        <v>41.91461836998707</v>
      </c>
      <c r="D16" s="65">
        <v>58.08538163001293</v>
      </c>
      <c r="E16" s="44">
        <v>479</v>
      </c>
      <c r="F16" s="41">
        <f t="shared" si="1"/>
        <v>41.962421711899786</v>
      </c>
      <c r="G16" s="41">
        <v>58.037578288100214</v>
      </c>
      <c r="H16" s="44">
        <v>56</v>
      </c>
      <c r="I16" s="41">
        <f t="shared" si="2"/>
        <v>42.85714285714286</v>
      </c>
      <c r="J16" s="41">
        <v>57.14285714285714</v>
      </c>
      <c r="K16" s="44">
        <v>193</v>
      </c>
      <c r="L16" s="41">
        <f t="shared" si="3"/>
        <v>39.37823834196891</v>
      </c>
      <c r="M16" s="43">
        <v>60.62176165803109</v>
      </c>
      <c r="N16" s="44">
        <v>761</v>
      </c>
      <c r="O16" s="41">
        <f t="shared" si="4"/>
        <v>41.52431011826544</v>
      </c>
      <c r="P16" s="41">
        <v>58.47568988173456</v>
      </c>
      <c r="Q16" s="25">
        <v>399</v>
      </c>
      <c r="R16" s="35">
        <f t="shared" si="5"/>
        <v>37.84461152882206</v>
      </c>
      <c r="S16" s="35">
        <v>62.15538847117794</v>
      </c>
      <c r="T16" s="25">
        <v>357</v>
      </c>
      <c r="U16" s="35">
        <f t="shared" si="6"/>
        <v>37.53501400560224</v>
      </c>
      <c r="V16" s="35">
        <v>62.46498599439776</v>
      </c>
      <c r="W16" s="68"/>
      <c r="X16" s="46"/>
      <c r="Y16" s="56"/>
      <c r="Z16" s="39"/>
      <c r="AA16" s="40"/>
    </row>
    <row r="17" spans="1:27" s="26" customFormat="1" ht="27" customHeight="1">
      <c r="A17" s="49" t="s">
        <v>38</v>
      </c>
      <c r="B17" s="42">
        <v>706</v>
      </c>
      <c r="C17" s="41">
        <f t="shared" si="0"/>
        <v>31.586402266288943</v>
      </c>
      <c r="D17" s="65">
        <v>68.41359773371106</v>
      </c>
      <c r="E17" s="44">
        <v>635</v>
      </c>
      <c r="F17" s="41">
        <f t="shared" si="1"/>
        <v>39.21259842519685</v>
      </c>
      <c r="G17" s="41">
        <v>60.78740157480315</v>
      </c>
      <c r="H17" s="44">
        <v>93</v>
      </c>
      <c r="I17" s="41">
        <f t="shared" si="2"/>
        <v>24.731182795698928</v>
      </c>
      <c r="J17" s="41">
        <v>75.26881720430107</v>
      </c>
      <c r="K17" s="44">
        <v>188</v>
      </c>
      <c r="L17" s="41">
        <f t="shared" si="3"/>
        <v>35.63829787234043</v>
      </c>
      <c r="M17" s="43">
        <v>64.36170212765957</v>
      </c>
      <c r="N17" s="44">
        <v>694</v>
      </c>
      <c r="O17" s="41">
        <f t="shared" si="4"/>
        <v>31.123919308357344</v>
      </c>
      <c r="P17" s="41">
        <v>68.87608069164266</v>
      </c>
      <c r="Q17" s="25">
        <v>379</v>
      </c>
      <c r="R17" s="35">
        <f t="shared" si="5"/>
        <v>26.385224274406326</v>
      </c>
      <c r="S17" s="35">
        <v>73.61477572559367</v>
      </c>
      <c r="T17" s="25">
        <v>347</v>
      </c>
      <c r="U17" s="35">
        <f t="shared" si="6"/>
        <v>25.36023054755043</v>
      </c>
      <c r="V17" s="35">
        <v>74.63976945244957</v>
      </c>
      <c r="W17" s="68"/>
      <c r="X17" s="46"/>
      <c r="Y17" s="56"/>
      <c r="Z17" s="39"/>
      <c r="AA17" s="40"/>
    </row>
    <row r="18" spans="1:27" s="26" customFormat="1" ht="27" customHeight="1">
      <c r="A18" s="47" t="s">
        <v>39</v>
      </c>
      <c r="B18" s="42">
        <v>645</v>
      </c>
      <c r="C18" s="41">
        <f t="shared" si="0"/>
        <v>28.372093023255815</v>
      </c>
      <c r="D18" s="65">
        <v>71.62790697674419</v>
      </c>
      <c r="E18" s="44">
        <v>383</v>
      </c>
      <c r="F18" s="41">
        <f t="shared" si="1"/>
        <v>36.0313315926893</v>
      </c>
      <c r="G18" s="41">
        <v>63.9686684073107</v>
      </c>
      <c r="H18" s="44">
        <v>65</v>
      </c>
      <c r="I18" s="41">
        <f t="shared" si="2"/>
        <v>15.384615384615387</v>
      </c>
      <c r="J18" s="41">
        <v>84.61538461538461</v>
      </c>
      <c r="K18" s="44">
        <v>246</v>
      </c>
      <c r="L18" s="41">
        <f t="shared" si="3"/>
        <v>23.170731707317074</v>
      </c>
      <c r="M18" s="43">
        <v>76.82926829268293</v>
      </c>
      <c r="N18" s="44">
        <v>640</v>
      </c>
      <c r="O18" s="41">
        <f t="shared" si="4"/>
        <v>28.59375</v>
      </c>
      <c r="P18" s="41">
        <v>71.40625</v>
      </c>
      <c r="Q18" s="25">
        <v>352</v>
      </c>
      <c r="R18" s="35">
        <f t="shared" si="5"/>
        <v>24.431818181818173</v>
      </c>
      <c r="S18" s="35">
        <v>75.56818181818183</v>
      </c>
      <c r="T18" s="25">
        <v>322</v>
      </c>
      <c r="U18" s="35">
        <f t="shared" si="6"/>
        <v>24.534161490683232</v>
      </c>
      <c r="V18" s="35">
        <v>75.46583850931677</v>
      </c>
      <c r="W18" s="68"/>
      <c r="X18" s="46"/>
      <c r="Y18" s="56"/>
      <c r="Z18" s="39"/>
      <c r="AA18" s="40"/>
    </row>
    <row r="19" spans="1:27" s="26" customFormat="1" ht="27" customHeight="1">
      <c r="A19" s="49" t="s">
        <v>40</v>
      </c>
      <c r="B19" s="42">
        <v>713</v>
      </c>
      <c r="C19" s="41">
        <f t="shared" si="0"/>
        <v>35.34361851332399</v>
      </c>
      <c r="D19" s="65">
        <v>64.65638148667601</v>
      </c>
      <c r="E19" s="44">
        <v>580</v>
      </c>
      <c r="F19" s="41">
        <f t="shared" si="1"/>
        <v>43.103448275862064</v>
      </c>
      <c r="G19" s="41">
        <v>56.896551724137936</v>
      </c>
      <c r="H19" s="44">
        <v>69</v>
      </c>
      <c r="I19" s="41">
        <f t="shared" si="2"/>
        <v>30.434782608695656</v>
      </c>
      <c r="J19" s="41">
        <v>69.56521739130434</v>
      </c>
      <c r="K19" s="44">
        <v>208</v>
      </c>
      <c r="L19" s="41">
        <f t="shared" si="3"/>
        <v>21.634615384615387</v>
      </c>
      <c r="M19" s="43">
        <v>78.36538461538461</v>
      </c>
      <c r="N19" s="44">
        <v>704</v>
      </c>
      <c r="O19" s="41">
        <f t="shared" si="4"/>
        <v>34.94318181818183</v>
      </c>
      <c r="P19" s="41">
        <v>65.05681818181817</v>
      </c>
      <c r="Q19" s="25">
        <v>322</v>
      </c>
      <c r="R19" s="35">
        <f t="shared" si="5"/>
        <v>35.71428571428571</v>
      </c>
      <c r="S19" s="35">
        <v>64.28571428571429</v>
      </c>
      <c r="T19" s="25">
        <v>291</v>
      </c>
      <c r="U19" s="35">
        <f t="shared" si="6"/>
        <v>35.738831615120276</v>
      </c>
      <c r="V19" s="35">
        <v>64.26116838487972</v>
      </c>
      <c r="W19" s="68"/>
      <c r="X19" s="46"/>
      <c r="Y19" s="56"/>
      <c r="Z19" s="39"/>
      <c r="AA19" s="40"/>
    </row>
    <row r="20" spans="1:27" s="26" customFormat="1" ht="27" customHeight="1">
      <c r="A20" s="49" t="s">
        <v>41</v>
      </c>
      <c r="B20" s="42">
        <v>569</v>
      </c>
      <c r="C20" s="41">
        <f t="shared" si="0"/>
        <v>20.738137082601042</v>
      </c>
      <c r="D20" s="65">
        <v>79.26186291739896</v>
      </c>
      <c r="E20" s="44">
        <v>541</v>
      </c>
      <c r="F20" s="41">
        <f t="shared" si="1"/>
        <v>19.223659889094264</v>
      </c>
      <c r="G20" s="41">
        <v>80.77634011090574</v>
      </c>
      <c r="H20" s="44">
        <v>73</v>
      </c>
      <c r="I20" s="41">
        <f t="shared" si="2"/>
        <v>5.479452054794521</v>
      </c>
      <c r="J20" s="41">
        <v>94.52054794520548</v>
      </c>
      <c r="K20" s="44">
        <v>259</v>
      </c>
      <c r="L20" s="41">
        <f t="shared" si="3"/>
        <v>15.057915057915068</v>
      </c>
      <c r="M20" s="43">
        <v>84.94208494208493</v>
      </c>
      <c r="N20" s="44">
        <v>569</v>
      </c>
      <c r="O20" s="41">
        <f t="shared" si="4"/>
        <v>20.738137082601042</v>
      </c>
      <c r="P20" s="41">
        <v>79.26186291739896</v>
      </c>
      <c r="Q20" s="25">
        <v>219</v>
      </c>
      <c r="R20" s="35">
        <f t="shared" si="5"/>
        <v>21.461187214611883</v>
      </c>
      <c r="S20" s="35">
        <v>78.53881278538812</v>
      </c>
      <c r="T20" s="25">
        <v>200</v>
      </c>
      <c r="U20" s="35">
        <f t="shared" si="6"/>
        <v>21.5</v>
      </c>
      <c r="V20" s="35">
        <v>78.5</v>
      </c>
      <c r="W20" s="68"/>
      <c r="X20" s="46"/>
      <c r="Y20" s="56"/>
      <c r="Z20" s="39"/>
      <c r="AA20" s="40"/>
    </row>
    <row r="21" spans="1:27" s="26" customFormat="1" ht="27" customHeight="1">
      <c r="A21" s="47" t="s">
        <v>42</v>
      </c>
      <c r="B21" s="42">
        <v>760</v>
      </c>
      <c r="C21" s="41">
        <f t="shared" si="0"/>
        <v>39.60526315789473</v>
      </c>
      <c r="D21" s="65">
        <v>60.39473684210527</v>
      </c>
      <c r="E21" s="44">
        <v>424</v>
      </c>
      <c r="F21" s="41">
        <f t="shared" si="1"/>
        <v>39.386792452830186</v>
      </c>
      <c r="G21" s="41">
        <v>60.613207547169814</v>
      </c>
      <c r="H21" s="44">
        <v>63</v>
      </c>
      <c r="I21" s="41">
        <f t="shared" si="2"/>
        <v>17.46031746031747</v>
      </c>
      <c r="J21" s="41">
        <v>82.53968253968253</v>
      </c>
      <c r="K21" s="44">
        <v>250</v>
      </c>
      <c r="L21" s="41">
        <f t="shared" si="3"/>
        <v>19.19999999999999</v>
      </c>
      <c r="M21" s="43">
        <v>80.80000000000001</v>
      </c>
      <c r="N21" s="44">
        <v>743</v>
      </c>
      <c r="O21" s="41">
        <f t="shared" si="4"/>
        <v>39.30013458950202</v>
      </c>
      <c r="P21" s="41">
        <v>60.69986541049798</v>
      </c>
      <c r="Q21" s="25">
        <v>379</v>
      </c>
      <c r="R21" s="35">
        <f t="shared" si="5"/>
        <v>37.203166226912934</v>
      </c>
      <c r="S21" s="35">
        <v>62.796833773087066</v>
      </c>
      <c r="T21" s="25">
        <v>340</v>
      </c>
      <c r="U21" s="35">
        <f t="shared" si="6"/>
        <v>35.882352941176464</v>
      </c>
      <c r="V21" s="35">
        <v>64.11764705882354</v>
      </c>
      <c r="W21" s="68"/>
      <c r="X21" s="46"/>
      <c r="Y21" s="56"/>
      <c r="Z21" s="39"/>
      <c r="AA21" s="40"/>
    </row>
    <row r="22" spans="1:27" s="26" customFormat="1" ht="27" customHeight="1">
      <c r="A22" s="49" t="s">
        <v>43</v>
      </c>
      <c r="B22" s="42">
        <v>564</v>
      </c>
      <c r="C22" s="41">
        <f t="shared" si="0"/>
        <v>38.12056737588653</v>
      </c>
      <c r="D22" s="65">
        <v>61.87943262411347</v>
      </c>
      <c r="E22" s="44">
        <v>500</v>
      </c>
      <c r="F22" s="41">
        <f t="shared" si="1"/>
        <v>41</v>
      </c>
      <c r="G22" s="41">
        <v>59</v>
      </c>
      <c r="H22" s="44">
        <v>57</v>
      </c>
      <c r="I22" s="41">
        <f t="shared" si="2"/>
        <v>52.631578947368425</v>
      </c>
      <c r="J22" s="41">
        <v>47.368421052631575</v>
      </c>
      <c r="K22" s="44">
        <v>123</v>
      </c>
      <c r="L22" s="41">
        <f t="shared" si="3"/>
        <v>38.21138211382114</v>
      </c>
      <c r="M22" s="43">
        <v>61.78861788617886</v>
      </c>
      <c r="N22" s="44">
        <v>562</v>
      </c>
      <c r="O22" s="41">
        <f t="shared" si="4"/>
        <v>37.90035587188611</v>
      </c>
      <c r="P22" s="41">
        <v>62.09964412811389</v>
      </c>
      <c r="Q22" s="25">
        <v>197</v>
      </c>
      <c r="R22" s="35">
        <f t="shared" si="5"/>
        <v>34.517766497461935</v>
      </c>
      <c r="S22" s="35">
        <v>65.48223350253807</v>
      </c>
      <c r="T22" s="25">
        <v>186</v>
      </c>
      <c r="U22" s="35">
        <f t="shared" si="6"/>
        <v>34.94623655913979</v>
      </c>
      <c r="V22" s="35">
        <v>65.05376344086021</v>
      </c>
      <c r="W22" s="68"/>
      <c r="X22" s="46"/>
      <c r="Y22" s="56"/>
      <c r="Z22" s="39"/>
      <c r="AA22" s="40"/>
    </row>
    <row r="23" spans="1:27" s="26" customFormat="1" ht="27" customHeight="1">
      <c r="A23" s="49" t="s">
        <v>44</v>
      </c>
      <c r="B23" s="42">
        <v>1674</v>
      </c>
      <c r="C23" s="41">
        <f t="shared" si="0"/>
        <v>69.53405017921148</v>
      </c>
      <c r="D23" s="65">
        <v>30.46594982078853</v>
      </c>
      <c r="E23" s="44">
        <v>1041</v>
      </c>
      <c r="F23" s="41">
        <f t="shared" si="1"/>
        <v>88.37656099903938</v>
      </c>
      <c r="G23" s="41">
        <v>11.623439000960614</v>
      </c>
      <c r="H23" s="44">
        <v>145</v>
      </c>
      <c r="I23" s="41">
        <f t="shared" si="2"/>
        <v>66.89655172413794</v>
      </c>
      <c r="J23" s="41">
        <v>33.10344827586207</v>
      </c>
      <c r="K23" s="44">
        <v>455</v>
      </c>
      <c r="L23" s="41">
        <f t="shared" si="3"/>
        <v>59.56043956043956</v>
      </c>
      <c r="M23" s="43">
        <v>40.43956043956044</v>
      </c>
      <c r="N23" s="44">
        <v>1633</v>
      </c>
      <c r="O23" s="41">
        <f t="shared" si="4"/>
        <v>69.50398040416411</v>
      </c>
      <c r="P23" s="41">
        <v>30.496019595835882</v>
      </c>
      <c r="Q23" s="25">
        <v>613</v>
      </c>
      <c r="R23" s="35">
        <f t="shared" si="5"/>
        <v>57.25938009787928</v>
      </c>
      <c r="S23" s="35">
        <v>42.74061990212072</v>
      </c>
      <c r="T23" s="25">
        <v>512</v>
      </c>
      <c r="U23" s="35">
        <f t="shared" si="6"/>
        <v>56.0546875</v>
      </c>
      <c r="V23" s="35">
        <v>43.9453125</v>
      </c>
      <c r="W23" s="68"/>
      <c r="X23" s="46"/>
      <c r="Y23" s="56"/>
      <c r="Z23" s="39"/>
      <c r="AA23" s="40"/>
    </row>
    <row r="24" spans="1:27" s="26" customFormat="1" ht="27" customHeight="1">
      <c r="A24" s="49" t="s">
        <v>22</v>
      </c>
      <c r="B24" s="42">
        <v>2279</v>
      </c>
      <c r="C24" s="41">
        <f t="shared" si="0"/>
        <v>66.25713032031592</v>
      </c>
      <c r="D24" s="65">
        <v>33.74286967968408</v>
      </c>
      <c r="E24" s="44">
        <v>2593</v>
      </c>
      <c r="F24" s="41">
        <f t="shared" si="1"/>
        <v>68.60779020439645</v>
      </c>
      <c r="G24" s="41">
        <v>31.39220979560355</v>
      </c>
      <c r="H24" s="44">
        <v>219</v>
      </c>
      <c r="I24" s="41">
        <f t="shared" si="2"/>
        <v>65.75342465753425</v>
      </c>
      <c r="J24" s="41">
        <v>34.24657534246575</v>
      </c>
      <c r="K24" s="44">
        <v>965</v>
      </c>
      <c r="L24" s="41">
        <f t="shared" si="3"/>
        <v>66.1139896373057</v>
      </c>
      <c r="M24" s="43">
        <v>33.8860103626943</v>
      </c>
      <c r="N24" s="44">
        <v>2229</v>
      </c>
      <c r="O24" s="41">
        <f t="shared" si="4"/>
        <v>65.85912965455361</v>
      </c>
      <c r="P24" s="41">
        <v>34.14087034544639</v>
      </c>
      <c r="Q24" s="25">
        <v>1008</v>
      </c>
      <c r="R24" s="35">
        <f t="shared" si="5"/>
        <v>61.40873015873016</v>
      </c>
      <c r="S24" s="35">
        <v>38.59126984126984</v>
      </c>
      <c r="T24" s="25">
        <v>785</v>
      </c>
      <c r="U24" s="35">
        <f t="shared" si="6"/>
        <v>58.853503184713375</v>
      </c>
      <c r="V24" s="35">
        <v>41.146496815286625</v>
      </c>
      <c r="W24" s="68"/>
      <c r="X24" s="46"/>
      <c r="Y24" s="56"/>
      <c r="Z24" s="39"/>
      <c r="AA24" s="40"/>
    </row>
    <row r="25" spans="1:27" s="26" customFormat="1" ht="27" customHeight="1">
      <c r="A25" s="49" t="s">
        <v>23</v>
      </c>
      <c r="B25" s="42">
        <v>4226</v>
      </c>
      <c r="C25" s="41">
        <f t="shared" si="0"/>
        <v>84.9029815428301</v>
      </c>
      <c r="D25" s="65">
        <v>15.0970184571699</v>
      </c>
      <c r="E25" s="44">
        <v>2772</v>
      </c>
      <c r="F25" s="41">
        <f t="shared" si="1"/>
        <v>79.18470418470419</v>
      </c>
      <c r="G25" s="41">
        <v>20.815295815295816</v>
      </c>
      <c r="H25" s="44">
        <v>321</v>
      </c>
      <c r="I25" s="41">
        <f t="shared" si="2"/>
        <v>79.75077881619939</v>
      </c>
      <c r="J25" s="41">
        <v>20.24922118380062</v>
      </c>
      <c r="K25" s="44">
        <v>379</v>
      </c>
      <c r="L25" s="41">
        <f t="shared" si="3"/>
        <v>81.26649076517151</v>
      </c>
      <c r="M25" s="43">
        <v>18.733509234828496</v>
      </c>
      <c r="N25" s="44">
        <v>4114</v>
      </c>
      <c r="O25" s="41">
        <f t="shared" si="4"/>
        <v>84.75935828877006</v>
      </c>
      <c r="P25" s="41">
        <v>15.240641711229946</v>
      </c>
      <c r="Q25" s="25">
        <v>1911</v>
      </c>
      <c r="R25" s="35">
        <f t="shared" si="5"/>
        <v>85.24332810047096</v>
      </c>
      <c r="S25" s="35">
        <v>14.756671899529042</v>
      </c>
      <c r="T25" s="25">
        <v>1457</v>
      </c>
      <c r="U25" s="35">
        <f t="shared" si="6"/>
        <v>84.9691146190803</v>
      </c>
      <c r="V25" s="35">
        <v>15.030885380919697</v>
      </c>
      <c r="W25" s="68"/>
      <c r="X25" s="46"/>
      <c r="Y25" s="56"/>
      <c r="Z25" s="39"/>
      <c r="AA25" s="40"/>
    </row>
    <row r="26" spans="1:27" s="26" customFormat="1" ht="27" customHeight="1">
      <c r="A26" s="47" t="s">
        <v>45</v>
      </c>
      <c r="B26" s="42">
        <v>1272</v>
      </c>
      <c r="C26" s="41">
        <f t="shared" si="0"/>
        <v>87.26415094339623</v>
      </c>
      <c r="D26" s="65">
        <v>12.735849056603774</v>
      </c>
      <c r="E26" s="44">
        <v>1215</v>
      </c>
      <c r="F26" s="41">
        <f t="shared" si="1"/>
        <v>78.68312757201646</v>
      </c>
      <c r="G26" s="41">
        <v>21.316872427983537</v>
      </c>
      <c r="H26" s="44">
        <v>121</v>
      </c>
      <c r="I26" s="41">
        <f t="shared" si="2"/>
        <v>87.60330578512396</v>
      </c>
      <c r="J26" s="41">
        <v>12.396694214876034</v>
      </c>
      <c r="K26" s="44">
        <v>315</v>
      </c>
      <c r="L26" s="41">
        <f t="shared" si="3"/>
        <v>83.4920634920635</v>
      </c>
      <c r="M26" s="43">
        <v>16.507936507936506</v>
      </c>
      <c r="N26" s="44">
        <v>1251</v>
      </c>
      <c r="O26" s="41">
        <f t="shared" si="4"/>
        <v>87.29016786570743</v>
      </c>
      <c r="P26" s="41">
        <v>12.709832134292565</v>
      </c>
      <c r="Q26" s="25">
        <v>534</v>
      </c>
      <c r="R26" s="35">
        <f t="shared" si="5"/>
        <v>86.51685393258427</v>
      </c>
      <c r="S26" s="35">
        <v>13.48314606741573</v>
      </c>
      <c r="T26" s="25">
        <v>437</v>
      </c>
      <c r="U26" s="35">
        <f t="shared" si="6"/>
        <v>85.58352402745996</v>
      </c>
      <c r="V26" s="35">
        <v>14.416475972540047</v>
      </c>
      <c r="W26" s="68"/>
      <c r="X26" s="46"/>
      <c r="Y26" s="56"/>
      <c r="Z26" s="39"/>
      <c r="AA26" s="40"/>
    </row>
    <row r="27" spans="1:21" ht="15">
      <c r="A27" s="28"/>
      <c r="B27" s="28"/>
      <c r="C27" s="28"/>
      <c r="D27" s="28"/>
      <c r="E27" s="34"/>
      <c r="F27" s="28"/>
      <c r="G27" s="28"/>
      <c r="H27" s="28"/>
      <c r="I27" s="28"/>
      <c r="J27" s="28"/>
      <c r="K27" s="34"/>
      <c r="L27" s="28"/>
      <c r="M27" s="28"/>
      <c r="N27" s="28"/>
      <c r="O27" s="29"/>
      <c r="P27" s="28"/>
      <c r="Q27" s="28"/>
      <c r="R27" s="28"/>
      <c r="S27" s="30"/>
      <c r="T27" s="30"/>
      <c r="U27" s="30"/>
    </row>
    <row r="28" spans="1:21" ht="14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3"/>
      <c r="T28" s="33"/>
      <c r="U28" s="33"/>
    </row>
    <row r="29" spans="1:21" ht="14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3"/>
      <c r="T29" s="33"/>
      <c r="U29" s="33"/>
    </row>
    <row r="30" spans="19:21" ht="14.25">
      <c r="S30" s="33"/>
      <c r="T30" s="33"/>
      <c r="U30" s="33"/>
    </row>
    <row r="31" spans="19:21" ht="14.25">
      <c r="S31" s="33"/>
      <c r="T31" s="33"/>
      <c r="U31" s="33"/>
    </row>
    <row r="32" spans="19:21" ht="14.25">
      <c r="S32" s="33"/>
      <c r="T32" s="33"/>
      <c r="U32" s="33"/>
    </row>
    <row r="33" spans="19:21" ht="14.25">
      <c r="S33" s="33"/>
      <c r="T33" s="33"/>
      <c r="U33" s="33"/>
    </row>
    <row r="34" spans="19:21" ht="14.25">
      <c r="S34" s="33"/>
      <c r="T34" s="33"/>
      <c r="U34" s="33"/>
    </row>
    <row r="35" spans="19:21" ht="14.25">
      <c r="S35" s="33"/>
      <c r="T35" s="33"/>
      <c r="U35" s="33"/>
    </row>
    <row r="36" spans="19:21" ht="14.25">
      <c r="S36" s="33"/>
      <c r="T36" s="33"/>
      <c r="U36" s="33"/>
    </row>
    <row r="37" spans="19:21" ht="14.25">
      <c r="S37" s="33"/>
      <c r="T37" s="33"/>
      <c r="U37" s="33"/>
    </row>
    <row r="38" spans="19:21" ht="14.25">
      <c r="S38" s="33"/>
      <c r="T38" s="33"/>
      <c r="U38" s="33"/>
    </row>
    <row r="39" spans="19:21" ht="14.25">
      <c r="S39" s="33"/>
      <c r="T39" s="33"/>
      <c r="U39" s="33"/>
    </row>
    <row r="40" spans="19:21" ht="14.25">
      <c r="S40" s="33"/>
      <c r="T40" s="33"/>
      <c r="U40" s="33"/>
    </row>
    <row r="41" spans="19:21" ht="14.25">
      <c r="S41" s="33"/>
      <c r="T41" s="33"/>
      <c r="U41" s="33"/>
    </row>
    <row r="42" spans="19:21" ht="14.25">
      <c r="S42" s="33"/>
      <c r="T42" s="33"/>
      <c r="U42" s="33"/>
    </row>
    <row r="43" spans="19:21" ht="14.25">
      <c r="S43" s="33"/>
      <c r="T43" s="33"/>
      <c r="U43" s="33"/>
    </row>
    <row r="44" spans="19:21" ht="14.25">
      <c r="S44" s="33"/>
      <c r="T44" s="33"/>
      <c r="U44" s="33"/>
    </row>
    <row r="45" spans="19:21" ht="14.25">
      <c r="S45" s="33"/>
      <c r="T45" s="33"/>
      <c r="U45" s="33"/>
    </row>
    <row r="46" spans="19:21" ht="14.25">
      <c r="S46" s="33"/>
      <c r="T46" s="33"/>
      <c r="U46" s="33"/>
    </row>
    <row r="47" spans="19:21" ht="14.25">
      <c r="S47" s="33"/>
      <c r="T47" s="33"/>
      <c r="U47" s="33"/>
    </row>
    <row r="48" spans="19:21" ht="14.25">
      <c r="S48" s="33"/>
      <c r="T48" s="33"/>
      <c r="U48" s="33"/>
    </row>
    <row r="49" spans="19:21" ht="14.25">
      <c r="S49" s="33"/>
      <c r="T49" s="33"/>
      <c r="U49" s="33"/>
    </row>
    <row r="50" spans="19:21" ht="14.25">
      <c r="S50" s="33"/>
      <c r="T50" s="33"/>
      <c r="U50" s="33"/>
    </row>
    <row r="51" spans="19:21" ht="14.25">
      <c r="S51" s="33"/>
      <c r="T51" s="33"/>
      <c r="U51" s="33"/>
    </row>
    <row r="52" spans="19:21" ht="14.25">
      <c r="S52" s="33"/>
      <c r="T52" s="33"/>
      <c r="U52" s="33"/>
    </row>
    <row r="53" spans="19:21" ht="14.25">
      <c r="S53" s="33"/>
      <c r="T53" s="33"/>
      <c r="U53" s="33"/>
    </row>
    <row r="54" spans="19:21" ht="14.25">
      <c r="S54" s="33"/>
      <c r="T54" s="33"/>
      <c r="U54" s="33"/>
    </row>
    <row r="55" spans="19:21" ht="14.25">
      <c r="S55" s="33"/>
      <c r="T55" s="33"/>
      <c r="U55" s="33"/>
    </row>
    <row r="56" spans="19:21" ht="14.25">
      <c r="S56" s="33"/>
      <c r="T56" s="33"/>
      <c r="U56" s="33"/>
    </row>
    <row r="57" spans="19:21" ht="14.25">
      <c r="S57" s="33"/>
      <c r="T57" s="33"/>
      <c r="U57" s="33"/>
    </row>
    <row r="58" spans="19:21" ht="14.25">
      <c r="S58" s="33"/>
      <c r="T58" s="33"/>
      <c r="U58" s="33"/>
    </row>
    <row r="59" spans="19:21" ht="14.25">
      <c r="S59" s="33"/>
      <c r="T59" s="33"/>
      <c r="U59" s="33"/>
    </row>
  </sheetData>
  <sheetProtection/>
  <mergeCells count="11">
    <mergeCell ref="T5:V5"/>
    <mergeCell ref="B1:O1"/>
    <mergeCell ref="B2:O2"/>
    <mergeCell ref="B3:O3"/>
    <mergeCell ref="N5:P5"/>
    <mergeCell ref="A5:A6"/>
    <mergeCell ref="B5:D5"/>
    <mergeCell ref="E5:G5"/>
    <mergeCell ref="H5:J5"/>
    <mergeCell ref="K5:M5"/>
    <mergeCell ref="Q5:S5"/>
  </mergeCells>
  <printOptions horizontalCentered="1"/>
  <pageMargins left="0.03937007874015748" right="0" top="0" bottom="0" header="0.2362204724409449" footer="0.196850393700787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Admin</cp:lastModifiedBy>
  <cp:lastPrinted>2019-08-21T13:02:04Z</cp:lastPrinted>
  <dcterms:created xsi:type="dcterms:W3CDTF">2017-12-13T08:08:22Z</dcterms:created>
  <dcterms:modified xsi:type="dcterms:W3CDTF">2019-08-22T08:20:05Z</dcterms:modified>
  <cp:category/>
  <cp:version/>
  <cp:contentType/>
  <cp:contentStatus/>
</cp:coreProperties>
</file>