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1 рік\ПОРТАЛ 2021\2. Статистична інформація\"/>
    </mc:Choice>
  </mc:AlternateContent>
  <bookViews>
    <workbookView xWindow="0" yWindow="0" windowWidth="24000" windowHeight="9600" tabRatio="888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'10'!$A$1:$AB$27</definedName>
    <definedName name="_xlnm.Print_Area" localSheetId="10">'11'!$A$1:$I$21</definedName>
    <definedName name="_xlnm.Print_Area" localSheetId="11">'12'!$A$1:$AB$28</definedName>
    <definedName name="_xlnm.Print_Area" localSheetId="12">'13'!$A$1:$AB$28</definedName>
    <definedName name="_xlnm.Print_Area" localSheetId="13">'14'!$A$1:$I$21</definedName>
    <definedName name="_xlnm.Print_Area" localSheetId="14">'15'!$A$1:$AB$28</definedName>
    <definedName name="_xlnm.Print_Area" localSheetId="15">'16'!$A$1:$AB$28</definedName>
    <definedName name="_xlnm.Print_Area" localSheetId="1">'2'!$A$1:$AB$25</definedName>
    <definedName name="_xlnm.Print_Area" localSheetId="2">'3'!$A$1:$E$18</definedName>
    <definedName name="_xlnm.Print_Area" localSheetId="3">'4'!$A$1:$AB$26</definedName>
    <definedName name="_xlnm.Print_Area" localSheetId="4">'5'!$A$1:$E$19</definedName>
    <definedName name="_xlnm.Print_Area" localSheetId="5">'6'!$A$1:$AB$28</definedName>
    <definedName name="_xlnm.Print_Area" localSheetId="6">'7'!$A$1:$E$19</definedName>
    <definedName name="_xlnm.Print_Area" localSheetId="7">'8'!$A$1:$AB$25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44" l="1"/>
  <c r="J16" i="29" l="1"/>
  <c r="P12" i="29"/>
  <c r="P13" i="34"/>
  <c r="AB10" i="31"/>
  <c r="Y10" i="31"/>
  <c r="V10" i="31"/>
  <c r="S17" i="31"/>
  <c r="S10" i="31"/>
  <c r="G10" i="31"/>
  <c r="D10" i="31"/>
  <c r="Z9" i="44" l="1"/>
  <c r="Q9" i="37"/>
  <c r="T9" i="34" l="1"/>
  <c r="P12" i="37" l="1"/>
  <c r="AB17" i="31" l="1"/>
  <c r="AB9" i="31"/>
  <c r="Y17" i="31"/>
  <c r="S23" i="31"/>
  <c r="S11" i="31"/>
  <c r="D11" i="31"/>
  <c r="P24" i="31"/>
  <c r="G17" i="31"/>
  <c r="G11" i="31"/>
  <c r="J12" i="34"/>
  <c r="P18" i="34"/>
  <c r="O9" i="34" l="1"/>
  <c r="P16" i="29"/>
  <c r="J18" i="29"/>
  <c r="M21" i="47" l="1"/>
  <c r="M21" i="44"/>
  <c r="M21" i="30"/>
  <c r="M22" i="30"/>
  <c r="M16" i="30"/>
  <c r="M12" i="30"/>
  <c r="M19" i="39"/>
  <c r="M12" i="39"/>
  <c r="M21" i="37" l="1"/>
  <c r="M16" i="37"/>
  <c r="P16" i="37"/>
  <c r="P23" i="30"/>
  <c r="P19" i="30"/>
  <c r="P16" i="30"/>
  <c r="P12" i="30"/>
  <c r="D11" i="43" l="1"/>
  <c r="P13" i="31"/>
  <c r="S18" i="31"/>
  <c r="S13" i="31"/>
  <c r="P19" i="34"/>
  <c r="P10" i="34"/>
  <c r="J11" i="34"/>
  <c r="J18" i="34"/>
  <c r="J19" i="34"/>
  <c r="J22" i="34"/>
  <c r="M22" i="34"/>
  <c r="P13" i="29" l="1"/>
  <c r="P19" i="29"/>
  <c r="P18" i="29"/>
  <c r="J23" i="29"/>
  <c r="M13" i="29"/>
  <c r="M21" i="29"/>
  <c r="M22" i="29"/>
  <c r="M18" i="29"/>
  <c r="Z9" i="30" l="1"/>
  <c r="E9" i="37" l="1"/>
  <c r="F9" i="37"/>
  <c r="M23" i="44"/>
  <c r="M14" i="44"/>
  <c r="M15" i="44"/>
  <c r="M12" i="44" l="1"/>
  <c r="P23" i="47"/>
  <c r="P16" i="47"/>
  <c r="M27" i="47"/>
  <c r="P21" i="46"/>
  <c r="P16" i="46"/>
  <c r="P11" i="46"/>
  <c r="P12" i="46"/>
  <c r="M21" i="46"/>
  <c r="M16" i="46"/>
  <c r="P24" i="34" l="1"/>
  <c r="P25" i="34"/>
  <c r="P26" i="34"/>
  <c r="P22" i="34"/>
  <c r="M15" i="34"/>
  <c r="M17" i="34"/>
  <c r="M24" i="34"/>
  <c r="M25" i="34"/>
  <c r="J26" i="34"/>
  <c r="J23" i="34"/>
  <c r="J20" i="34"/>
  <c r="J21" i="34"/>
  <c r="J14" i="34"/>
  <c r="J16" i="34"/>
  <c r="P17" i="29"/>
  <c r="M9" i="29"/>
  <c r="M10" i="29"/>
  <c r="J20" i="29"/>
  <c r="J14" i="29"/>
  <c r="J10" i="29"/>
  <c r="J11" i="29"/>
  <c r="J12" i="29"/>
  <c r="P21" i="39"/>
  <c r="P16" i="39"/>
  <c r="P14" i="39"/>
  <c r="M20" i="39"/>
  <c r="M14" i="39"/>
  <c r="P26" i="29"/>
  <c r="P22" i="29"/>
  <c r="P14" i="29"/>
  <c r="P10" i="29"/>
  <c r="P11" i="29"/>
  <c r="P9" i="29"/>
  <c r="AB23" i="31" l="1"/>
  <c r="AB14" i="31"/>
  <c r="AB13" i="31"/>
  <c r="Y23" i="31"/>
  <c r="Y18" i="31"/>
  <c r="Y13" i="31"/>
  <c r="M25" i="31"/>
  <c r="J23" i="31"/>
  <c r="J25" i="31"/>
  <c r="G23" i="31"/>
  <c r="G13" i="31"/>
  <c r="D13" i="31"/>
  <c r="V13" i="31"/>
  <c r="V18" i="31"/>
  <c r="D10" i="43"/>
  <c r="D10" i="46" l="1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M10" i="46"/>
  <c r="M11" i="46"/>
  <c r="M12" i="46"/>
  <c r="M13" i="46"/>
  <c r="M14" i="46"/>
  <c r="M15" i="46"/>
  <c r="M17" i="46"/>
  <c r="M18" i="46"/>
  <c r="M19" i="46"/>
  <c r="M20" i="46"/>
  <c r="M22" i="46"/>
  <c r="M23" i="46"/>
  <c r="M24" i="46"/>
  <c r="M25" i="46"/>
  <c r="M26" i="46"/>
  <c r="M27" i="46"/>
  <c r="P10" i="46"/>
  <c r="P13" i="46"/>
  <c r="P14" i="46"/>
  <c r="P15" i="46"/>
  <c r="P17" i="46"/>
  <c r="P18" i="46"/>
  <c r="P19" i="46"/>
  <c r="P20" i="46"/>
  <c r="P22" i="46"/>
  <c r="P23" i="46"/>
  <c r="P24" i="46"/>
  <c r="P25" i="46"/>
  <c r="P26" i="46"/>
  <c r="P27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V10" i="46" l="1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M10" i="47"/>
  <c r="M11" i="47"/>
  <c r="M12" i="47"/>
  <c r="M13" i="47"/>
  <c r="M14" i="47"/>
  <c r="M15" i="47"/>
  <c r="M17" i="47"/>
  <c r="M18" i="47"/>
  <c r="M19" i="47"/>
  <c r="M20" i="47"/>
  <c r="M22" i="47"/>
  <c r="M23" i="47"/>
  <c r="M24" i="47"/>
  <c r="M25" i="47"/>
  <c r="M26" i="47"/>
  <c r="P10" i="47"/>
  <c r="P11" i="47"/>
  <c r="P12" i="47"/>
  <c r="P13" i="47"/>
  <c r="P14" i="47"/>
  <c r="P15" i="47"/>
  <c r="P17" i="47"/>
  <c r="P18" i="47"/>
  <c r="P19" i="47"/>
  <c r="P20" i="47"/>
  <c r="P21" i="47"/>
  <c r="P22" i="47"/>
  <c r="P24" i="47"/>
  <c r="P25" i="47"/>
  <c r="P26" i="47"/>
  <c r="P27" i="47"/>
  <c r="O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S10" i="44" l="1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AB10" i="44"/>
  <c r="AB11" i="44"/>
  <c r="AB12" i="44"/>
  <c r="AB13" i="44"/>
  <c r="AB14" i="44"/>
  <c r="AB15" i="44"/>
  <c r="AB16" i="44"/>
  <c r="AB17" i="44"/>
  <c r="AB18" i="44"/>
  <c r="AB19" i="44"/>
  <c r="AB20" i="44"/>
  <c r="AB21" i="44"/>
  <c r="AB22" i="44"/>
  <c r="AB23" i="44"/>
  <c r="AB24" i="44"/>
  <c r="AB25" i="44"/>
  <c r="AB26" i="44"/>
  <c r="AB27" i="44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V10" i="44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P10" i="44"/>
  <c r="P11" i="44"/>
  <c r="P12" i="44"/>
  <c r="P13" i="44"/>
  <c r="P14" i="44"/>
  <c r="P15" i="44"/>
  <c r="P17" i="44"/>
  <c r="P18" i="44"/>
  <c r="P19" i="44"/>
  <c r="P20" i="44"/>
  <c r="P21" i="44"/>
  <c r="P22" i="44"/>
  <c r="P23" i="44"/>
  <c r="P24" i="44"/>
  <c r="P25" i="44"/>
  <c r="P26" i="44"/>
  <c r="P27" i="44"/>
  <c r="M10" i="44"/>
  <c r="M11" i="44"/>
  <c r="M13" i="44"/>
  <c r="M17" i="44"/>
  <c r="M18" i="44"/>
  <c r="M19" i="44"/>
  <c r="M20" i="44"/>
  <c r="M22" i="44"/>
  <c r="M24" i="44"/>
  <c r="M25" i="44"/>
  <c r="M26" i="44"/>
  <c r="M27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P10" i="37"/>
  <c r="P11" i="37"/>
  <c r="P13" i="37"/>
  <c r="P14" i="37"/>
  <c r="P15" i="37"/>
  <c r="P17" i="37"/>
  <c r="P18" i="37"/>
  <c r="P19" i="37"/>
  <c r="P20" i="37"/>
  <c r="P21" i="37"/>
  <c r="P22" i="37"/>
  <c r="P23" i="37"/>
  <c r="P24" i="37"/>
  <c r="P25" i="37"/>
  <c r="P26" i="37"/>
  <c r="P27" i="37"/>
  <c r="M10" i="37"/>
  <c r="M11" i="37"/>
  <c r="M12" i="37"/>
  <c r="M13" i="37"/>
  <c r="M14" i="37"/>
  <c r="M15" i="37"/>
  <c r="M17" i="37"/>
  <c r="M18" i="37"/>
  <c r="M19" i="37"/>
  <c r="M20" i="37"/>
  <c r="M22" i="37"/>
  <c r="M23" i="37"/>
  <c r="M24" i="37"/>
  <c r="M25" i="37"/>
  <c r="M26" i="37"/>
  <c r="M27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V10" i="30" l="1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P10" i="30"/>
  <c r="P11" i="30"/>
  <c r="P13" i="30"/>
  <c r="P14" i="30"/>
  <c r="P15" i="30"/>
  <c r="P17" i="30"/>
  <c r="P18" i="30"/>
  <c r="P20" i="30"/>
  <c r="P21" i="30"/>
  <c r="P22" i="30"/>
  <c r="P24" i="30"/>
  <c r="P25" i="30"/>
  <c r="P26" i="30"/>
  <c r="P27" i="30"/>
  <c r="M10" i="30"/>
  <c r="M11" i="30"/>
  <c r="M13" i="30"/>
  <c r="M14" i="30"/>
  <c r="M15" i="30"/>
  <c r="M17" i="30"/>
  <c r="M18" i="30"/>
  <c r="M19" i="30"/>
  <c r="M20" i="30"/>
  <c r="M23" i="30"/>
  <c r="M24" i="30"/>
  <c r="M25" i="30"/>
  <c r="M26" i="30"/>
  <c r="M27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AA9" i="47"/>
  <c r="Z9" i="47"/>
  <c r="X9" i="47"/>
  <c r="W9" i="47"/>
  <c r="U9" i="47"/>
  <c r="T9" i="47"/>
  <c r="R9" i="47"/>
  <c r="Q9" i="47"/>
  <c r="N9" i="47"/>
  <c r="L9" i="47"/>
  <c r="K9" i="47"/>
  <c r="I9" i="47"/>
  <c r="H9" i="47"/>
  <c r="F9" i="47"/>
  <c r="E9" i="47"/>
  <c r="C9" i="47"/>
  <c r="B9" i="47"/>
  <c r="AA9" i="46"/>
  <c r="Z9" i="46"/>
  <c r="X9" i="46"/>
  <c r="W9" i="46"/>
  <c r="U9" i="46"/>
  <c r="T9" i="46"/>
  <c r="R9" i="46"/>
  <c r="Q9" i="46"/>
  <c r="O9" i="46"/>
  <c r="N9" i="46"/>
  <c r="L9" i="46"/>
  <c r="K9" i="46"/>
  <c r="I9" i="46"/>
  <c r="H9" i="46"/>
  <c r="F9" i="46"/>
  <c r="E9" i="46"/>
  <c r="C9" i="46"/>
  <c r="B9" i="46"/>
  <c r="I21" i="45"/>
  <c r="H21" i="45"/>
  <c r="I20" i="45"/>
  <c r="H20" i="45"/>
  <c r="I19" i="45"/>
  <c r="H19" i="45"/>
  <c r="E21" i="45"/>
  <c r="D21" i="45"/>
  <c r="E20" i="45"/>
  <c r="D20" i="45"/>
  <c r="E19" i="45"/>
  <c r="D19" i="45"/>
  <c r="I14" i="45"/>
  <c r="H14" i="45"/>
  <c r="I13" i="45"/>
  <c r="H13" i="45"/>
  <c r="I12" i="45"/>
  <c r="H12" i="45"/>
  <c r="I11" i="45"/>
  <c r="H11" i="45"/>
  <c r="I10" i="45"/>
  <c r="H10" i="45"/>
  <c r="I9" i="45"/>
  <c r="H9" i="45"/>
  <c r="E10" i="45"/>
  <c r="E11" i="45"/>
  <c r="E12" i="45"/>
  <c r="E13" i="45"/>
  <c r="E14" i="45"/>
  <c r="E9" i="45"/>
  <c r="D10" i="45"/>
  <c r="D11" i="45"/>
  <c r="D12" i="45"/>
  <c r="D13" i="45"/>
  <c r="D14" i="45"/>
  <c r="D9" i="45"/>
  <c r="AA9" i="44"/>
  <c r="X9" i="44"/>
  <c r="W9" i="44"/>
  <c r="U9" i="44"/>
  <c r="T9" i="44"/>
  <c r="R9" i="44"/>
  <c r="Q9" i="44"/>
  <c r="O9" i="44"/>
  <c r="N9" i="44"/>
  <c r="L9" i="44"/>
  <c r="K9" i="44"/>
  <c r="I9" i="44"/>
  <c r="H9" i="44"/>
  <c r="F9" i="44"/>
  <c r="E9" i="44"/>
  <c r="C9" i="44"/>
  <c r="B9" i="44"/>
  <c r="AA9" i="37"/>
  <c r="Z9" i="37"/>
  <c r="X9" i="37"/>
  <c r="W9" i="37"/>
  <c r="U9" i="37"/>
  <c r="T9" i="37"/>
  <c r="R9" i="37"/>
  <c r="O9" i="37"/>
  <c r="N9" i="37"/>
  <c r="L9" i="37"/>
  <c r="K9" i="37"/>
  <c r="I9" i="37"/>
  <c r="H9" i="37"/>
  <c r="C9" i="37"/>
  <c r="B9" i="37"/>
  <c r="E20" i="25"/>
  <c r="E21" i="25"/>
  <c r="E19" i="25"/>
  <c r="D20" i="25"/>
  <c r="D21" i="25"/>
  <c r="D19" i="25"/>
  <c r="E10" i="25"/>
  <c r="E11" i="25"/>
  <c r="E12" i="25"/>
  <c r="E13" i="25"/>
  <c r="E14" i="25"/>
  <c r="E9" i="25"/>
  <c r="D10" i="25"/>
  <c r="D11" i="25"/>
  <c r="D12" i="25"/>
  <c r="D13" i="25"/>
  <c r="D14" i="25"/>
  <c r="D9" i="25"/>
  <c r="Y9" i="47" l="1"/>
  <c r="M9" i="37"/>
  <c r="Y9" i="44"/>
  <c r="M9" i="44"/>
  <c r="S9" i="44"/>
  <c r="D9" i="46"/>
  <c r="G9" i="46"/>
  <c r="J9" i="46"/>
  <c r="M9" i="46"/>
  <c r="P9" i="46"/>
  <c r="S9" i="46"/>
  <c r="V9" i="46"/>
  <c r="Y9" i="46"/>
  <c r="AB9" i="46"/>
  <c r="V9" i="47"/>
  <c r="AB9" i="47"/>
  <c r="G9" i="47"/>
  <c r="AB9" i="44"/>
  <c r="V9" i="44"/>
  <c r="P9" i="44"/>
  <c r="J9" i="44"/>
  <c r="G9" i="44"/>
  <c r="D9" i="44"/>
  <c r="AB9" i="37"/>
  <c r="D9" i="37"/>
  <c r="P9" i="37"/>
  <c r="V9" i="37"/>
  <c r="Y9" i="37"/>
  <c r="S9" i="37"/>
  <c r="J9" i="37"/>
  <c r="G9" i="37"/>
  <c r="D9" i="47"/>
  <c r="J9" i="47"/>
  <c r="M9" i="47"/>
  <c r="S9" i="47"/>
  <c r="P9" i="47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AA9" i="30" l="1"/>
  <c r="X9" i="30"/>
  <c r="W9" i="30"/>
  <c r="U9" i="30"/>
  <c r="T9" i="30"/>
  <c r="R9" i="30"/>
  <c r="Q9" i="30"/>
  <c r="O9" i="30"/>
  <c r="N9" i="30"/>
  <c r="L9" i="30"/>
  <c r="K9" i="30"/>
  <c r="I9" i="30"/>
  <c r="H9" i="30"/>
  <c r="F9" i="30"/>
  <c r="E9" i="30"/>
  <c r="C9" i="30"/>
  <c r="B9" i="30"/>
  <c r="D19" i="40"/>
  <c r="E19" i="40"/>
  <c r="D20" i="40"/>
  <c r="E20" i="40"/>
  <c r="E18" i="40"/>
  <c r="D18" i="40"/>
  <c r="D9" i="40"/>
  <c r="E9" i="40"/>
  <c r="D10" i="40"/>
  <c r="E10" i="40"/>
  <c r="D11" i="40"/>
  <c r="E11" i="40"/>
  <c r="D12" i="40"/>
  <c r="E12" i="40"/>
  <c r="D13" i="40"/>
  <c r="E13" i="40"/>
  <c r="E8" i="40"/>
  <c r="D8" i="40"/>
  <c r="S8" i="31"/>
  <c r="S9" i="31"/>
  <c r="S22" i="31"/>
  <c r="S24" i="31"/>
  <c r="S25" i="31"/>
  <c r="V9" i="31"/>
  <c r="V14" i="31"/>
  <c r="V17" i="31"/>
  <c r="V22" i="31"/>
  <c r="V23" i="31"/>
  <c r="V24" i="31"/>
  <c r="V25" i="31"/>
  <c r="AB22" i="31"/>
  <c r="AB24" i="31"/>
  <c r="AB25" i="31"/>
  <c r="Y9" i="31"/>
  <c r="Y14" i="31"/>
  <c r="Y22" i="31"/>
  <c r="Y24" i="31"/>
  <c r="Y25" i="31"/>
  <c r="J18" i="31"/>
  <c r="J24" i="31"/>
  <c r="G8" i="31"/>
  <c r="G9" i="31"/>
  <c r="G14" i="31"/>
  <c r="G18" i="31"/>
  <c r="G22" i="31"/>
  <c r="G24" i="31"/>
  <c r="G25" i="31"/>
  <c r="D8" i="31"/>
  <c r="D9" i="31"/>
  <c r="D14" i="31"/>
  <c r="D17" i="31"/>
  <c r="D18" i="31"/>
  <c r="D22" i="31"/>
  <c r="D23" i="31"/>
  <c r="D24" i="31"/>
  <c r="D25" i="31"/>
  <c r="AA7" i="31"/>
  <c r="Z7" i="31"/>
  <c r="X7" i="31"/>
  <c r="W7" i="31"/>
  <c r="U7" i="31"/>
  <c r="T7" i="31"/>
  <c r="R7" i="31"/>
  <c r="Q7" i="31"/>
  <c r="O7" i="31"/>
  <c r="N7" i="31"/>
  <c r="L7" i="31"/>
  <c r="K7" i="31"/>
  <c r="I7" i="31"/>
  <c r="H7" i="31"/>
  <c r="F7" i="31"/>
  <c r="E7" i="31"/>
  <c r="C7" i="31"/>
  <c r="B7" i="31"/>
  <c r="E19" i="43"/>
  <c r="D19" i="43"/>
  <c r="E18" i="43"/>
  <c r="D18" i="43"/>
  <c r="E17" i="43"/>
  <c r="D17" i="43"/>
  <c r="E12" i="43"/>
  <c r="D12" i="43"/>
  <c r="E11" i="43"/>
  <c r="E10" i="43"/>
  <c r="E9" i="43"/>
  <c r="D9" i="43"/>
  <c r="E8" i="43"/>
  <c r="D8" i="43"/>
  <c r="E7" i="43"/>
  <c r="D7" i="43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AB10" i="34"/>
  <c r="AB11" i="34"/>
  <c r="AB12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P14" i="34"/>
  <c r="P20" i="34"/>
  <c r="P21" i="34"/>
  <c r="J9" i="29"/>
  <c r="J13" i="29"/>
  <c r="J15" i="29"/>
  <c r="J17" i="29"/>
  <c r="J19" i="29"/>
  <c r="J21" i="29"/>
  <c r="J22" i="29"/>
  <c r="J24" i="29"/>
  <c r="J25" i="29"/>
  <c r="J26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M10" i="34"/>
  <c r="M13" i="34"/>
  <c r="M26" i="34"/>
  <c r="J10" i="34"/>
  <c r="J13" i="34"/>
  <c r="J15" i="34"/>
  <c r="J17" i="34"/>
  <c r="J24" i="34"/>
  <c r="J25" i="34"/>
  <c r="J27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AA9" i="34"/>
  <c r="Z9" i="34"/>
  <c r="X9" i="34"/>
  <c r="W9" i="34"/>
  <c r="U9" i="34"/>
  <c r="R9" i="34"/>
  <c r="Q9" i="34"/>
  <c r="N9" i="34"/>
  <c r="L9" i="34"/>
  <c r="K9" i="34"/>
  <c r="I9" i="34"/>
  <c r="H9" i="34"/>
  <c r="F9" i="34"/>
  <c r="E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B9" i="34"/>
  <c r="C9" i="34"/>
  <c r="D18" i="24"/>
  <c r="D19" i="24"/>
  <c r="D17" i="24"/>
  <c r="D8" i="24"/>
  <c r="D9" i="24"/>
  <c r="D10" i="24"/>
  <c r="D11" i="24"/>
  <c r="D12" i="24"/>
  <c r="D7" i="24"/>
  <c r="M7" i="31" l="1"/>
  <c r="P7" i="31"/>
  <c r="J9" i="30"/>
  <c r="D9" i="34"/>
  <c r="G9" i="30"/>
  <c r="M9" i="30"/>
  <c r="S9" i="30"/>
  <c r="P9" i="30"/>
  <c r="J9" i="34"/>
  <c r="D9" i="30"/>
  <c r="V9" i="30"/>
  <c r="AB9" i="30"/>
  <c r="Y9" i="30"/>
  <c r="J7" i="31"/>
  <c r="S7" i="31"/>
  <c r="D7" i="31"/>
  <c r="V7" i="31"/>
  <c r="AB7" i="31"/>
  <c r="G7" i="31"/>
  <c r="Y7" i="31"/>
  <c r="M9" i="34"/>
  <c r="V9" i="34"/>
  <c r="AB9" i="34"/>
  <c r="Y9" i="34"/>
  <c r="S9" i="34"/>
  <c r="P9" i="34"/>
  <c r="G9" i="34"/>
  <c r="Y9" i="29" l="1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P21" i="29"/>
  <c r="P23" i="29"/>
  <c r="P24" i="29"/>
  <c r="P25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M19" i="29"/>
  <c r="M23" i="29"/>
  <c r="M24" i="29"/>
  <c r="M25" i="2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P8" i="39"/>
  <c r="P9" i="39"/>
  <c r="P10" i="39"/>
  <c r="P11" i="39"/>
  <c r="P12" i="39"/>
  <c r="P13" i="39"/>
  <c r="P15" i="39"/>
  <c r="P17" i="39"/>
  <c r="P18" i="39"/>
  <c r="P19" i="39"/>
  <c r="P20" i="39"/>
  <c r="P22" i="39"/>
  <c r="P23" i="39"/>
  <c r="P24" i="39"/>
  <c r="P25" i="3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E17" i="42"/>
  <c r="E18" i="42"/>
  <c r="E16" i="42"/>
  <c r="D17" i="42"/>
  <c r="D18" i="42"/>
  <c r="D16" i="42"/>
  <c r="E7" i="42"/>
  <c r="E8" i="42"/>
  <c r="E9" i="42"/>
  <c r="E10" i="42"/>
  <c r="E11" i="42"/>
  <c r="E6" i="42"/>
  <c r="D7" i="42"/>
  <c r="D8" i="42"/>
  <c r="D9" i="42"/>
  <c r="D10" i="42"/>
  <c r="D11" i="42"/>
  <c r="D6" i="42"/>
  <c r="AA8" i="29" l="1"/>
  <c r="Z8" i="29"/>
  <c r="X8" i="29"/>
  <c r="W8" i="29"/>
  <c r="U8" i="29"/>
  <c r="T8" i="29"/>
  <c r="R8" i="29"/>
  <c r="Q8" i="29"/>
  <c r="O8" i="29"/>
  <c r="N8" i="29"/>
  <c r="L8" i="29"/>
  <c r="K8" i="29"/>
  <c r="I8" i="29"/>
  <c r="H8" i="29"/>
  <c r="F8" i="29"/>
  <c r="E8" i="29"/>
  <c r="C8" i="29"/>
  <c r="B8" i="29"/>
  <c r="H7" i="39"/>
  <c r="C7" i="39"/>
  <c r="B7" i="39"/>
  <c r="AA7" i="39"/>
  <c r="Z7" i="39"/>
  <c r="X7" i="39"/>
  <c r="W7" i="39"/>
  <c r="U7" i="39"/>
  <c r="T7" i="39"/>
  <c r="R7" i="39"/>
  <c r="Q7" i="39"/>
  <c r="O7" i="39"/>
  <c r="N7" i="39"/>
  <c r="L7" i="39"/>
  <c r="K7" i="39"/>
  <c r="E7" i="39"/>
  <c r="M8" i="39"/>
  <c r="M9" i="39"/>
  <c r="M11" i="39"/>
  <c r="M13" i="39"/>
  <c r="M15" i="39"/>
  <c r="M16" i="39"/>
  <c r="M17" i="39"/>
  <c r="M18" i="39"/>
  <c r="M21" i="39"/>
  <c r="M22" i="39"/>
  <c r="M23" i="39"/>
  <c r="M24" i="39"/>
  <c r="M25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I7" i="39"/>
  <c r="F7" i="39"/>
  <c r="Y8" i="29" l="1"/>
  <c r="J7" i="39"/>
  <c r="G7" i="39"/>
  <c r="AB7" i="39"/>
  <c r="M7" i="39"/>
  <c r="S7" i="39"/>
  <c r="D7" i="39"/>
  <c r="M8" i="29"/>
  <c r="D8" i="29"/>
  <c r="J8" i="29"/>
  <c r="P8" i="29"/>
  <c r="V8" i="29"/>
  <c r="AB8" i="29"/>
  <c r="S8" i="29"/>
  <c r="G8" i="29"/>
  <c r="V7" i="39"/>
  <c r="Y7" i="39"/>
  <c r="P7" i="39"/>
  <c r="E18" i="23"/>
  <c r="E19" i="23"/>
  <c r="E17" i="23"/>
  <c r="D18" i="23"/>
  <c r="D19" i="23"/>
  <c r="D17" i="23"/>
  <c r="E8" i="23"/>
  <c r="E9" i="23"/>
  <c r="E10" i="23"/>
  <c r="E11" i="23"/>
  <c r="E12" i="23"/>
  <c r="E7" i="23"/>
  <c r="D8" i="23"/>
  <c r="D9" i="23"/>
  <c r="D10" i="23"/>
  <c r="D11" i="23"/>
  <c r="D12" i="23"/>
  <c r="D7" i="23"/>
  <c r="I21" i="25" l="1"/>
  <c r="H21" i="25"/>
  <c r="I20" i="25"/>
  <c r="H20" i="25"/>
  <c r="I19" i="25"/>
  <c r="H19" i="25"/>
  <c r="I14" i="25"/>
  <c r="H14" i="25"/>
  <c r="I13" i="25"/>
  <c r="H13" i="25"/>
  <c r="I12" i="25"/>
  <c r="H12" i="25"/>
  <c r="I11" i="25"/>
  <c r="H11" i="25"/>
  <c r="I10" i="25"/>
  <c r="H10" i="25"/>
  <c r="I9" i="25"/>
  <c r="H9" i="25"/>
  <c r="E19" i="24"/>
  <c r="E18" i="24"/>
  <c r="E17" i="24"/>
  <c r="E12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<sst xmlns="http://schemas.openxmlformats.org/spreadsheetml/2006/main" count="733" uniqueCount="111">
  <si>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</si>
  <si>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</si>
  <si>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</si>
  <si>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</si>
  <si>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</si>
  <si>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</si>
  <si>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</si>
  <si>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</si>
  <si>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</si>
  <si>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</si>
  <si>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</si>
  <si>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</si>
  <si>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</si>
  <si>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</si>
  <si>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</si>
  <si>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</si>
  <si>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</si>
  <si>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</si>
  <si>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</si>
  <si>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</si>
  <si>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</si>
  <si>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</si>
  <si>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</si>
  <si>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</si>
  <si>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</si>
  <si>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</si>
  <si>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</si>
  <si>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</si>
  <si>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</si>
  <si>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</si>
  <si>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</si>
  <si>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</si>
  <si>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</si>
  <si>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</si>
  <si>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</si>
  <si>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</si>
  <si>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</si>
  <si>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</si>
  <si>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</si>
  <si>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</si>
  <si>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</si>
  <si>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</si>
  <si>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</si>
  <si>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</si>
  <si>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Отримували допомогу по безробіттю, осіб</t>
  </si>
  <si>
    <t>Кількість безробітних, охоплених профорієнтаційними послугами, осіб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</si>
  <si>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</si>
  <si>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</si>
  <si>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</si>
  <si>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</si>
  <si>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</si>
  <si>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</si>
  <si>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</si>
  <si>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</si>
  <si>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</si>
  <si>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</si>
  <si>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</si>
  <si>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</si>
  <si>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</si>
  <si>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</si>
  <si>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</si>
  <si>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</si>
  <si>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</si>
  <si>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</si>
  <si>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</si>
  <si>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2021</t>
  </si>
  <si>
    <t xml:space="preserve"> + (-)                            осіб</t>
  </si>
  <si>
    <t xml:space="preserve"> + (-)                       осіб</t>
  </si>
  <si>
    <t>-</t>
  </si>
  <si>
    <t>Отримували послуги,  осіб</t>
  </si>
  <si>
    <t>Всього отримали роботу (у т.ч. до набуття статусу безробітного),  осіб</t>
  </si>
  <si>
    <t xml:space="preserve"> + (-)                        осіб</t>
  </si>
  <si>
    <t>Проходили професійне навчання,  осіб</t>
  </si>
  <si>
    <t>Отримували допомогу по безробіттю,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</si>
  <si>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</si>
  <si>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</si>
  <si>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</si>
  <si>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</si>
  <si>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</si>
  <si>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</si>
  <si>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</si>
  <si>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t xml:space="preserve">    Надання послуг Волинською обласною службою зайнятості                                                                               особам з інвалідністю 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</si>
  <si>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</si>
  <si>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з них, мали статус безробітного                                    у звітному періоді</t>
  </si>
  <si>
    <r>
      <t xml:space="preserve">Надання послуг Волинською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</si>
  <si>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у січні-червні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</si>
  <si>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січень-червень 2020 р.</t>
  </si>
  <si>
    <t>січень-червень 2021 р.</t>
  </si>
  <si>
    <t xml:space="preserve">  1 липня 2020 р.</t>
  </si>
  <si>
    <t xml:space="preserve">  1 липня 2021 р.</t>
  </si>
  <si>
    <t>у січні-червні 2020-2021 рр.</t>
  </si>
  <si>
    <r>
      <t xml:space="preserve">    Надання послуг Волинською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січні-червні 2020-2021 рр.                       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</si>
  <si>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1 липня                 2020 р.</t>
  </si>
  <si>
    <t>1 липня                       2021 р.</t>
  </si>
  <si>
    <t>Надання послуг Волинською обласною службою зайнятості особам
з числа військовослужбовців, які брали участь в антитерористичній операції  (операції об'єднаних сил) у січні-червні 2020-2021 рр.</t>
  </si>
  <si>
    <t>1 липня           2020 р.</t>
  </si>
  <si>
    <t>1 липня            2021 р.</t>
  </si>
  <si>
    <t>січень-червень 2020р.</t>
  </si>
  <si>
    <t>січень-червень  2021р.</t>
  </si>
  <si>
    <t>на                            1 липня             2020 р.</t>
  </si>
  <si>
    <t>на                            1 липня            2021 р.</t>
  </si>
  <si>
    <t>Надання послуг Волинською обласною службою зайнятості  молоді у віці до 35 років
у січні-червні 2020-2021 рр.</t>
  </si>
  <si>
    <t>січень-червень                                  2020 р.</t>
  </si>
  <si>
    <t>Надання послуг  Волинською обласною службою зайнятості жінкам                                                                                                                                             у січні-червні 2020-2021 рр.</t>
  </si>
  <si>
    <t>1 липня             2020 р.</t>
  </si>
  <si>
    <t>1 липня           2021 р.</t>
  </si>
  <si>
    <t>січень-червень 2021р.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</si>
  <si>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січні-червні 2020 - 2021 рр.</t>
    </r>
  </si>
  <si>
    <t>1 липня          2021 р.</t>
  </si>
  <si>
    <r>
      <t>Надання послуг Волинською обласною службою зайнятості чоловікам</t>
    </r>
    <r>
      <rPr>
        <b/>
        <i/>
        <sz val="16"/>
        <rFont val="Times New Roman"/>
        <family val="1"/>
        <charset val="204"/>
      </rPr>
      <t xml:space="preserve">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у січні-червні 2020-2021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</si>
  <si>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січні-червні 2020 - 2021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</si>
</sst>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i/>
      <sz val="16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27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5" fillId="0" borderId="6" xfId="7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34" fillId="0" borderId="0" xfId="7" applyFont="1"/>
    <xf numFmtId="0" fontId="19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0" fontId="32" fillId="0" borderId="6" xfId="12" applyFont="1" applyFill="1" applyBorder="1"/>
    <xf numFmtId="3" fontId="32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165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1" fillId="0" borderId="0" xfId="6" applyNumberFormat="1" applyFont="1" applyFill="1" applyProtection="1">
      <protection locked="0"/>
    </xf>
    <xf numFmtId="1" fontId="51" fillId="0" borderId="0" xfId="6" applyNumberFormat="1" applyFont="1" applyFill="1" applyBorder="1" applyAlignment="1" applyProtection="1">
      <protection locked="0"/>
    </xf>
    <xf numFmtId="164" fontId="12" fillId="2" borderId="6" xfId="6" applyNumberFormat="1" applyFont="1" applyFill="1" applyBorder="1" applyAlignment="1" applyProtection="1">
      <alignment horizontal="center" vertical="center"/>
    </xf>
    <xf numFmtId="165" fontId="12" fillId="2" borderId="6" xfId="6" applyNumberFormat="1" applyFont="1" applyFill="1" applyBorder="1" applyAlignment="1" applyProtection="1">
      <alignment horizontal="center" vertical="center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1" fillId="0" borderId="6" xfId="17" applyNumberFormat="1" applyFont="1" applyFill="1" applyBorder="1" applyAlignment="1" applyProtection="1">
      <alignment horizontal="center"/>
    </xf>
    <xf numFmtId="1" fontId="51" fillId="0" borderId="0" xfId="17" applyNumberFormat="1" applyFont="1" applyFill="1" applyBorder="1" applyAlignment="1" applyProtection="1">
      <alignment horizontal="center"/>
    </xf>
    <xf numFmtId="3" fontId="12" fillId="0" borderId="6" xfId="17" applyNumberFormat="1" applyFont="1" applyFill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3" fillId="0" borderId="0" xfId="12" applyFont="1" applyFill="1" applyBorder="1"/>
    <xf numFmtId="0" fontId="54" fillId="0" borderId="6" xfId="12" applyFont="1" applyFill="1" applyBorder="1" applyAlignment="1">
      <alignment horizontal="center" wrapText="1"/>
    </xf>
    <xf numFmtId="1" fontId="54" fillId="0" borderId="6" xfId="12" applyNumberFormat="1" applyFont="1" applyFill="1" applyBorder="1" applyAlignment="1">
      <alignment horizontal="center" wrapText="1"/>
    </xf>
    <xf numFmtId="0" fontId="5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left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165" fontId="34" fillId="0" borderId="0" xfId="7" applyNumberFormat="1" applyFont="1"/>
    <xf numFmtId="165" fontId="7" fillId="0" borderId="6" xfId="1" applyNumberFormat="1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0" fillId="0" borderId="1" xfId="6" applyNumberFormat="1" applyFont="1" applyFill="1" applyBorder="1" applyAlignment="1" applyProtection="1">
      <alignment horizontal="right"/>
      <protection locked="0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" fontId="1" fillId="0" borderId="5" xfId="6" applyNumberFormat="1" applyFont="1" applyFill="1" applyBorder="1" applyAlignment="1" applyProtection="1">
      <alignment horizontal="center" vertical="center" wrapText="1"/>
      <protection locked="0"/>
    </xf>
    <xf numFmtId="164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8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/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0" fontId="12" fillId="0" borderId="6" xfId="6" applyNumberFormat="1" applyFont="1" applyFill="1" applyBorder="1" applyAlignment="1" applyProtection="1">
      <alignment horizontal="left" vertical="center" wrapText="1" shrinkToFi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2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3" fontId="11" fillId="0" borderId="0" xfId="8" applyNumberFormat="1" applyFont="1" applyAlignment="1">
      <alignment vertical="center" wrapText="1"/>
    </xf>
    <xf numFmtId="1" fontId="34" fillId="0" borderId="0" xfId="8" applyNumberFormat="1" applyFont="1" applyAlignment="1">
      <alignment vertical="center" wrapText="1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  <xf numFmtId="3" fontId="63" fillId="0" borderId="0" xfId="8" applyNumberFormat="1" applyFont="1" applyFill="1" applyAlignment="1">
      <alignment vertical="center" wrapText="1"/>
    </xf>
    <xf numFmtId="3" fontId="17" fillId="0" borderId="0" xfId="15" applyNumberFormat="1" applyFont="1" applyFill="1" applyBorder="1" applyAlignment="1">
      <alignment horizontal="center" vertical="center"/>
    </xf>
    <xf numFmtId="165" fontId="12" fillId="0" borderId="0" xfId="6" applyNumberFormat="1" applyFont="1" applyFill="1" applyBorder="1" applyAlignment="1" applyProtection="1">
      <alignment horizontal="center" vertical="center" wrapText="1" shrinkToFit="1"/>
    </xf>
    <xf numFmtId="3" fontId="17" fillId="2" borderId="0" xfId="6" applyNumberFormat="1" applyFont="1" applyFill="1" applyBorder="1" applyAlignment="1" applyProtection="1">
      <alignment horizontal="center"/>
      <protection locked="0"/>
    </xf>
    <xf numFmtId="0" fontId="17" fillId="0" borderId="0" xfId="15" applyFont="1" applyFill="1" applyBorder="1" applyAlignment="1">
      <alignment horizontal="left"/>
    </xf>
    <xf numFmtId="164" fontId="12" fillId="2" borderId="0" xfId="6" applyNumberFormat="1" applyFont="1" applyFill="1" applyBorder="1" applyAlignment="1" applyProtection="1">
      <alignment horizontal="center" vertical="center"/>
    </xf>
    <xf numFmtId="3" fontId="17" fillId="2" borderId="0" xfId="6" applyNumberFormat="1" applyFont="1" applyFill="1" applyBorder="1" applyAlignment="1" applyProtection="1">
      <alignment horizontal="center" vertical="center"/>
    </xf>
    <xf numFmtId="165" fontId="12" fillId="2" borderId="0" xfId="6" applyNumberFormat="1" applyFont="1" applyFill="1" applyBorder="1" applyAlignment="1" applyProtection="1">
      <alignment horizontal="center" vertical="center"/>
      <protection locked="0"/>
    </xf>
    <xf numFmtId="164" fontId="6" fillId="0" borderId="10" xfId="1" applyNumberFormat="1" applyFont="1" applyFill="1" applyBorder="1" applyAlignment="1">
      <alignment horizontal="center" vertical="center"/>
    </xf>
    <xf numFmtId="3" fontId="11" fillId="0" borderId="0" xfId="8" applyNumberFormat="1" applyFont="1" applyFill="1" applyAlignment="1">
      <alignment vertical="center" wrapText="1"/>
    </xf>
    <xf numFmtId="3" fontId="1" fillId="0" borderId="0" xfId="7" applyNumberFormat="1" applyFont="1" applyFill="1"/>
    <xf numFmtId="164" fontId="6" fillId="0" borderId="6" xfId="7" applyNumberFormat="1" applyFont="1" applyFill="1" applyBorder="1" applyAlignment="1">
      <alignment horizontal="center" vertical="center" wrapText="1"/>
    </xf>
    <xf numFmtId="165" fontId="34" fillId="0" borderId="0" xfId="8" applyNumberFormat="1" applyFont="1" applyFill="1" applyAlignment="1">
      <alignment vertical="center" wrapText="1"/>
    </xf>
    <xf numFmtId="1" fontId="4" fillId="4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52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1" fillId="0" borderId="0" xfId="17" applyNumberFormat="1" applyFont="1" applyFill="1" applyAlignment="1" applyProtection="1">
      <alignment horizontal="right"/>
      <protection locked="0"/>
    </xf>
    <xf numFmtId="1" fontId="13" fillId="0" borderId="2" xfId="17" applyNumberFormat="1" applyFont="1" applyFill="1" applyBorder="1" applyAlignment="1" applyProtection="1">
      <protection locked="0"/>
    </xf>
    <xf numFmtId="1" fontId="51" fillId="0" borderId="0" xfId="17" applyNumberFormat="1" applyFont="1" applyFill="1" applyProtection="1">
      <protection locked="0"/>
    </xf>
    <xf numFmtId="1" fontId="13" fillId="0" borderId="7" xfId="17" applyNumberFormat="1" applyFont="1" applyFill="1" applyBorder="1" applyAlignment="1" applyProtection="1">
      <protection locked="0"/>
    </xf>
    <xf numFmtId="1" fontId="51" fillId="0" borderId="0" xfId="17" applyNumberFormat="1" applyFont="1" applyFill="1" applyBorder="1" applyAlignment="1" applyProtection="1">
      <protection locked="0"/>
    </xf>
    <xf numFmtId="0" fontId="12" fillId="0" borderId="6" xfId="17" applyNumberFormat="1" applyFont="1" applyFill="1" applyBorder="1" applyAlignment="1" applyProtection="1">
      <alignment horizontal="center" vertical="center" wrapText="1" shrinkToFit="1"/>
    </xf>
    <xf numFmtId="164" fontId="8" fillId="0" borderId="0" xfId="17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5" fillId="0" borderId="6" xfId="12" applyNumberFormat="1" applyFont="1" applyFill="1" applyBorder="1" applyAlignment="1">
      <alignment horizontal="center" vertical="center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5" fillId="2" borderId="6" xfId="7" applyNumberFormat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64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65" fillId="0" borderId="6" xfId="7" applyNumberFormat="1" applyFont="1" applyFill="1" applyBorder="1" applyAlignment="1">
      <alignment horizontal="center" vertical="center" wrapText="1"/>
    </xf>
    <xf numFmtId="1" fontId="46" fillId="2" borderId="6" xfId="6" applyNumberFormat="1" applyFont="1" applyFill="1" applyBorder="1" applyAlignment="1" applyProtection="1">
      <alignment horizontal="center"/>
    </xf>
    <xf numFmtId="3" fontId="12" fillId="2" borderId="6" xfId="6" applyNumberFormat="1" applyFont="1" applyFill="1" applyBorder="1" applyAlignment="1" applyProtection="1">
      <alignment horizontal="center" vertical="center"/>
    </xf>
    <xf numFmtId="0" fontId="31" fillId="4" borderId="0" xfId="14" applyFont="1" applyFill="1"/>
    <xf numFmtId="0" fontId="29" fillId="4" borderId="0" xfId="14" applyFont="1" applyFill="1"/>
    <xf numFmtId="0" fontId="40" fillId="4" borderId="0" xfId="12" applyFont="1" applyFill="1"/>
    <xf numFmtId="1" fontId="22" fillId="4" borderId="0" xfId="6" applyNumberFormat="1" applyFont="1" applyFill="1" applyBorder="1" applyAlignment="1" applyProtection="1">
      <alignment horizontal="right"/>
      <protection locked="0"/>
    </xf>
    <xf numFmtId="1" fontId="4" fillId="4" borderId="0" xfId="6" applyNumberFormat="1" applyFont="1" applyFill="1" applyBorder="1" applyAlignment="1" applyProtection="1">
      <alignment horizontal="right"/>
      <protection locked="0"/>
    </xf>
    <xf numFmtId="0" fontId="2" fillId="0" borderId="6" xfId="6" applyNumberFormat="1" applyFont="1" applyFill="1" applyBorder="1" applyAlignment="1" applyProtection="1">
      <alignment horizontal="left" vertical="center" shrinkToFi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0" fillId="0" borderId="0" xfId="7" applyFont="1" applyFill="1" applyAlignment="1">
      <alignment horizontal="right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8" fillId="0" borderId="0" xfId="12" applyFont="1" applyFill="1" applyAlignment="1">
      <alignment horizontal="right" vertical="center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4" fillId="0" borderId="0" xfId="6" applyNumberFormat="1" applyFont="1" applyFill="1" applyBorder="1" applyAlignment="1" applyProtection="1">
      <alignment horizontal="right" vertical="center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5" fillId="0" borderId="9" xfId="12" applyFont="1" applyFill="1" applyBorder="1" applyAlignment="1">
      <alignment horizontal="center" vertical="center" wrapText="1"/>
    </xf>
    <xf numFmtId="0" fontId="35" fillId="0" borderId="10" xfId="12" applyFont="1" applyFill="1" applyBorder="1" applyAlignment="1">
      <alignment horizontal="center" vertical="center" wrapText="1"/>
    </xf>
    <xf numFmtId="0" fontId="35" fillId="0" borderId="11" xfId="12" applyFont="1" applyFill="1" applyBorder="1" applyAlignment="1">
      <alignment horizontal="center" vertical="center" wrapText="1"/>
    </xf>
    <xf numFmtId="0" fontId="35" fillId="0" borderId="13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14" xfId="12" applyFont="1" applyFill="1" applyBorder="1" applyAlignment="1">
      <alignment horizontal="center" vertical="center" wrapText="1"/>
    </xf>
    <xf numFmtId="0" fontId="35" fillId="0" borderId="8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12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60" fillId="0" borderId="0" xfId="7" applyFont="1" applyAlignment="1">
      <alignment horizontal="right" vertical="center"/>
    </xf>
    <xf numFmtId="0" fontId="9" fillId="0" borderId="1" xfId="8" applyFont="1" applyFill="1" applyBorder="1" applyAlignment="1">
      <alignment horizontal="center" vertical="top" wrapText="1"/>
    </xf>
    <xf numFmtId="0" fontId="61" fillId="0" borderId="0" xfId="12" applyFont="1" applyFill="1" applyAlignment="1">
      <alignment horizontal="right" vertical="center"/>
    </xf>
    <xf numFmtId="0" fontId="40" fillId="0" borderId="0" xfId="12" applyFont="1" applyFill="1" applyAlignment="1">
      <alignment horizontal="right" vertical="center"/>
    </xf>
    <xf numFmtId="0" fontId="30" fillId="0" borderId="0" xfId="12" applyFont="1" applyFill="1" applyBorder="1" applyAlignment="1">
      <alignment horizontal="center" vertical="center" wrapText="1"/>
    </xf>
    <xf numFmtId="1" fontId="60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7" applyFont="1" applyAlignment="1">
      <alignment horizontal="right" vertical="center"/>
    </xf>
    <xf numFmtId="0" fontId="5" fillId="0" borderId="7" xfId="1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59" fillId="0" borderId="0" xfId="6" applyNumberFormat="1" applyFont="1" applyFill="1" applyBorder="1" applyAlignment="1" applyProtection="1">
      <alignment horizontal="right" vertical="center"/>
      <protection locked="0"/>
    </xf>
    <xf numFmtId="1" fontId="3" fillId="0" borderId="0" xfId="6" applyNumberFormat="1" applyFont="1" applyFill="1" applyAlignment="1" applyProtection="1">
      <alignment horizontal="center" vertical="top" wrapText="1"/>
      <protection locked="0"/>
    </xf>
    <xf numFmtId="0" fontId="19" fillId="0" borderId="0" xfId="7" applyFont="1" applyFill="1" applyAlignment="1">
      <alignment horizontal="center" vertical="top" wrapText="1"/>
    </xf>
    <xf numFmtId="0" fontId="57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1" fontId="34" fillId="0" borderId="0" xfId="17" applyNumberFormat="1" applyFont="1" applyFill="1" applyBorder="1" applyAlignment="1" applyProtection="1">
      <alignment horizontal="right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2" fillId="0" borderId="6" xfId="17" applyNumberFormat="1" applyFont="1" applyFill="1" applyBorder="1" applyAlignment="1" applyProtection="1">
      <alignment horizontal="center" vertical="center" wrapText="1"/>
    </xf>
    <xf numFmtId="1" fontId="60" fillId="0" borderId="0" xfId="17" applyNumberFormat="1" applyFont="1" applyFill="1" applyBorder="1" applyAlignment="1" applyProtection="1">
      <alignment horizontal="right"/>
      <protection locked="0"/>
    </xf>
    <xf numFmtId="49" fontId="42" fillId="0" borderId="6" xfId="12" applyNumberFormat="1" applyFont="1" applyFill="1" applyBorder="1" applyAlignment="1">
      <alignment horizontal="center" vertical="center" wrapText="1"/>
    </xf>
    <xf numFmtId="0" fontId="42" fillId="0" borderId="6" xfId="12" applyFont="1" applyFill="1" applyBorder="1" applyAlignment="1">
      <alignment horizontal="center" vertical="center" wrapText="1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0" fontId="27" fillId="0" borderId="6" xfId="12" applyFont="1" applyFill="1" applyBorder="1" applyAlignment="1">
      <alignment horizontal="center" vertical="center" wrapText="1"/>
    </xf>
    <xf numFmtId="0" fontId="40" fillId="0" borderId="6" xfId="12" applyFont="1" applyFill="1" applyBorder="1" applyAlignment="1">
      <alignment horizontal="center" vertical="center" wrapText="1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8" applyFont="1" applyFill="1" applyBorder="1" applyAlignment="1">
      <alignment horizontal="center" vertical="center" wrapText="1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70" zoomScaleNormal="70" zoomScaleSheetLayoutView="70" workbookViewId="0">
      <selection activeCell="Q16" sqref="Q16"/>
    </sheetView>
  </sheetViews>
  <sheetFormatPr defaultColWidth="8" defaultRowHeight="12.75" x14ac:dyDescent="0.2"/>
  <cols>
    <col min="1" max="1" width="61.28515625" style="3" customWidth="1"/>
    <col min="2" max="3" width="23" style="18" customWidth="1"/>
    <col min="4" max="5" width="11.5703125" style="3" customWidth="1"/>
    <col min="6" max="16384" width="8" style="3"/>
  </cols>
  <sheetData>
    <row r="1" spans="1:11" ht="18" customHeight="1" x14ac:dyDescent="0.2">
      <c r="B1" s="226"/>
      <c r="C1" s="226"/>
      <c r="D1" s="226"/>
      <c r="E1" s="226"/>
    </row>
    <row r="2" spans="1:11" ht="78" customHeight="1" x14ac:dyDescent="0.2">
      <c r="A2" s="227" t="s">
        <v>75</v>
      </c>
      <c r="B2" s="227"/>
      <c r="C2" s="227"/>
      <c r="D2" s="227"/>
      <c r="E2" s="227"/>
    </row>
    <row r="3" spans="1:11" ht="17.25" customHeight="1" x14ac:dyDescent="0.2">
      <c r="A3" s="227"/>
      <c r="B3" s="227"/>
      <c r="C3" s="227"/>
      <c r="D3" s="227"/>
      <c r="E3" s="227"/>
    </row>
    <row r="4" spans="1:11" s="4" customFormat="1" ht="23.25" customHeight="1" x14ac:dyDescent="0.25">
      <c r="A4" s="221" t="s">
        <v>0</v>
      </c>
      <c r="B4" s="228" t="s">
        <v>86</v>
      </c>
      <c r="C4" s="228" t="s">
        <v>87</v>
      </c>
      <c r="D4" s="224" t="s">
        <v>1</v>
      </c>
      <c r="E4" s="225"/>
    </row>
    <row r="5" spans="1:11" s="4" customFormat="1" ht="27.75" customHeight="1" x14ac:dyDescent="0.25">
      <c r="A5" s="222"/>
      <c r="B5" s="229"/>
      <c r="C5" s="229"/>
      <c r="D5" s="5" t="s">
        <v>2</v>
      </c>
      <c r="E5" s="6" t="s">
        <v>66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21" customHeight="1" x14ac:dyDescent="0.25">
      <c r="A7" s="116" t="s">
        <v>40</v>
      </c>
      <c r="B7" s="140">
        <v>8463</v>
      </c>
      <c r="C7" s="140">
        <v>7820</v>
      </c>
      <c r="D7" s="175">
        <f>C7/B7*100</f>
        <v>92.4022214344795</v>
      </c>
      <c r="E7" s="143">
        <f>C7-B7</f>
        <v>-643</v>
      </c>
      <c r="K7" s="12"/>
    </row>
    <row r="8" spans="1:11" s="4" customFormat="1" ht="24.75" customHeight="1" x14ac:dyDescent="0.25">
      <c r="A8" s="116" t="s">
        <v>41</v>
      </c>
      <c r="B8" s="140">
        <v>6389</v>
      </c>
      <c r="C8" s="140">
        <v>6074</v>
      </c>
      <c r="D8" s="175">
        <f t="shared" ref="D8:D12" si="0">C8/B8*100</f>
        <v>95.06965096259195</v>
      </c>
      <c r="E8" s="143">
        <f t="shared" ref="E8:E12" si="1">C8-B8</f>
        <v>-315</v>
      </c>
      <c r="K8" s="12"/>
    </row>
    <row r="9" spans="1:11" s="4" customFormat="1" ht="45" customHeight="1" x14ac:dyDescent="0.25">
      <c r="A9" s="117" t="s">
        <v>42</v>
      </c>
      <c r="B9" s="140">
        <v>874</v>
      </c>
      <c r="C9" s="140">
        <v>937</v>
      </c>
      <c r="D9" s="175">
        <f t="shared" si="0"/>
        <v>107.20823798627002</v>
      </c>
      <c r="E9" s="143">
        <f t="shared" si="1"/>
        <v>63</v>
      </c>
      <c r="K9" s="12"/>
    </row>
    <row r="10" spans="1:11" s="4" customFormat="1" ht="27" customHeight="1" x14ac:dyDescent="0.25">
      <c r="A10" s="116" t="s">
        <v>43</v>
      </c>
      <c r="B10" s="140">
        <v>214</v>
      </c>
      <c r="C10" s="15">
        <v>123</v>
      </c>
      <c r="D10" s="175">
        <f t="shared" si="0"/>
        <v>57.476635514018696</v>
      </c>
      <c r="E10" s="143">
        <f t="shared" si="1"/>
        <v>-91</v>
      </c>
      <c r="K10" s="12"/>
    </row>
    <row r="11" spans="1:11" s="4" customFormat="1" ht="45.75" customHeight="1" x14ac:dyDescent="0.25">
      <c r="A11" s="116" t="s">
        <v>33</v>
      </c>
      <c r="B11" s="140">
        <v>695</v>
      </c>
      <c r="C11" s="15">
        <v>385</v>
      </c>
      <c r="D11" s="175">
        <f t="shared" si="0"/>
        <v>55.39568345323741</v>
      </c>
      <c r="E11" s="143">
        <f t="shared" si="1"/>
        <v>-310</v>
      </c>
      <c r="K11" s="12"/>
    </row>
    <row r="12" spans="1:11" s="4" customFormat="1" ht="42" customHeight="1" x14ac:dyDescent="0.25">
      <c r="A12" s="116" t="s">
        <v>45</v>
      </c>
      <c r="B12" s="140">
        <v>5479</v>
      </c>
      <c r="C12" s="140">
        <v>5926</v>
      </c>
      <c r="D12" s="175">
        <f t="shared" si="0"/>
        <v>108.15842306990326</v>
      </c>
      <c r="E12" s="143">
        <f t="shared" si="1"/>
        <v>447</v>
      </c>
      <c r="K12" s="12"/>
    </row>
    <row r="13" spans="1:11" s="4" customFormat="1" ht="12.75" customHeight="1" x14ac:dyDescent="0.25">
      <c r="A13" s="217" t="s">
        <v>4</v>
      </c>
      <c r="B13" s="218"/>
      <c r="C13" s="218"/>
      <c r="D13" s="218"/>
      <c r="E13" s="218"/>
      <c r="K13" s="12"/>
    </row>
    <row r="14" spans="1:11" s="4" customFormat="1" ht="15" customHeight="1" x14ac:dyDescent="0.25">
      <c r="A14" s="219"/>
      <c r="B14" s="220"/>
      <c r="C14" s="220"/>
      <c r="D14" s="220"/>
      <c r="E14" s="220"/>
      <c r="K14" s="12"/>
    </row>
    <row r="15" spans="1:11" s="4" customFormat="1" ht="24" customHeight="1" x14ac:dyDescent="0.25">
      <c r="A15" s="221" t="s">
        <v>0</v>
      </c>
      <c r="B15" s="223" t="s">
        <v>88</v>
      </c>
      <c r="C15" s="223" t="s">
        <v>89</v>
      </c>
      <c r="D15" s="224" t="s">
        <v>1</v>
      </c>
      <c r="E15" s="225"/>
      <c r="K15" s="12"/>
    </row>
    <row r="16" spans="1:11" ht="32.25" customHeight="1" x14ac:dyDescent="0.2">
      <c r="A16" s="222"/>
      <c r="B16" s="223"/>
      <c r="C16" s="223"/>
      <c r="D16" s="5" t="s">
        <v>2</v>
      </c>
      <c r="E16" s="6" t="s">
        <v>71</v>
      </c>
      <c r="K16" s="12"/>
    </row>
    <row r="17" spans="1:11" ht="24" customHeight="1" x14ac:dyDescent="0.2">
      <c r="A17" s="116" t="s">
        <v>40</v>
      </c>
      <c r="B17" s="141">
        <v>5783</v>
      </c>
      <c r="C17" s="141">
        <v>4225</v>
      </c>
      <c r="D17" s="16">
        <f t="shared" ref="D17:D19" si="2">C17/B17*100</f>
        <v>73.058965934636007</v>
      </c>
      <c r="E17" s="144">
        <f t="shared" ref="E17:E19" si="3">C17-B17</f>
        <v>-1558</v>
      </c>
      <c r="K17" s="12"/>
    </row>
    <row r="18" spans="1:11" ht="25.5" customHeight="1" x14ac:dyDescent="0.2">
      <c r="A18" s="2" t="s">
        <v>41</v>
      </c>
      <c r="B18" s="141">
        <v>3931</v>
      </c>
      <c r="C18" s="141">
        <v>2754</v>
      </c>
      <c r="D18" s="16">
        <f t="shared" si="2"/>
        <v>70.058509285169166</v>
      </c>
      <c r="E18" s="144">
        <f t="shared" si="3"/>
        <v>-1177</v>
      </c>
      <c r="K18" s="12"/>
    </row>
    <row r="19" spans="1:11" ht="33.75" customHeight="1" x14ac:dyDescent="0.2">
      <c r="A19" s="2" t="s">
        <v>44</v>
      </c>
      <c r="B19" s="141">
        <v>3456</v>
      </c>
      <c r="C19" s="141">
        <v>2428</v>
      </c>
      <c r="D19" s="16">
        <f t="shared" si="2"/>
        <v>70.254629629629633</v>
      </c>
      <c r="E19" s="144">
        <f t="shared" si="3"/>
        <v>-1028</v>
      </c>
      <c r="K19" s="12"/>
    </row>
    <row r="20" spans="1:11" x14ac:dyDescent="0.2">
      <c r="A20" s="114"/>
      <c r="C20" s="19"/>
      <c r="D20" s="114"/>
      <c r="E20" s="114"/>
    </row>
  </sheetData>
  <mergeCells count="12">
    <mergeCell ref="B1:E1"/>
    <mergeCell ref="A2:E2"/>
    <mergeCell ref="A3:E3"/>
    <mergeCell ref="B4:B5"/>
    <mergeCell ref="C4:C5"/>
    <mergeCell ref="D4:E4"/>
    <mergeCell ref="A4:A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view="pageBreakPreview" zoomScale="90" zoomScaleNormal="85" zoomScaleSheetLayoutView="90" workbookViewId="0">
      <selection activeCell="B7" sqref="A7:XFD7"/>
    </sheetView>
  </sheetViews>
  <sheetFormatPr defaultRowHeight="15.75" x14ac:dyDescent="0.25"/>
  <cols>
    <col min="1" max="1" width="18.7109375" style="77" customWidth="1"/>
    <col min="2" max="3" width="10.7109375" style="77" customWidth="1"/>
    <col min="4" max="4" width="7.7109375" style="77" customWidth="1"/>
    <col min="5" max="6" width="10.140625" style="74" customWidth="1"/>
    <col min="7" max="7" width="7.140625" style="78" customWidth="1"/>
    <col min="8" max="9" width="10.7109375" style="74" customWidth="1"/>
    <col min="10" max="10" width="7.140625" style="78" customWidth="1"/>
    <col min="11" max="11" width="8.140625" style="74" customWidth="1"/>
    <col min="12" max="12" width="7.5703125" style="74" customWidth="1"/>
    <col min="13" max="13" width="7" style="78" customWidth="1"/>
    <col min="14" max="14" width="9.5703125" style="214" customWidth="1"/>
    <col min="15" max="15" width="9.5703125" style="78" customWidth="1"/>
    <col min="16" max="16" width="6.28515625" style="78" customWidth="1"/>
    <col min="17" max="17" width="9.28515625" style="74" customWidth="1"/>
    <col min="18" max="18" width="9.28515625" style="215" customWidth="1"/>
    <col min="19" max="19" width="6.42578125" style="78" customWidth="1"/>
    <col min="20" max="21" width="9.28515625" style="74" customWidth="1"/>
    <col min="22" max="22" width="6.42578125" style="78" customWidth="1"/>
    <col min="23" max="23" width="9.140625" style="74" customWidth="1"/>
    <col min="24" max="24" width="9.5703125" style="74" customWidth="1"/>
    <col min="25" max="25" width="6.42578125" style="78" customWidth="1"/>
    <col min="26" max="26" width="8.5703125" style="74" customWidth="1"/>
    <col min="27" max="27" width="9.5703125" style="76" customWidth="1"/>
    <col min="28" max="28" width="6.7109375" style="78" customWidth="1"/>
    <col min="29" max="31" width="9.140625" style="74"/>
    <col min="32" max="32" width="10.85546875" style="74" bestFit="1" customWidth="1"/>
    <col min="33" max="253" width="9.140625" style="74"/>
    <col min="254" max="254" width="18.7109375" style="74" customWidth="1"/>
    <col min="255" max="256" width="9.42578125" style="74" customWidth="1"/>
    <col min="257" max="257" width="7.7109375" style="74" customWidth="1"/>
    <col min="258" max="258" width="9.28515625" style="74" customWidth="1"/>
    <col min="259" max="259" width="9.85546875" style="74" customWidth="1"/>
    <col min="260" max="260" width="7.140625" style="74" customWidth="1"/>
    <col min="261" max="261" width="8.5703125" style="74" customWidth="1"/>
    <col min="262" max="262" width="8.85546875" style="74" customWidth="1"/>
    <col min="263" max="263" width="7.140625" style="74" customWidth="1"/>
    <col min="264" max="264" width="9" style="74" customWidth="1"/>
    <col min="265" max="265" width="8.7109375" style="74" customWidth="1"/>
    <col min="266" max="266" width="6.5703125" style="74" customWidth="1"/>
    <col min="267" max="267" width="8.140625" style="74" customWidth="1"/>
    <col min="268" max="268" width="7.5703125" style="74" customWidth="1"/>
    <col min="269" max="269" width="7" style="74" customWidth="1"/>
    <col min="270" max="271" width="8.7109375" style="74" customWidth="1"/>
    <col min="272" max="272" width="7.28515625" style="74" customWidth="1"/>
    <col min="273" max="273" width="8.140625" style="74" customWidth="1"/>
    <col min="274" max="274" width="8.7109375" style="74" customWidth="1"/>
    <col min="275" max="275" width="6.42578125" style="74" customWidth="1"/>
    <col min="276" max="277" width="9.28515625" style="74" customWidth="1"/>
    <col min="278" max="278" width="6.42578125" style="74" customWidth="1"/>
    <col min="279" max="280" width="9.5703125" style="74" customWidth="1"/>
    <col min="281" max="281" width="6.42578125" style="74" customWidth="1"/>
    <col min="282" max="283" width="9.5703125" style="74" customWidth="1"/>
    <col min="284" max="284" width="6.7109375" style="74" customWidth="1"/>
    <col min="285" max="287" width="9.140625" style="74"/>
    <col min="288" max="288" width="10.85546875" style="74" bestFit="1" customWidth="1"/>
    <col min="289" max="509" width="9.140625" style="74"/>
    <col min="510" max="510" width="18.7109375" style="74" customWidth="1"/>
    <col min="511" max="512" width="9.42578125" style="74" customWidth="1"/>
    <col min="513" max="513" width="7.7109375" style="74" customWidth="1"/>
    <col min="514" max="514" width="9.28515625" style="74" customWidth="1"/>
    <col min="515" max="515" width="9.85546875" style="74" customWidth="1"/>
    <col min="516" max="516" width="7.140625" style="74" customWidth="1"/>
    <col min="517" max="517" width="8.5703125" style="74" customWidth="1"/>
    <col min="518" max="518" width="8.85546875" style="74" customWidth="1"/>
    <col min="519" max="519" width="7.140625" style="74" customWidth="1"/>
    <col min="520" max="520" width="9" style="74" customWidth="1"/>
    <col min="521" max="521" width="8.7109375" style="74" customWidth="1"/>
    <col min="522" max="522" width="6.5703125" style="74" customWidth="1"/>
    <col min="523" max="523" width="8.140625" style="74" customWidth="1"/>
    <col min="524" max="524" width="7.5703125" style="74" customWidth="1"/>
    <col min="525" max="525" width="7" style="74" customWidth="1"/>
    <col min="526" max="527" width="8.7109375" style="74" customWidth="1"/>
    <col min="528" max="528" width="7.28515625" style="74" customWidth="1"/>
    <col min="529" max="529" width="8.140625" style="74" customWidth="1"/>
    <col min="530" max="530" width="8.7109375" style="74" customWidth="1"/>
    <col min="531" max="531" width="6.42578125" style="74" customWidth="1"/>
    <col min="532" max="533" width="9.28515625" style="74" customWidth="1"/>
    <col min="534" max="534" width="6.42578125" style="74" customWidth="1"/>
    <col min="535" max="536" width="9.5703125" style="74" customWidth="1"/>
    <col min="537" max="537" width="6.42578125" style="74" customWidth="1"/>
    <col min="538" max="539" width="9.5703125" style="74" customWidth="1"/>
    <col min="540" max="540" width="6.7109375" style="74" customWidth="1"/>
    <col min="541" max="543" width="9.140625" style="74"/>
    <col min="544" max="544" width="10.85546875" style="74" bestFit="1" customWidth="1"/>
    <col min="545" max="765" width="9.140625" style="74"/>
    <col min="766" max="766" width="18.7109375" style="74" customWidth="1"/>
    <col min="767" max="768" width="9.42578125" style="74" customWidth="1"/>
    <col min="769" max="769" width="7.7109375" style="74" customWidth="1"/>
    <col min="770" max="770" width="9.28515625" style="74" customWidth="1"/>
    <col min="771" max="771" width="9.85546875" style="74" customWidth="1"/>
    <col min="772" max="772" width="7.140625" style="74" customWidth="1"/>
    <col min="773" max="773" width="8.5703125" style="74" customWidth="1"/>
    <col min="774" max="774" width="8.85546875" style="74" customWidth="1"/>
    <col min="775" max="775" width="7.140625" style="74" customWidth="1"/>
    <col min="776" max="776" width="9" style="74" customWidth="1"/>
    <col min="777" max="777" width="8.7109375" style="74" customWidth="1"/>
    <col min="778" max="778" width="6.5703125" style="74" customWidth="1"/>
    <col min="779" max="779" width="8.140625" style="74" customWidth="1"/>
    <col min="780" max="780" width="7.5703125" style="74" customWidth="1"/>
    <col min="781" max="781" width="7" style="74" customWidth="1"/>
    <col min="782" max="783" width="8.7109375" style="74" customWidth="1"/>
    <col min="784" max="784" width="7.28515625" style="74" customWidth="1"/>
    <col min="785" max="785" width="8.140625" style="74" customWidth="1"/>
    <col min="786" max="786" width="8.7109375" style="74" customWidth="1"/>
    <col min="787" max="787" width="6.42578125" style="74" customWidth="1"/>
    <col min="788" max="789" width="9.28515625" style="74" customWidth="1"/>
    <col min="790" max="790" width="6.42578125" style="74" customWidth="1"/>
    <col min="791" max="792" width="9.5703125" style="74" customWidth="1"/>
    <col min="793" max="793" width="6.42578125" style="74" customWidth="1"/>
    <col min="794" max="795" width="9.5703125" style="74" customWidth="1"/>
    <col min="796" max="796" width="6.7109375" style="74" customWidth="1"/>
    <col min="797" max="799" width="9.140625" style="74"/>
    <col min="800" max="800" width="10.85546875" style="74" bestFit="1" customWidth="1"/>
    <col min="801" max="1021" width="9.140625" style="74"/>
    <col min="1022" max="1022" width="18.7109375" style="74" customWidth="1"/>
    <col min="1023" max="1024" width="9.42578125" style="74" customWidth="1"/>
    <col min="1025" max="1025" width="7.7109375" style="74" customWidth="1"/>
    <col min="1026" max="1026" width="9.28515625" style="74" customWidth="1"/>
    <col min="1027" max="1027" width="9.85546875" style="74" customWidth="1"/>
    <col min="1028" max="1028" width="7.140625" style="74" customWidth="1"/>
    <col min="1029" max="1029" width="8.5703125" style="74" customWidth="1"/>
    <col min="1030" max="1030" width="8.85546875" style="74" customWidth="1"/>
    <col min="1031" max="1031" width="7.140625" style="74" customWidth="1"/>
    <col min="1032" max="1032" width="9" style="74" customWidth="1"/>
    <col min="1033" max="1033" width="8.7109375" style="74" customWidth="1"/>
    <col min="1034" max="1034" width="6.5703125" style="74" customWidth="1"/>
    <col min="1035" max="1035" width="8.140625" style="74" customWidth="1"/>
    <col min="1036" max="1036" width="7.5703125" style="74" customWidth="1"/>
    <col min="1037" max="1037" width="7" style="74" customWidth="1"/>
    <col min="1038" max="1039" width="8.7109375" style="74" customWidth="1"/>
    <col min="1040" max="1040" width="7.28515625" style="74" customWidth="1"/>
    <col min="1041" max="1041" width="8.140625" style="74" customWidth="1"/>
    <col min="1042" max="1042" width="8.7109375" style="74" customWidth="1"/>
    <col min="1043" max="1043" width="6.42578125" style="74" customWidth="1"/>
    <col min="1044" max="1045" width="9.28515625" style="74" customWidth="1"/>
    <col min="1046" max="1046" width="6.42578125" style="74" customWidth="1"/>
    <col min="1047" max="1048" width="9.5703125" style="74" customWidth="1"/>
    <col min="1049" max="1049" width="6.42578125" style="74" customWidth="1"/>
    <col min="1050" max="1051" width="9.5703125" style="74" customWidth="1"/>
    <col min="1052" max="1052" width="6.7109375" style="74" customWidth="1"/>
    <col min="1053" max="1055" width="9.140625" style="74"/>
    <col min="1056" max="1056" width="10.85546875" style="74" bestFit="1" customWidth="1"/>
    <col min="1057" max="1277" width="9.140625" style="74"/>
    <col min="1278" max="1278" width="18.7109375" style="74" customWidth="1"/>
    <col min="1279" max="1280" width="9.42578125" style="74" customWidth="1"/>
    <col min="1281" max="1281" width="7.7109375" style="74" customWidth="1"/>
    <col min="1282" max="1282" width="9.28515625" style="74" customWidth="1"/>
    <col min="1283" max="1283" width="9.85546875" style="74" customWidth="1"/>
    <col min="1284" max="1284" width="7.140625" style="74" customWidth="1"/>
    <col min="1285" max="1285" width="8.5703125" style="74" customWidth="1"/>
    <col min="1286" max="1286" width="8.85546875" style="74" customWidth="1"/>
    <col min="1287" max="1287" width="7.140625" style="74" customWidth="1"/>
    <col min="1288" max="1288" width="9" style="74" customWidth="1"/>
    <col min="1289" max="1289" width="8.7109375" style="74" customWidth="1"/>
    <col min="1290" max="1290" width="6.5703125" style="74" customWidth="1"/>
    <col min="1291" max="1291" width="8.140625" style="74" customWidth="1"/>
    <col min="1292" max="1292" width="7.5703125" style="74" customWidth="1"/>
    <col min="1293" max="1293" width="7" style="74" customWidth="1"/>
    <col min="1294" max="1295" width="8.7109375" style="74" customWidth="1"/>
    <col min="1296" max="1296" width="7.28515625" style="74" customWidth="1"/>
    <col min="1297" max="1297" width="8.140625" style="74" customWidth="1"/>
    <col min="1298" max="1298" width="8.7109375" style="74" customWidth="1"/>
    <col min="1299" max="1299" width="6.42578125" style="74" customWidth="1"/>
    <col min="1300" max="1301" width="9.28515625" style="74" customWidth="1"/>
    <col min="1302" max="1302" width="6.42578125" style="74" customWidth="1"/>
    <col min="1303" max="1304" width="9.5703125" style="74" customWidth="1"/>
    <col min="1305" max="1305" width="6.42578125" style="74" customWidth="1"/>
    <col min="1306" max="1307" width="9.5703125" style="74" customWidth="1"/>
    <col min="1308" max="1308" width="6.7109375" style="74" customWidth="1"/>
    <col min="1309" max="1311" width="9.140625" style="74"/>
    <col min="1312" max="1312" width="10.85546875" style="74" bestFit="1" customWidth="1"/>
    <col min="1313" max="1533" width="9.140625" style="74"/>
    <col min="1534" max="1534" width="18.7109375" style="74" customWidth="1"/>
    <col min="1535" max="1536" width="9.42578125" style="74" customWidth="1"/>
    <col min="1537" max="1537" width="7.7109375" style="74" customWidth="1"/>
    <col min="1538" max="1538" width="9.28515625" style="74" customWidth="1"/>
    <col min="1539" max="1539" width="9.85546875" style="74" customWidth="1"/>
    <col min="1540" max="1540" width="7.140625" style="74" customWidth="1"/>
    <col min="1541" max="1541" width="8.5703125" style="74" customWidth="1"/>
    <col min="1542" max="1542" width="8.85546875" style="74" customWidth="1"/>
    <col min="1543" max="1543" width="7.140625" style="74" customWidth="1"/>
    <col min="1544" max="1544" width="9" style="74" customWidth="1"/>
    <col min="1545" max="1545" width="8.7109375" style="74" customWidth="1"/>
    <col min="1546" max="1546" width="6.5703125" style="74" customWidth="1"/>
    <col min="1547" max="1547" width="8.140625" style="74" customWidth="1"/>
    <col min="1548" max="1548" width="7.5703125" style="74" customWidth="1"/>
    <col min="1549" max="1549" width="7" style="74" customWidth="1"/>
    <col min="1550" max="1551" width="8.7109375" style="74" customWidth="1"/>
    <col min="1552" max="1552" width="7.28515625" style="74" customWidth="1"/>
    <col min="1553" max="1553" width="8.140625" style="74" customWidth="1"/>
    <col min="1554" max="1554" width="8.7109375" style="74" customWidth="1"/>
    <col min="1555" max="1555" width="6.42578125" style="74" customWidth="1"/>
    <col min="1556" max="1557" width="9.28515625" style="74" customWidth="1"/>
    <col min="1558" max="1558" width="6.42578125" style="74" customWidth="1"/>
    <col min="1559" max="1560" width="9.5703125" style="74" customWidth="1"/>
    <col min="1561" max="1561" width="6.42578125" style="74" customWidth="1"/>
    <col min="1562" max="1563" width="9.5703125" style="74" customWidth="1"/>
    <col min="1564" max="1564" width="6.7109375" style="74" customWidth="1"/>
    <col min="1565" max="1567" width="9.140625" style="74"/>
    <col min="1568" max="1568" width="10.85546875" style="74" bestFit="1" customWidth="1"/>
    <col min="1569" max="1789" width="9.140625" style="74"/>
    <col min="1790" max="1790" width="18.7109375" style="74" customWidth="1"/>
    <col min="1791" max="1792" width="9.42578125" style="74" customWidth="1"/>
    <col min="1793" max="1793" width="7.7109375" style="74" customWidth="1"/>
    <col min="1794" max="1794" width="9.28515625" style="74" customWidth="1"/>
    <col min="1795" max="1795" width="9.85546875" style="74" customWidth="1"/>
    <col min="1796" max="1796" width="7.140625" style="74" customWidth="1"/>
    <col min="1797" max="1797" width="8.5703125" style="74" customWidth="1"/>
    <col min="1798" max="1798" width="8.85546875" style="74" customWidth="1"/>
    <col min="1799" max="1799" width="7.140625" style="74" customWidth="1"/>
    <col min="1800" max="1800" width="9" style="74" customWidth="1"/>
    <col min="1801" max="1801" width="8.7109375" style="74" customWidth="1"/>
    <col min="1802" max="1802" width="6.5703125" style="74" customWidth="1"/>
    <col min="1803" max="1803" width="8.140625" style="74" customWidth="1"/>
    <col min="1804" max="1804" width="7.5703125" style="74" customWidth="1"/>
    <col min="1805" max="1805" width="7" style="74" customWidth="1"/>
    <col min="1806" max="1807" width="8.7109375" style="74" customWidth="1"/>
    <col min="1808" max="1808" width="7.28515625" style="74" customWidth="1"/>
    <col min="1809" max="1809" width="8.140625" style="74" customWidth="1"/>
    <col min="1810" max="1810" width="8.7109375" style="74" customWidth="1"/>
    <col min="1811" max="1811" width="6.42578125" style="74" customWidth="1"/>
    <col min="1812" max="1813" width="9.28515625" style="74" customWidth="1"/>
    <col min="1814" max="1814" width="6.42578125" style="74" customWidth="1"/>
    <col min="1815" max="1816" width="9.5703125" style="74" customWidth="1"/>
    <col min="1817" max="1817" width="6.42578125" style="74" customWidth="1"/>
    <col min="1818" max="1819" width="9.5703125" style="74" customWidth="1"/>
    <col min="1820" max="1820" width="6.7109375" style="74" customWidth="1"/>
    <col min="1821" max="1823" width="9.140625" style="74"/>
    <col min="1824" max="1824" width="10.85546875" style="74" bestFit="1" customWidth="1"/>
    <col min="1825" max="2045" width="9.140625" style="74"/>
    <col min="2046" max="2046" width="18.7109375" style="74" customWidth="1"/>
    <col min="2047" max="2048" width="9.42578125" style="74" customWidth="1"/>
    <col min="2049" max="2049" width="7.7109375" style="74" customWidth="1"/>
    <col min="2050" max="2050" width="9.28515625" style="74" customWidth="1"/>
    <col min="2051" max="2051" width="9.85546875" style="74" customWidth="1"/>
    <col min="2052" max="2052" width="7.140625" style="74" customWidth="1"/>
    <col min="2053" max="2053" width="8.5703125" style="74" customWidth="1"/>
    <col min="2054" max="2054" width="8.85546875" style="74" customWidth="1"/>
    <col min="2055" max="2055" width="7.140625" style="74" customWidth="1"/>
    <col min="2056" max="2056" width="9" style="74" customWidth="1"/>
    <col min="2057" max="2057" width="8.7109375" style="74" customWidth="1"/>
    <col min="2058" max="2058" width="6.5703125" style="74" customWidth="1"/>
    <col min="2059" max="2059" width="8.140625" style="74" customWidth="1"/>
    <col min="2060" max="2060" width="7.5703125" style="74" customWidth="1"/>
    <col min="2061" max="2061" width="7" style="74" customWidth="1"/>
    <col min="2062" max="2063" width="8.7109375" style="74" customWidth="1"/>
    <col min="2064" max="2064" width="7.28515625" style="74" customWidth="1"/>
    <col min="2065" max="2065" width="8.140625" style="74" customWidth="1"/>
    <col min="2066" max="2066" width="8.7109375" style="74" customWidth="1"/>
    <col min="2067" max="2067" width="6.42578125" style="74" customWidth="1"/>
    <col min="2068" max="2069" width="9.28515625" style="74" customWidth="1"/>
    <col min="2070" max="2070" width="6.42578125" style="74" customWidth="1"/>
    <col min="2071" max="2072" width="9.5703125" style="74" customWidth="1"/>
    <col min="2073" max="2073" width="6.42578125" style="74" customWidth="1"/>
    <col min="2074" max="2075" width="9.5703125" style="74" customWidth="1"/>
    <col min="2076" max="2076" width="6.7109375" style="74" customWidth="1"/>
    <col min="2077" max="2079" width="9.140625" style="74"/>
    <col min="2080" max="2080" width="10.85546875" style="74" bestFit="1" customWidth="1"/>
    <col min="2081" max="2301" width="9.140625" style="74"/>
    <col min="2302" max="2302" width="18.7109375" style="74" customWidth="1"/>
    <col min="2303" max="2304" width="9.42578125" style="74" customWidth="1"/>
    <col min="2305" max="2305" width="7.7109375" style="74" customWidth="1"/>
    <col min="2306" max="2306" width="9.28515625" style="74" customWidth="1"/>
    <col min="2307" max="2307" width="9.85546875" style="74" customWidth="1"/>
    <col min="2308" max="2308" width="7.140625" style="74" customWidth="1"/>
    <col min="2309" max="2309" width="8.5703125" style="74" customWidth="1"/>
    <col min="2310" max="2310" width="8.85546875" style="74" customWidth="1"/>
    <col min="2311" max="2311" width="7.140625" style="74" customWidth="1"/>
    <col min="2312" max="2312" width="9" style="74" customWidth="1"/>
    <col min="2313" max="2313" width="8.7109375" style="74" customWidth="1"/>
    <col min="2314" max="2314" width="6.5703125" style="74" customWidth="1"/>
    <col min="2315" max="2315" width="8.140625" style="74" customWidth="1"/>
    <col min="2316" max="2316" width="7.5703125" style="74" customWidth="1"/>
    <col min="2317" max="2317" width="7" style="74" customWidth="1"/>
    <col min="2318" max="2319" width="8.7109375" style="74" customWidth="1"/>
    <col min="2320" max="2320" width="7.28515625" style="74" customWidth="1"/>
    <col min="2321" max="2321" width="8.140625" style="74" customWidth="1"/>
    <col min="2322" max="2322" width="8.7109375" style="74" customWidth="1"/>
    <col min="2323" max="2323" width="6.42578125" style="74" customWidth="1"/>
    <col min="2324" max="2325" width="9.28515625" style="74" customWidth="1"/>
    <col min="2326" max="2326" width="6.42578125" style="74" customWidth="1"/>
    <col min="2327" max="2328" width="9.5703125" style="74" customWidth="1"/>
    <col min="2329" max="2329" width="6.42578125" style="74" customWidth="1"/>
    <col min="2330" max="2331" width="9.5703125" style="74" customWidth="1"/>
    <col min="2332" max="2332" width="6.7109375" style="74" customWidth="1"/>
    <col min="2333" max="2335" width="9.140625" style="74"/>
    <col min="2336" max="2336" width="10.85546875" style="74" bestFit="1" customWidth="1"/>
    <col min="2337" max="2557" width="9.140625" style="74"/>
    <col min="2558" max="2558" width="18.7109375" style="74" customWidth="1"/>
    <col min="2559" max="2560" width="9.42578125" style="74" customWidth="1"/>
    <col min="2561" max="2561" width="7.7109375" style="74" customWidth="1"/>
    <col min="2562" max="2562" width="9.28515625" style="74" customWidth="1"/>
    <col min="2563" max="2563" width="9.85546875" style="74" customWidth="1"/>
    <col min="2564" max="2564" width="7.140625" style="74" customWidth="1"/>
    <col min="2565" max="2565" width="8.5703125" style="74" customWidth="1"/>
    <col min="2566" max="2566" width="8.85546875" style="74" customWidth="1"/>
    <col min="2567" max="2567" width="7.140625" style="74" customWidth="1"/>
    <col min="2568" max="2568" width="9" style="74" customWidth="1"/>
    <col min="2569" max="2569" width="8.7109375" style="74" customWidth="1"/>
    <col min="2570" max="2570" width="6.5703125" style="74" customWidth="1"/>
    <col min="2571" max="2571" width="8.140625" style="74" customWidth="1"/>
    <col min="2572" max="2572" width="7.5703125" style="74" customWidth="1"/>
    <col min="2573" max="2573" width="7" style="74" customWidth="1"/>
    <col min="2574" max="2575" width="8.7109375" style="74" customWidth="1"/>
    <col min="2576" max="2576" width="7.28515625" style="74" customWidth="1"/>
    <col min="2577" max="2577" width="8.140625" style="74" customWidth="1"/>
    <col min="2578" max="2578" width="8.7109375" style="74" customWidth="1"/>
    <col min="2579" max="2579" width="6.42578125" style="74" customWidth="1"/>
    <col min="2580" max="2581" width="9.28515625" style="74" customWidth="1"/>
    <col min="2582" max="2582" width="6.42578125" style="74" customWidth="1"/>
    <col min="2583" max="2584" width="9.5703125" style="74" customWidth="1"/>
    <col min="2585" max="2585" width="6.42578125" style="74" customWidth="1"/>
    <col min="2586" max="2587" width="9.5703125" style="74" customWidth="1"/>
    <col min="2588" max="2588" width="6.7109375" style="74" customWidth="1"/>
    <col min="2589" max="2591" width="9.140625" style="74"/>
    <col min="2592" max="2592" width="10.85546875" style="74" bestFit="1" customWidth="1"/>
    <col min="2593" max="2813" width="9.140625" style="74"/>
    <col min="2814" max="2814" width="18.7109375" style="74" customWidth="1"/>
    <col min="2815" max="2816" width="9.42578125" style="74" customWidth="1"/>
    <col min="2817" max="2817" width="7.7109375" style="74" customWidth="1"/>
    <col min="2818" max="2818" width="9.28515625" style="74" customWidth="1"/>
    <col min="2819" max="2819" width="9.85546875" style="74" customWidth="1"/>
    <col min="2820" max="2820" width="7.140625" style="74" customWidth="1"/>
    <col min="2821" max="2821" width="8.5703125" style="74" customWidth="1"/>
    <col min="2822" max="2822" width="8.85546875" style="74" customWidth="1"/>
    <col min="2823" max="2823" width="7.140625" style="74" customWidth="1"/>
    <col min="2824" max="2824" width="9" style="74" customWidth="1"/>
    <col min="2825" max="2825" width="8.7109375" style="74" customWidth="1"/>
    <col min="2826" max="2826" width="6.5703125" style="74" customWidth="1"/>
    <col min="2827" max="2827" width="8.140625" style="74" customWidth="1"/>
    <col min="2828" max="2828" width="7.5703125" style="74" customWidth="1"/>
    <col min="2829" max="2829" width="7" style="74" customWidth="1"/>
    <col min="2830" max="2831" width="8.7109375" style="74" customWidth="1"/>
    <col min="2832" max="2832" width="7.28515625" style="74" customWidth="1"/>
    <col min="2833" max="2833" width="8.140625" style="74" customWidth="1"/>
    <col min="2834" max="2834" width="8.7109375" style="74" customWidth="1"/>
    <col min="2835" max="2835" width="6.42578125" style="74" customWidth="1"/>
    <col min="2836" max="2837" width="9.28515625" style="74" customWidth="1"/>
    <col min="2838" max="2838" width="6.42578125" style="74" customWidth="1"/>
    <col min="2839" max="2840" width="9.5703125" style="74" customWidth="1"/>
    <col min="2841" max="2841" width="6.42578125" style="74" customWidth="1"/>
    <col min="2842" max="2843" width="9.5703125" style="74" customWidth="1"/>
    <col min="2844" max="2844" width="6.7109375" style="74" customWidth="1"/>
    <col min="2845" max="2847" width="9.140625" style="74"/>
    <col min="2848" max="2848" width="10.85546875" style="74" bestFit="1" customWidth="1"/>
    <col min="2849" max="3069" width="9.140625" style="74"/>
    <col min="3070" max="3070" width="18.7109375" style="74" customWidth="1"/>
    <col min="3071" max="3072" width="9.42578125" style="74" customWidth="1"/>
    <col min="3073" max="3073" width="7.7109375" style="74" customWidth="1"/>
    <col min="3074" max="3074" width="9.28515625" style="74" customWidth="1"/>
    <col min="3075" max="3075" width="9.85546875" style="74" customWidth="1"/>
    <col min="3076" max="3076" width="7.140625" style="74" customWidth="1"/>
    <col min="3077" max="3077" width="8.5703125" style="74" customWidth="1"/>
    <col min="3078" max="3078" width="8.85546875" style="74" customWidth="1"/>
    <col min="3079" max="3079" width="7.140625" style="74" customWidth="1"/>
    <col min="3080" max="3080" width="9" style="74" customWidth="1"/>
    <col min="3081" max="3081" width="8.7109375" style="74" customWidth="1"/>
    <col min="3082" max="3082" width="6.5703125" style="74" customWidth="1"/>
    <col min="3083" max="3083" width="8.140625" style="74" customWidth="1"/>
    <col min="3084" max="3084" width="7.5703125" style="74" customWidth="1"/>
    <col min="3085" max="3085" width="7" style="74" customWidth="1"/>
    <col min="3086" max="3087" width="8.7109375" style="74" customWidth="1"/>
    <col min="3088" max="3088" width="7.28515625" style="74" customWidth="1"/>
    <col min="3089" max="3089" width="8.140625" style="74" customWidth="1"/>
    <col min="3090" max="3090" width="8.7109375" style="74" customWidth="1"/>
    <col min="3091" max="3091" width="6.42578125" style="74" customWidth="1"/>
    <col min="3092" max="3093" width="9.28515625" style="74" customWidth="1"/>
    <col min="3094" max="3094" width="6.42578125" style="74" customWidth="1"/>
    <col min="3095" max="3096" width="9.5703125" style="74" customWidth="1"/>
    <col min="3097" max="3097" width="6.42578125" style="74" customWidth="1"/>
    <col min="3098" max="3099" width="9.5703125" style="74" customWidth="1"/>
    <col min="3100" max="3100" width="6.7109375" style="74" customWidth="1"/>
    <col min="3101" max="3103" width="9.140625" style="74"/>
    <col min="3104" max="3104" width="10.85546875" style="74" bestFit="1" customWidth="1"/>
    <col min="3105" max="3325" width="9.140625" style="74"/>
    <col min="3326" max="3326" width="18.7109375" style="74" customWidth="1"/>
    <col min="3327" max="3328" width="9.42578125" style="74" customWidth="1"/>
    <col min="3329" max="3329" width="7.7109375" style="74" customWidth="1"/>
    <col min="3330" max="3330" width="9.28515625" style="74" customWidth="1"/>
    <col min="3331" max="3331" width="9.85546875" style="74" customWidth="1"/>
    <col min="3332" max="3332" width="7.140625" style="74" customWidth="1"/>
    <col min="3333" max="3333" width="8.5703125" style="74" customWidth="1"/>
    <col min="3334" max="3334" width="8.85546875" style="74" customWidth="1"/>
    <col min="3335" max="3335" width="7.140625" style="74" customWidth="1"/>
    <col min="3336" max="3336" width="9" style="74" customWidth="1"/>
    <col min="3337" max="3337" width="8.7109375" style="74" customWidth="1"/>
    <col min="3338" max="3338" width="6.5703125" style="74" customWidth="1"/>
    <col min="3339" max="3339" width="8.140625" style="74" customWidth="1"/>
    <col min="3340" max="3340" width="7.5703125" style="74" customWidth="1"/>
    <col min="3341" max="3341" width="7" style="74" customWidth="1"/>
    <col min="3342" max="3343" width="8.7109375" style="74" customWidth="1"/>
    <col min="3344" max="3344" width="7.28515625" style="74" customWidth="1"/>
    <col min="3345" max="3345" width="8.140625" style="74" customWidth="1"/>
    <col min="3346" max="3346" width="8.7109375" style="74" customWidth="1"/>
    <col min="3347" max="3347" width="6.42578125" style="74" customWidth="1"/>
    <col min="3348" max="3349" width="9.28515625" style="74" customWidth="1"/>
    <col min="3350" max="3350" width="6.42578125" style="74" customWidth="1"/>
    <col min="3351" max="3352" width="9.5703125" style="74" customWidth="1"/>
    <col min="3353" max="3353" width="6.42578125" style="74" customWidth="1"/>
    <col min="3354" max="3355" width="9.5703125" style="74" customWidth="1"/>
    <col min="3356" max="3356" width="6.7109375" style="74" customWidth="1"/>
    <col min="3357" max="3359" width="9.140625" style="74"/>
    <col min="3360" max="3360" width="10.85546875" style="74" bestFit="1" customWidth="1"/>
    <col min="3361" max="3581" width="9.140625" style="74"/>
    <col min="3582" max="3582" width="18.7109375" style="74" customWidth="1"/>
    <col min="3583" max="3584" width="9.42578125" style="74" customWidth="1"/>
    <col min="3585" max="3585" width="7.7109375" style="74" customWidth="1"/>
    <col min="3586" max="3586" width="9.28515625" style="74" customWidth="1"/>
    <col min="3587" max="3587" width="9.85546875" style="74" customWidth="1"/>
    <col min="3588" max="3588" width="7.140625" style="74" customWidth="1"/>
    <col min="3589" max="3589" width="8.5703125" style="74" customWidth="1"/>
    <col min="3590" max="3590" width="8.85546875" style="74" customWidth="1"/>
    <col min="3591" max="3591" width="7.140625" style="74" customWidth="1"/>
    <col min="3592" max="3592" width="9" style="74" customWidth="1"/>
    <col min="3593" max="3593" width="8.7109375" style="74" customWidth="1"/>
    <col min="3594" max="3594" width="6.5703125" style="74" customWidth="1"/>
    <col min="3595" max="3595" width="8.140625" style="74" customWidth="1"/>
    <col min="3596" max="3596" width="7.5703125" style="74" customWidth="1"/>
    <col min="3597" max="3597" width="7" style="74" customWidth="1"/>
    <col min="3598" max="3599" width="8.7109375" style="74" customWidth="1"/>
    <col min="3600" max="3600" width="7.28515625" style="74" customWidth="1"/>
    <col min="3601" max="3601" width="8.140625" style="74" customWidth="1"/>
    <col min="3602" max="3602" width="8.7109375" style="74" customWidth="1"/>
    <col min="3603" max="3603" width="6.42578125" style="74" customWidth="1"/>
    <col min="3604" max="3605" width="9.28515625" style="74" customWidth="1"/>
    <col min="3606" max="3606" width="6.42578125" style="74" customWidth="1"/>
    <col min="3607" max="3608" width="9.5703125" style="74" customWidth="1"/>
    <col min="3609" max="3609" width="6.42578125" style="74" customWidth="1"/>
    <col min="3610" max="3611" width="9.5703125" style="74" customWidth="1"/>
    <col min="3612" max="3612" width="6.7109375" style="74" customWidth="1"/>
    <col min="3613" max="3615" width="9.140625" style="74"/>
    <col min="3616" max="3616" width="10.85546875" style="74" bestFit="1" customWidth="1"/>
    <col min="3617" max="3837" width="9.140625" style="74"/>
    <col min="3838" max="3838" width="18.7109375" style="74" customWidth="1"/>
    <col min="3839" max="3840" width="9.42578125" style="74" customWidth="1"/>
    <col min="3841" max="3841" width="7.7109375" style="74" customWidth="1"/>
    <col min="3842" max="3842" width="9.28515625" style="74" customWidth="1"/>
    <col min="3843" max="3843" width="9.85546875" style="74" customWidth="1"/>
    <col min="3844" max="3844" width="7.140625" style="74" customWidth="1"/>
    <col min="3845" max="3845" width="8.5703125" style="74" customWidth="1"/>
    <col min="3846" max="3846" width="8.85546875" style="74" customWidth="1"/>
    <col min="3847" max="3847" width="7.140625" style="74" customWidth="1"/>
    <col min="3848" max="3848" width="9" style="74" customWidth="1"/>
    <col min="3849" max="3849" width="8.7109375" style="74" customWidth="1"/>
    <col min="3850" max="3850" width="6.5703125" style="74" customWidth="1"/>
    <col min="3851" max="3851" width="8.140625" style="74" customWidth="1"/>
    <col min="3852" max="3852" width="7.5703125" style="74" customWidth="1"/>
    <col min="3853" max="3853" width="7" style="74" customWidth="1"/>
    <col min="3854" max="3855" width="8.7109375" style="74" customWidth="1"/>
    <col min="3856" max="3856" width="7.28515625" style="74" customWidth="1"/>
    <col min="3857" max="3857" width="8.140625" style="74" customWidth="1"/>
    <col min="3858" max="3858" width="8.7109375" style="74" customWidth="1"/>
    <col min="3859" max="3859" width="6.42578125" style="74" customWidth="1"/>
    <col min="3860" max="3861" width="9.28515625" style="74" customWidth="1"/>
    <col min="3862" max="3862" width="6.42578125" style="74" customWidth="1"/>
    <col min="3863" max="3864" width="9.5703125" style="74" customWidth="1"/>
    <col min="3865" max="3865" width="6.42578125" style="74" customWidth="1"/>
    <col min="3866" max="3867" width="9.5703125" style="74" customWidth="1"/>
    <col min="3868" max="3868" width="6.7109375" style="74" customWidth="1"/>
    <col min="3869" max="3871" width="9.140625" style="74"/>
    <col min="3872" max="3872" width="10.85546875" style="74" bestFit="1" customWidth="1"/>
    <col min="3873" max="4093" width="9.140625" style="74"/>
    <col min="4094" max="4094" width="18.7109375" style="74" customWidth="1"/>
    <col min="4095" max="4096" width="9.42578125" style="74" customWidth="1"/>
    <col min="4097" max="4097" width="7.7109375" style="74" customWidth="1"/>
    <col min="4098" max="4098" width="9.28515625" style="74" customWidth="1"/>
    <col min="4099" max="4099" width="9.85546875" style="74" customWidth="1"/>
    <col min="4100" max="4100" width="7.140625" style="74" customWidth="1"/>
    <col min="4101" max="4101" width="8.5703125" style="74" customWidth="1"/>
    <col min="4102" max="4102" width="8.85546875" style="74" customWidth="1"/>
    <col min="4103" max="4103" width="7.140625" style="74" customWidth="1"/>
    <col min="4104" max="4104" width="9" style="74" customWidth="1"/>
    <col min="4105" max="4105" width="8.7109375" style="74" customWidth="1"/>
    <col min="4106" max="4106" width="6.5703125" style="74" customWidth="1"/>
    <col min="4107" max="4107" width="8.140625" style="74" customWidth="1"/>
    <col min="4108" max="4108" width="7.5703125" style="74" customWidth="1"/>
    <col min="4109" max="4109" width="7" style="74" customWidth="1"/>
    <col min="4110" max="4111" width="8.7109375" style="74" customWidth="1"/>
    <col min="4112" max="4112" width="7.28515625" style="74" customWidth="1"/>
    <col min="4113" max="4113" width="8.140625" style="74" customWidth="1"/>
    <col min="4114" max="4114" width="8.7109375" style="74" customWidth="1"/>
    <col min="4115" max="4115" width="6.42578125" style="74" customWidth="1"/>
    <col min="4116" max="4117" width="9.28515625" style="74" customWidth="1"/>
    <col min="4118" max="4118" width="6.42578125" style="74" customWidth="1"/>
    <col min="4119" max="4120" width="9.5703125" style="74" customWidth="1"/>
    <col min="4121" max="4121" width="6.42578125" style="74" customWidth="1"/>
    <col min="4122" max="4123" width="9.5703125" style="74" customWidth="1"/>
    <col min="4124" max="4124" width="6.7109375" style="74" customWidth="1"/>
    <col min="4125" max="4127" width="9.140625" style="74"/>
    <col min="4128" max="4128" width="10.85546875" style="74" bestFit="1" customWidth="1"/>
    <col min="4129" max="4349" width="9.140625" style="74"/>
    <col min="4350" max="4350" width="18.7109375" style="74" customWidth="1"/>
    <col min="4351" max="4352" width="9.42578125" style="74" customWidth="1"/>
    <col min="4353" max="4353" width="7.7109375" style="74" customWidth="1"/>
    <col min="4354" max="4354" width="9.28515625" style="74" customWidth="1"/>
    <col min="4355" max="4355" width="9.85546875" style="74" customWidth="1"/>
    <col min="4356" max="4356" width="7.140625" style="74" customWidth="1"/>
    <col min="4357" max="4357" width="8.5703125" style="74" customWidth="1"/>
    <col min="4358" max="4358" width="8.85546875" style="74" customWidth="1"/>
    <col min="4359" max="4359" width="7.140625" style="74" customWidth="1"/>
    <col min="4360" max="4360" width="9" style="74" customWidth="1"/>
    <col min="4361" max="4361" width="8.7109375" style="74" customWidth="1"/>
    <col min="4362" max="4362" width="6.5703125" style="74" customWidth="1"/>
    <col min="4363" max="4363" width="8.140625" style="74" customWidth="1"/>
    <col min="4364" max="4364" width="7.5703125" style="74" customWidth="1"/>
    <col min="4365" max="4365" width="7" style="74" customWidth="1"/>
    <col min="4366" max="4367" width="8.7109375" style="74" customWidth="1"/>
    <col min="4368" max="4368" width="7.28515625" style="74" customWidth="1"/>
    <col min="4369" max="4369" width="8.140625" style="74" customWidth="1"/>
    <col min="4370" max="4370" width="8.7109375" style="74" customWidth="1"/>
    <col min="4371" max="4371" width="6.42578125" style="74" customWidth="1"/>
    <col min="4372" max="4373" width="9.28515625" style="74" customWidth="1"/>
    <col min="4374" max="4374" width="6.42578125" style="74" customWidth="1"/>
    <col min="4375" max="4376" width="9.5703125" style="74" customWidth="1"/>
    <col min="4377" max="4377" width="6.42578125" style="74" customWidth="1"/>
    <col min="4378" max="4379" width="9.5703125" style="74" customWidth="1"/>
    <col min="4380" max="4380" width="6.7109375" style="74" customWidth="1"/>
    <col min="4381" max="4383" width="9.140625" style="74"/>
    <col min="4384" max="4384" width="10.85546875" style="74" bestFit="1" customWidth="1"/>
    <col min="4385" max="4605" width="9.140625" style="74"/>
    <col min="4606" max="4606" width="18.7109375" style="74" customWidth="1"/>
    <col min="4607" max="4608" width="9.42578125" style="74" customWidth="1"/>
    <col min="4609" max="4609" width="7.7109375" style="74" customWidth="1"/>
    <col min="4610" max="4610" width="9.28515625" style="74" customWidth="1"/>
    <col min="4611" max="4611" width="9.85546875" style="74" customWidth="1"/>
    <col min="4612" max="4612" width="7.140625" style="74" customWidth="1"/>
    <col min="4613" max="4613" width="8.5703125" style="74" customWidth="1"/>
    <col min="4614" max="4614" width="8.85546875" style="74" customWidth="1"/>
    <col min="4615" max="4615" width="7.140625" style="74" customWidth="1"/>
    <col min="4616" max="4616" width="9" style="74" customWidth="1"/>
    <col min="4617" max="4617" width="8.7109375" style="74" customWidth="1"/>
    <col min="4618" max="4618" width="6.5703125" style="74" customWidth="1"/>
    <col min="4619" max="4619" width="8.140625" style="74" customWidth="1"/>
    <col min="4620" max="4620" width="7.5703125" style="74" customWidth="1"/>
    <col min="4621" max="4621" width="7" style="74" customWidth="1"/>
    <col min="4622" max="4623" width="8.7109375" style="74" customWidth="1"/>
    <col min="4624" max="4624" width="7.28515625" style="74" customWidth="1"/>
    <col min="4625" max="4625" width="8.140625" style="74" customWidth="1"/>
    <col min="4626" max="4626" width="8.7109375" style="74" customWidth="1"/>
    <col min="4627" max="4627" width="6.42578125" style="74" customWidth="1"/>
    <col min="4628" max="4629" width="9.28515625" style="74" customWidth="1"/>
    <col min="4630" max="4630" width="6.42578125" style="74" customWidth="1"/>
    <col min="4631" max="4632" width="9.5703125" style="74" customWidth="1"/>
    <col min="4633" max="4633" width="6.42578125" style="74" customWidth="1"/>
    <col min="4634" max="4635" width="9.5703125" style="74" customWidth="1"/>
    <col min="4636" max="4636" width="6.7109375" style="74" customWidth="1"/>
    <col min="4637" max="4639" width="9.140625" style="74"/>
    <col min="4640" max="4640" width="10.85546875" style="74" bestFit="1" customWidth="1"/>
    <col min="4641" max="4861" width="9.140625" style="74"/>
    <col min="4862" max="4862" width="18.7109375" style="74" customWidth="1"/>
    <col min="4863" max="4864" width="9.42578125" style="74" customWidth="1"/>
    <col min="4865" max="4865" width="7.7109375" style="74" customWidth="1"/>
    <col min="4866" max="4866" width="9.28515625" style="74" customWidth="1"/>
    <col min="4867" max="4867" width="9.85546875" style="74" customWidth="1"/>
    <col min="4868" max="4868" width="7.140625" style="74" customWidth="1"/>
    <col min="4869" max="4869" width="8.5703125" style="74" customWidth="1"/>
    <col min="4870" max="4870" width="8.85546875" style="74" customWidth="1"/>
    <col min="4871" max="4871" width="7.140625" style="74" customWidth="1"/>
    <col min="4872" max="4872" width="9" style="74" customWidth="1"/>
    <col min="4873" max="4873" width="8.7109375" style="74" customWidth="1"/>
    <col min="4874" max="4874" width="6.5703125" style="74" customWidth="1"/>
    <col min="4875" max="4875" width="8.140625" style="74" customWidth="1"/>
    <col min="4876" max="4876" width="7.5703125" style="74" customWidth="1"/>
    <col min="4877" max="4877" width="7" style="74" customWidth="1"/>
    <col min="4878" max="4879" width="8.7109375" style="74" customWidth="1"/>
    <col min="4880" max="4880" width="7.28515625" style="74" customWidth="1"/>
    <col min="4881" max="4881" width="8.140625" style="74" customWidth="1"/>
    <col min="4882" max="4882" width="8.7109375" style="74" customWidth="1"/>
    <col min="4883" max="4883" width="6.42578125" style="74" customWidth="1"/>
    <col min="4884" max="4885" width="9.28515625" style="74" customWidth="1"/>
    <col min="4886" max="4886" width="6.42578125" style="74" customWidth="1"/>
    <col min="4887" max="4888" width="9.5703125" style="74" customWidth="1"/>
    <col min="4889" max="4889" width="6.42578125" style="74" customWidth="1"/>
    <col min="4890" max="4891" width="9.5703125" style="74" customWidth="1"/>
    <col min="4892" max="4892" width="6.7109375" style="74" customWidth="1"/>
    <col min="4893" max="4895" width="9.140625" style="74"/>
    <col min="4896" max="4896" width="10.85546875" style="74" bestFit="1" customWidth="1"/>
    <col min="4897" max="5117" width="9.140625" style="74"/>
    <col min="5118" max="5118" width="18.7109375" style="74" customWidth="1"/>
    <col min="5119" max="5120" width="9.42578125" style="74" customWidth="1"/>
    <col min="5121" max="5121" width="7.7109375" style="74" customWidth="1"/>
    <col min="5122" max="5122" width="9.28515625" style="74" customWidth="1"/>
    <col min="5123" max="5123" width="9.85546875" style="74" customWidth="1"/>
    <col min="5124" max="5124" width="7.140625" style="74" customWidth="1"/>
    <col min="5125" max="5125" width="8.5703125" style="74" customWidth="1"/>
    <col min="5126" max="5126" width="8.85546875" style="74" customWidth="1"/>
    <col min="5127" max="5127" width="7.140625" style="74" customWidth="1"/>
    <col min="5128" max="5128" width="9" style="74" customWidth="1"/>
    <col min="5129" max="5129" width="8.7109375" style="74" customWidth="1"/>
    <col min="5130" max="5130" width="6.5703125" style="74" customWidth="1"/>
    <col min="5131" max="5131" width="8.140625" style="74" customWidth="1"/>
    <col min="5132" max="5132" width="7.5703125" style="74" customWidth="1"/>
    <col min="5133" max="5133" width="7" style="74" customWidth="1"/>
    <col min="5134" max="5135" width="8.7109375" style="74" customWidth="1"/>
    <col min="5136" max="5136" width="7.28515625" style="74" customWidth="1"/>
    <col min="5137" max="5137" width="8.140625" style="74" customWidth="1"/>
    <col min="5138" max="5138" width="8.7109375" style="74" customWidth="1"/>
    <col min="5139" max="5139" width="6.42578125" style="74" customWidth="1"/>
    <col min="5140" max="5141" width="9.28515625" style="74" customWidth="1"/>
    <col min="5142" max="5142" width="6.42578125" style="74" customWidth="1"/>
    <col min="5143" max="5144" width="9.5703125" style="74" customWidth="1"/>
    <col min="5145" max="5145" width="6.42578125" style="74" customWidth="1"/>
    <col min="5146" max="5147" width="9.5703125" style="74" customWidth="1"/>
    <col min="5148" max="5148" width="6.7109375" style="74" customWidth="1"/>
    <col min="5149" max="5151" width="9.140625" style="74"/>
    <col min="5152" max="5152" width="10.85546875" style="74" bestFit="1" customWidth="1"/>
    <col min="5153" max="5373" width="9.140625" style="74"/>
    <col min="5374" max="5374" width="18.7109375" style="74" customWidth="1"/>
    <col min="5375" max="5376" width="9.42578125" style="74" customWidth="1"/>
    <col min="5377" max="5377" width="7.7109375" style="74" customWidth="1"/>
    <col min="5378" max="5378" width="9.28515625" style="74" customWidth="1"/>
    <col min="5379" max="5379" width="9.85546875" style="74" customWidth="1"/>
    <col min="5380" max="5380" width="7.140625" style="74" customWidth="1"/>
    <col min="5381" max="5381" width="8.5703125" style="74" customWidth="1"/>
    <col min="5382" max="5382" width="8.85546875" style="74" customWidth="1"/>
    <col min="5383" max="5383" width="7.140625" style="74" customWidth="1"/>
    <col min="5384" max="5384" width="9" style="74" customWidth="1"/>
    <col min="5385" max="5385" width="8.7109375" style="74" customWidth="1"/>
    <col min="5386" max="5386" width="6.5703125" style="74" customWidth="1"/>
    <col min="5387" max="5387" width="8.140625" style="74" customWidth="1"/>
    <col min="5388" max="5388" width="7.5703125" style="74" customWidth="1"/>
    <col min="5389" max="5389" width="7" style="74" customWidth="1"/>
    <col min="5390" max="5391" width="8.7109375" style="74" customWidth="1"/>
    <col min="5392" max="5392" width="7.28515625" style="74" customWidth="1"/>
    <col min="5393" max="5393" width="8.140625" style="74" customWidth="1"/>
    <col min="5394" max="5394" width="8.7109375" style="74" customWidth="1"/>
    <col min="5395" max="5395" width="6.42578125" style="74" customWidth="1"/>
    <col min="5396" max="5397" width="9.28515625" style="74" customWidth="1"/>
    <col min="5398" max="5398" width="6.42578125" style="74" customWidth="1"/>
    <col min="5399" max="5400" width="9.5703125" style="74" customWidth="1"/>
    <col min="5401" max="5401" width="6.42578125" style="74" customWidth="1"/>
    <col min="5402" max="5403" width="9.5703125" style="74" customWidth="1"/>
    <col min="5404" max="5404" width="6.7109375" style="74" customWidth="1"/>
    <col min="5405" max="5407" width="9.140625" style="74"/>
    <col min="5408" max="5408" width="10.85546875" style="74" bestFit="1" customWidth="1"/>
    <col min="5409" max="5629" width="9.140625" style="74"/>
    <col min="5630" max="5630" width="18.7109375" style="74" customWidth="1"/>
    <col min="5631" max="5632" width="9.42578125" style="74" customWidth="1"/>
    <col min="5633" max="5633" width="7.7109375" style="74" customWidth="1"/>
    <col min="5634" max="5634" width="9.28515625" style="74" customWidth="1"/>
    <col min="5635" max="5635" width="9.85546875" style="74" customWidth="1"/>
    <col min="5636" max="5636" width="7.140625" style="74" customWidth="1"/>
    <col min="5637" max="5637" width="8.5703125" style="74" customWidth="1"/>
    <col min="5638" max="5638" width="8.85546875" style="74" customWidth="1"/>
    <col min="5639" max="5639" width="7.140625" style="74" customWidth="1"/>
    <col min="5640" max="5640" width="9" style="74" customWidth="1"/>
    <col min="5641" max="5641" width="8.7109375" style="74" customWidth="1"/>
    <col min="5642" max="5642" width="6.5703125" style="74" customWidth="1"/>
    <col min="5643" max="5643" width="8.140625" style="74" customWidth="1"/>
    <col min="5644" max="5644" width="7.5703125" style="74" customWidth="1"/>
    <col min="5645" max="5645" width="7" style="74" customWidth="1"/>
    <col min="5646" max="5647" width="8.7109375" style="74" customWidth="1"/>
    <col min="5648" max="5648" width="7.28515625" style="74" customWidth="1"/>
    <col min="5649" max="5649" width="8.140625" style="74" customWidth="1"/>
    <col min="5650" max="5650" width="8.7109375" style="74" customWidth="1"/>
    <col min="5651" max="5651" width="6.42578125" style="74" customWidth="1"/>
    <col min="5652" max="5653" width="9.28515625" style="74" customWidth="1"/>
    <col min="5654" max="5654" width="6.42578125" style="74" customWidth="1"/>
    <col min="5655" max="5656" width="9.5703125" style="74" customWidth="1"/>
    <col min="5657" max="5657" width="6.42578125" style="74" customWidth="1"/>
    <col min="5658" max="5659" width="9.5703125" style="74" customWidth="1"/>
    <col min="5660" max="5660" width="6.7109375" style="74" customWidth="1"/>
    <col min="5661" max="5663" width="9.140625" style="74"/>
    <col min="5664" max="5664" width="10.85546875" style="74" bestFit="1" customWidth="1"/>
    <col min="5665" max="5885" width="9.140625" style="74"/>
    <col min="5886" max="5886" width="18.7109375" style="74" customWidth="1"/>
    <col min="5887" max="5888" width="9.42578125" style="74" customWidth="1"/>
    <col min="5889" max="5889" width="7.7109375" style="74" customWidth="1"/>
    <col min="5890" max="5890" width="9.28515625" style="74" customWidth="1"/>
    <col min="5891" max="5891" width="9.85546875" style="74" customWidth="1"/>
    <col min="5892" max="5892" width="7.140625" style="74" customWidth="1"/>
    <col min="5893" max="5893" width="8.5703125" style="74" customWidth="1"/>
    <col min="5894" max="5894" width="8.85546875" style="74" customWidth="1"/>
    <col min="5895" max="5895" width="7.140625" style="74" customWidth="1"/>
    <col min="5896" max="5896" width="9" style="74" customWidth="1"/>
    <col min="5897" max="5897" width="8.7109375" style="74" customWidth="1"/>
    <col min="5898" max="5898" width="6.5703125" style="74" customWidth="1"/>
    <col min="5899" max="5899" width="8.140625" style="74" customWidth="1"/>
    <col min="5900" max="5900" width="7.5703125" style="74" customWidth="1"/>
    <col min="5901" max="5901" width="7" style="74" customWidth="1"/>
    <col min="5902" max="5903" width="8.7109375" style="74" customWidth="1"/>
    <col min="5904" max="5904" width="7.28515625" style="74" customWidth="1"/>
    <col min="5905" max="5905" width="8.140625" style="74" customWidth="1"/>
    <col min="5906" max="5906" width="8.7109375" style="74" customWidth="1"/>
    <col min="5907" max="5907" width="6.42578125" style="74" customWidth="1"/>
    <col min="5908" max="5909" width="9.28515625" style="74" customWidth="1"/>
    <col min="5910" max="5910" width="6.42578125" style="74" customWidth="1"/>
    <col min="5911" max="5912" width="9.5703125" style="74" customWidth="1"/>
    <col min="5913" max="5913" width="6.42578125" style="74" customWidth="1"/>
    <col min="5914" max="5915" width="9.5703125" style="74" customWidth="1"/>
    <col min="5916" max="5916" width="6.7109375" style="74" customWidth="1"/>
    <col min="5917" max="5919" width="9.140625" style="74"/>
    <col min="5920" max="5920" width="10.85546875" style="74" bestFit="1" customWidth="1"/>
    <col min="5921" max="6141" width="9.140625" style="74"/>
    <col min="6142" max="6142" width="18.7109375" style="74" customWidth="1"/>
    <col min="6143" max="6144" width="9.42578125" style="74" customWidth="1"/>
    <col min="6145" max="6145" width="7.7109375" style="74" customWidth="1"/>
    <col min="6146" max="6146" width="9.28515625" style="74" customWidth="1"/>
    <col min="6147" max="6147" width="9.85546875" style="74" customWidth="1"/>
    <col min="6148" max="6148" width="7.140625" style="74" customWidth="1"/>
    <col min="6149" max="6149" width="8.5703125" style="74" customWidth="1"/>
    <col min="6150" max="6150" width="8.85546875" style="74" customWidth="1"/>
    <col min="6151" max="6151" width="7.140625" style="74" customWidth="1"/>
    <col min="6152" max="6152" width="9" style="74" customWidth="1"/>
    <col min="6153" max="6153" width="8.7109375" style="74" customWidth="1"/>
    <col min="6154" max="6154" width="6.5703125" style="74" customWidth="1"/>
    <col min="6155" max="6155" width="8.140625" style="74" customWidth="1"/>
    <col min="6156" max="6156" width="7.5703125" style="74" customWidth="1"/>
    <col min="6157" max="6157" width="7" style="74" customWidth="1"/>
    <col min="6158" max="6159" width="8.7109375" style="74" customWidth="1"/>
    <col min="6160" max="6160" width="7.28515625" style="74" customWidth="1"/>
    <col min="6161" max="6161" width="8.140625" style="74" customWidth="1"/>
    <col min="6162" max="6162" width="8.7109375" style="74" customWidth="1"/>
    <col min="6163" max="6163" width="6.42578125" style="74" customWidth="1"/>
    <col min="6164" max="6165" width="9.28515625" style="74" customWidth="1"/>
    <col min="6166" max="6166" width="6.42578125" style="74" customWidth="1"/>
    <col min="6167" max="6168" width="9.5703125" style="74" customWidth="1"/>
    <col min="6169" max="6169" width="6.42578125" style="74" customWidth="1"/>
    <col min="6170" max="6171" width="9.5703125" style="74" customWidth="1"/>
    <col min="6172" max="6172" width="6.7109375" style="74" customWidth="1"/>
    <col min="6173" max="6175" width="9.140625" style="74"/>
    <col min="6176" max="6176" width="10.85546875" style="74" bestFit="1" customWidth="1"/>
    <col min="6177" max="6397" width="9.140625" style="74"/>
    <col min="6398" max="6398" width="18.7109375" style="74" customWidth="1"/>
    <col min="6399" max="6400" width="9.42578125" style="74" customWidth="1"/>
    <col min="6401" max="6401" width="7.7109375" style="74" customWidth="1"/>
    <col min="6402" max="6402" width="9.28515625" style="74" customWidth="1"/>
    <col min="6403" max="6403" width="9.85546875" style="74" customWidth="1"/>
    <col min="6404" max="6404" width="7.140625" style="74" customWidth="1"/>
    <col min="6405" max="6405" width="8.5703125" style="74" customWidth="1"/>
    <col min="6406" max="6406" width="8.85546875" style="74" customWidth="1"/>
    <col min="6407" max="6407" width="7.140625" style="74" customWidth="1"/>
    <col min="6408" max="6408" width="9" style="74" customWidth="1"/>
    <col min="6409" max="6409" width="8.7109375" style="74" customWidth="1"/>
    <col min="6410" max="6410" width="6.5703125" style="74" customWidth="1"/>
    <col min="6411" max="6411" width="8.140625" style="74" customWidth="1"/>
    <col min="6412" max="6412" width="7.5703125" style="74" customWidth="1"/>
    <col min="6413" max="6413" width="7" style="74" customWidth="1"/>
    <col min="6414" max="6415" width="8.7109375" style="74" customWidth="1"/>
    <col min="6416" max="6416" width="7.28515625" style="74" customWidth="1"/>
    <col min="6417" max="6417" width="8.140625" style="74" customWidth="1"/>
    <col min="6418" max="6418" width="8.7109375" style="74" customWidth="1"/>
    <col min="6419" max="6419" width="6.42578125" style="74" customWidth="1"/>
    <col min="6420" max="6421" width="9.28515625" style="74" customWidth="1"/>
    <col min="6422" max="6422" width="6.42578125" style="74" customWidth="1"/>
    <col min="6423" max="6424" width="9.5703125" style="74" customWidth="1"/>
    <col min="6425" max="6425" width="6.42578125" style="74" customWidth="1"/>
    <col min="6426" max="6427" width="9.5703125" style="74" customWidth="1"/>
    <col min="6428" max="6428" width="6.7109375" style="74" customWidth="1"/>
    <col min="6429" max="6431" width="9.140625" style="74"/>
    <col min="6432" max="6432" width="10.85546875" style="74" bestFit="1" customWidth="1"/>
    <col min="6433" max="6653" width="9.140625" style="74"/>
    <col min="6654" max="6654" width="18.7109375" style="74" customWidth="1"/>
    <col min="6655" max="6656" width="9.42578125" style="74" customWidth="1"/>
    <col min="6657" max="6657" width="7.7109375" style="74" customWidth="1"/>
    <col min="6658" max="6658" width="9.28515625" style="74" customWidth="1"/>
    <col min="6659" max="6659" width="9.85546875" style="74" customWidth="1"/>
    <col min="6660" max="6660" width="7.140625" style="74" customWidth="1"/>
    <col min="6661" max="6661" width="8.5703125" style="74" customWidth="1"/>
    <col min="6662" max="6662" width="8.85546875" style="74" customWidth="1"/>
    <col min="6663" max="6663" width="7.140625" style="74" customWidth="1"/>
    <col min="6664" max="6664" width="9" style="74" customWidth="1"/>
    <col min="6665" max="6665" width="8.7109375" style="74" customWidth="1"/>
    <col min="6666" max="6666" width="6.5703125" style="74" customWidth="1"/>
    <col min="6667" max="6667" width="8.140625" style="74" customWidth="1"/>
    <col min="6668" max="6668" width="7.5703125" style="74" customWidth="1"/>
    <col min="6669" max="6669" width="7" style="74" customWidth="1"/>
    <col min="6670" max="6671" width="8.7109375" style="74" customWidth="1"/>
    <col min="6672" max="6672" width="7.28515625" style="74" customWidth="1"/>
    <col min="6673" max="6673" width="8.140625" style="74" customWidth="1"/>
    <col min="6674" max="6674" width="8.7109375" style="74" customWidth="1"/>
    <col min="6675" max="6675" width="6.42578125" style="74" customWidth="1"/>
    <col min="6676" max="6677" width="9.28515625" style="74" customWidth="1"/>
    <col min="6678" max="6678" width="6.42578125" style="74" customWidth="1"/>
    <col min="6679" max="6680" width="9.5703125" style="74" customWidth="1"/>
    <col min="6681" max="6681" width="6.42578125" style="74" customWidth="1"/>
    <col min="6682" max="6683" width="9.5703125" style="74" customWidth="1"/>
    <col min="6684" max="6684" width="6.7109375" style="74" customWidth="1"/>
    <col min="6685" max="6687" width="9.140625" style="74"/>
    <col min="6688" max="6688" width="10.85546875" style="74" bestFit="1" customWidth="1"/>
    <col min="6689" max="6909" width="9.140625" style="74"/>
    <col min="6910" max="6910" width="18.7109375" style="74" customWidth="1"/>
    <col min="6911" max="6912" width="9.42578125" style="74" customWidth="1"/>
    <col min="6913" max="6913" width="7.7109375" style="74" customWidth="1"/>
    <col min="6914" max="6914" width="9.28515625" style="74" customWidth="1"/>
    <col min="6915" max="6915" width="9.85546875" style="74" customWidth="1"/>
    <col min="6916" max="6916" width="7.140625" style="74" customWidth="1"/>
    <col min="6917" max="6917" width="8.5703125" style="74" customWidth="1"/>
    <col min="6918" max="6918" width="8.85546875" style="74" customWidth="1"/>
    <col min="6919" max="6919" width="7.140625" style="74" customWidth="1"/>
    <col min="6920" max="6920" width="9" style="74" customWidth="1"/>
    <col min="6921" max="6921" width="8.7109375" style="74" customWidth="1"/>
    <col min="6922" max="6922" width="6.5703125" style="74" customWidth="1"/>
    <col min="6923" max="6923" width="8.140625" style="74" customWidth="1"/>
    <col min="6924" max="6924" width="7.5703125" style="74" customWidth="1"/>
    <col min="6925" max="6925" width="7" style="74" customWidth="1"/>
    <col min="6926" max="6927" width="8.7109375" style="74" customWidth="1"/>
    <col min="6928" max="6928" width="7.28515625" style="74" customWidth="1"/>
    <col min="6929" max="6929" width="8.140625" style="74" customWidth="1"/>
    <col min="6930" max="6930" width="8.7109375" style="74" customWidth="1"/>
    <col min="6931" max="6931" width="6.42578125" style="74" customWidth="1"/>
    <col min="6932" max="6933" width="9.28515625" style="74" customWidth="1"/>
    <col min="6934" max="6934" width="6.42578125" style="74" customWidth="1"/>
    <col min="6935" max="6936" width="9.5703125" style="74" customWidth="1"/>
    <col min="6937" max="6937" width="6.42578125" style="74" customWidth="1"/>
    <col min="6938" max="6939" width="9.5703125" style="74" customWidth="1"/>
    <col min="6940" max="6940" width="6.7109375" style="74" customWidth="1"/>
    <col min="6941" max="6943" width="9.140625" style="74"/>
    <col min="6944" max="6944" width="10.85546875" style="74" bestFit="1" customWidth="1"/>
    <col min="6945" max="7165" width="9.140625" style="74"/>
    <col min="7166" max="7166" width="18.7109375" style="74" customWidth="1"/>
    <col min="7167" max="7168" width="9.42578125" style="74" customWidth="1"/>
    <col min="7169" max="7169" width="7.7109375" style="74" customWidth="1"/>
    <col min="7170" max="7170" width="9.28515625" style="74" customWidth="1"/>
    <col min="7171" max="7171" width="9.85546875" style="74" customWidth="1"/>
    <col min="7172" max="7172" width="7.140625" style="74" customWidth="1"/>
    <col min="7173" max="7173" width="8.5703125" style="74" customWidth="1"/>
    <col min="7174" max="7174" width="8.85546875" style="74" customWidth="1"/>
    <col min="7175" max="7175" width="7.140625" style="74" customWidth="1"/>
    <col min="7176" max="7176" width="9" style="74" customWidth="1"/>
    <col min="7177" max="7177" width="8.7109375" style="74" customWidth="1"/>
    <col min="7178" max="7178" width="6.5703125" style="74" customWidth="1"/>
    <col min="7179" max="7179" width="8.140625" style="74" customWidth="1"/>
    <col min="7180" max="7180" width="7.5703125" style="74" customWidth="1"/>
    <col min="7181" max="7181" width="7" style="74" customWidth="1"/>
    <col min="7182" max="7183" width="8.7109375" style="74" customWidth="1"/>
    <col min="7184" max="7184" width="7.28515625" style="74" customWidth="1"/>
    <col min="7185" max="7185" width="8.140625" style="74" customWidth="1"/>
    <col min="7186" max="7186" width="8.7109375" style="74" customWidth="1"/>
    <col min="7187" max="7187" width="6.42578125" style="74" customWidth="1"/>
    <col min="7188" max="7189" width="9.28515625" style="74" customWidth="1"/>
    <col min="7190" max="7190" width="6.42578125" style="74" customWidth="1"/>
    <col min="7191" max="7192" width="9.5703125" style="74" customWidth="1"/>
    <col min="7193" max="7193" width="6.42578125" style="74" customWidth="1"/>
    <col min="7194" max="7195" width="9.5703125" style="74" customWidth="1"/>
    <col min="7196" max="7196" width="6.7109375" style="74" customWidth="1"/>
    <col min="7197" max="7199" width="9.140625" style="74"/>
    <col min="7200" max="7200" width="10.85546875" style="74" bestFit="1" customWidth="1"/>
    <col min="7201" max="7421" width="9.140625" style="74"/>
    <col min="7422" max="7422" width="18.7109375" style="74" customWidth="1"/>
    <col min="7423" max="7424" width="9.42578125" style="74" customWidth="1"/>
    <col min="7425" max="7425" width="7.7109375" style="74" customWidth="1"/>
    <col min="7426" max="7426" width="9.28515625" style="74" customWidth="1"/>
    <col min="7427" max="7427" width="9.85546875" style="74" customWidth="1"/>
    <col min="7428" max="7428" width="7.140625" style="74" customWidth="1"/>
    <col min="7429" max="7429" width="8.5703125" style="74" customWidth="1"/>
    <col min="7430" max="7430" width="8.85546875" style="74" customWidth="1"/>
    <col min="7431" max="7431" width="7.140625" style="74" customWidth="1"/>
    <col min="7432" max="7432" width="9" style="74" customWidth="1"/>
    <col min="7433" max="7433" width="8.7109375" style="74" customWidth="1"/>
    <col min="7434" max="7434" width="6.5703125" style="74" customWidth="1"/>
    <col min="7435" max="7435" width="8.140625" style="74" customWidth="1"/>
    <col min="7436" max="7436" width="7.5703125" style="74" customWidth="1"/>
    <col min="7437" max="7437" width="7" style="74" customWidth="1"/>
    <col min="7438" max="7439" width="8.7109375" style="74" customWidth="1"/>
    <col min="7440" max="7440" width="7.28515625" style="74" customWidth="1"/>
    <col min="7441" max="7441" width="8.140625" style="74" customWidth="1"/>
    <col min="7442" max="7442" width="8.7109375" style="74" customWidth="1"/>
    <col min="7443" max="7443" width="6.42578125" style="74" customWidth="1"/>
    <col min="7444" max="7445" width="9.28515625" style="74" customWidth="1"/>
    <col min="7446" max="7446" width="6.42578125" style="74" customWidth="1"/>
    <col min="7447" max="7448" width="9.5703125" style="74" customWidth="1"/>
    <col min="7449" max="7449" width="6.42578125" style="74" customWidth="1"/>
    <col min="7450" max="7451" width="9.5703125" style="74" customWidth="1"/>
    <col min="7452" max="7452" width="6.7109375" style="74" customWidth="1"/>
    <col min="7453" max="7455" width="9.140625" style="74"/>
    <col min="7456" max="7456" width="10.85546875" style="74" bestFit="1" customWidth="1"/>
    <col min="7457" max="7677" width="9.140625" style="74"/>
    <col min="7678" max="7678" width="18.7109375" style="74" customWidth="1"/>
    <col min="7679" max="7680" width="9.42578125" style="74" customWidth="1"/>
    <col min="7681" max="7681" width="7.7109375" style="74" customWidth="1"/>
    <col min="7682" max="7682" width="9.28515625" style="74" customWidth="1"/>
    <col min="7683" max="7683" width="9.85546875" style="74" customWidth="1"/>
    <col min="7684" max="7684" width="7.140625" style="74" customWidth="1"/>
    <col min="7685" max="7685" width="8.5703125" style="74" customWidth="1"/>
    <col min="7686" max="7686" width="8.85546875" style="74" customWidth="1"/>
    <col min="7687" max="7687" width="7.140625" style="74" customWidth="1"/>
    <col min="7688" max="7688" width="9" style="74" customWidth="1"/>
    <col min="7689" max="7689" width="8.7109375" style="74" customWidth="1"/>
    <col min="7690" max="7690" width="6.5703125" style="74" customWidth="1"/>
    <col min="7691" max="7691" width="8.140625" style="74" customWidth="1"/>
    <col min="7692" max="7692" width="7.5703125" style="74" customWidth="1"/>
    <col min="7693" max="7693" width="7" style="74" customWidth="1"/>
    <col min="7694" max="7695" width="8.7109375" style="74" customWidth="1"/>
    <col min="7696" max="7696" width="7.28515625" style="74" customWidth="1"/>
    <col min="7697" max="7697" width="8.140625" style="74" customWidth="1"/>
    <col min="7698" max="7698" width="8.7109375" style="74" customWidth="1"/>
    <col min="7699" max="7699" width="6.42578125" style="74" customWidth="1"/>
    <col min="7700" max="7701" width="9.28515625" style="74" customWidth="1"/>
    <col min="7702" max="7702" width="6.42578125" style="74" customWidth="1"/>
    <col min="7703" max="7704" width="9.5703125" style="74" customWidth="1"/>
    <col min="7705" max="7705" width="6.42578125" style="74" customWidth="1"/>
    <col min="7706" max="7707" width="9.5703125" style="74" customWidth="1"/>
    <col min="7708" max="7708" width="6.7109375" style="74" customWidth="1"/>
    <col min="7709" max="7711" width="9.140625" style="74"/>
    <col min="7712" max="7712" width="10.85546875" style="74" bestFit="1" customWidth="1"/>
    <col min="7713" max="7933" width="9.140625" style="74"/>
    <col min="7934" max="7934" width="18.7109375" style="74" customWidth="1"/>
    <col min="7935" max="7936" width="9.42578125" style="74" customWidth="1"/>
    <col min="7937" max="7937" width="7.7109375" style="74" customWidth="1"/>
    <col min="7938" max="7938" width="9.28515625" style="74" customWidth="1"/>
    <col min="7939" max="7939" width="9.85546875" style="74" customWidth="1"/>
    <col min="7940" max="7940" width="7.140625" style="74" customWidth="1"/>
    <col min="7941" max="7941" width="8.5703125" style="74" customWidth="1"/>
    <col min="7942" max="7942" width="8.85546875" style="74" customWidth="1"/>
    <col min="7943" max="7943" width="7.140625" style="74" customWidth="1"/>
    <col min="7944" max="7944" width="9" style="74" customWidth="1"/>
    <col min="7945" max="7945" width="8.7109375" style="74" customWidth="1"/>
    <col min="7946" max="7946" width="6.5703125" style="74" customWidth="1"/>
    <col min="7947" max="7947" width="8.140625" style="74" customWidth="1"/>
    <col min="7948" max="7948" width="7.5703125" style="74" customWidth="1"/>
    <col min="7949" max="7949" width="7" style="74" customWidth="1"/>
    <col min="7950" max="7951" width="8.7109375" style="74" customWidth="1"/>
    <col min="7952" max="7952" width="7.28515625" style="74" customWidth="1"/>
    <col min="7953" max="7953" width="8.140625" style="74" customWidth="1"/>
    <col min="7954" max="7954" width="8.7109375" style="74" customWidth="1"/>
    <col min="7955" max="7955" width="6.42578125" style="74" customWidth="1"/>
    <col min="7956" max="7957" width="9.28515625" style="74" customWidth="1"/>
    <col min="7958" max="7958" width="6.42578125" style="74" customWidth="1"/>
    <col min="7959" max="7960" width="9.5703125" style="74" customWidth="1"/>
    <col min="7961" max="7961" width="6.42578125" style="74" customWidth="1"/>
    <col min="7962" max="7963" width="9.5703125" style="74" customWidth="1"/>
    <col min="7964" max="7964" width="6.7109375" style="74" customWidth="1"/>
    <col min="7965" max="7967" width="9.140625" style="74"/>
    <col min="7968" max="7968" width="10.85546875" style="74" bestFit="1" customWidth="1"/>
    <col min="7969" max="8189" width="9.140625" style="74"/>
    <col min="8190" max="8190" width="18.7109375" style="74" customWidth="1"/>
    <col min="8191" max="8192" width="9.42578125" style="74" customWidth="1"/>
    <col min="8193" max="8193" width="7.7109375" style="74" customWidth="1"/>
    <col min="8194" max="8194" width="9.28515625" style="74" customWidth="1"/>
    <col min="8195" max="8195" width="9.85546875" style="74" customWidth="1"/>
    <col min="8196" max="8196" width="7.140625" style="74" customWidth="1"/>
    <col min="8197" max="8197" width="8.5703125" style="74" customWidth="1"/>
    <col min="8198" max="8198" width="8.85546875" style="74" customWidth="1"/>
    <col min="8199" max="8199" width="7.140625" style="74" customWidth="1"/>
    <col min="8200" max="8200" width="9" style="74" customWidth="1"/>
    <col min="8201" max="8201" width="8.7109375" style="74" customWidth="1"/>
    <col min="8202" max="8202" width="6.5703125" style="74" customWidth="1"/>
    <col min="8203" max="8203" width="8.140625" style="74" customWidth="1"/>
    <col min="8204" max="8204" width="7.5703125" style="74" customWidth="1"/>
    <col min="8205" max="8205" width="7" style="74" customWidth="1"/>
    <col min="8206" max="8207" width="8.7109375" style="74" customWidth="1"/>
    <col min="8208" max="8208" width="7.28515625" style="74" customWidth="1"/>
    <col min="8209" max="8209" width="8.140625" style="74" customWidth="1"/>
    <col min="8210" max="8210" width="8.7109375" style="74" customWidth="1"/>
    <col min="8211" max="8211" width="6.42578125" style="74" customWidth="1"/>
    <col min="8212" max="8213" width="9.28515625" style="74" customWidth="1"/>
    <col min="8214" max="8214" width="6.42578125" style="74" customWidth="1"/>
    <col min="8215" max="8216" width="9.5703125" style="74" customWidth="1"/>
    <col min="8217" max="8217" width="6.42578125" style="74" customWidth="1"/>
    <col min="8218" max="8219" width="9.5703125" style="74" customWidth="1"/>
    <col min="8220" max="8220" width="6.7109375" style="74" customWidth="1"/>
    <col min="8221" max="8223" width="9.140625" style="74"/>
    <col min="8224" max="8224" width="10.85546875" style="74" bestFit="1" customWidth="1"/>
    <col min="8225" max="8445" width="9.140625" style="74"/>
    <col min="8446" max="8446" width="18.7109375" style="74" customWidth="1"/>
    <col min="8447" max="8448" width="9.42578125" style="74" customWidth="1"/>
    <col min="8449" max="8449" width="7.7109375" style="74" customWidth="1"/>
    <col min="8450" max="8450" width="9.28515625" style="74" customWidth="1"/>
    <col min="8451" max="8451" width="9.85546875" style="74" customWidth="1"/>
    <col min="8452" max="8452" width="7.140625" style="74" customWidth="1"/>
    <col min="8453" max="8453" width="8.5703125" style="74" customWidth="1"/>
    <col min="8454" max="8454" width="8.85546875" style="74" customWidth="1"/>
    <col min="8455" max="8455" width="7.140625" style="74" customWidth="1"/>
    <col min="8456" max="8456" width="9" style="74" customWidth="1"/>
    <col min="8457" max="8457" width="8.7109375" style="74" customWidth="1"/>
    <col min="8458" max="8458" width="6.5703125" style="74" customWidth="1"/>
    <col min="8459" max="8459" width="8.140625" style="74" customWidth="1"/>
    <col min="8460" max="8460" width="7.5703125" style="74" customWidth="1"/>
    <col min="8461" max="8461" width="7" style="74" customWidth="1"/>
    <col min="8462" max="8463" width="8.7109375" style="74" customWidth="1"/>
    <col min="8464" max="8464" width="7.28515625" style="74" customWidth="1"/>
    <col min="8465" max="8465" width="8.140625" style="74" customWidth="1"/>
    <col min="8466" max="8466" width="8.7109375" style="74" customWidth="1"/>
    <col min="8467" max="8467" width="6.42578125" style="74" customWidth="1"/>
    <col min="8468" max="8469" width="9.28515625" style="74" customWidth="1"/>
    <col min="8470" max="8470" width="6.42578125" style="74" customWidth="1"/>
    <col min="8471" max="8472" width="9.5703125" style="74" customWidth="1"/>
    <col min="8473" max="8473" width="6.42578125" style="74" customWidth="1"/>
    <col min="8474" max="8475" width="9.5703125" style="74" customWidth="1"/>
    <col min="8476" max="8476" width="6.7109375" style="74" customWidth="1"/>
    <col min="8477" max="8479" width="9.140625" style="74"/>
    <col min="8480" max="8480" width="10.85546875" style="74" bestFit="1" customWidth="1"/>
    <col min="8481" max="8701" width="9.140625" style="74"/>
    <col min="8702" max="8702" width="18.7109375" style="74" customWidth="1"/>
    <col min="8703" max="8704" width="9.42578125" style="74" customWidth="1"/>
    <col min="8705" max="8705" width="7.7109375" style="74" customWidth="1"/>
    <col min="8706" max="8706" width="9.28515625" style="74" customWidth="1"/>
    <col min="8707" max="8707" width="9.85546875" style="74" customWidth="1"/>
    <col min="8708" max="8708" width="7.140625" style="74" customWidth="1"/>
    <col min="8709" max="8709" width="8.5703125" style="74" customWidth="1"/>
    <col min="8710" max="8710" width="8.85546875" style="74" customWidth="1"/>
    <col min="8711" max="8711" width="7.140625" style="74" customWidth="1"/>
    <col min="8712" max="8712" width="9" style="74" customWidth="1"/>
    <col min="8713" max="8713" width="8.7109375" style="74" customWidth="1"/>
    <col min="8714" max="8714" width="6.5703125" style="74" customWidth="1"/>
    <col min="8715" max="8715" width="8.140625" style="74" customWidth="1"/>
    <col min="8716" max="8716" width="7.5703125" style="74" customWidth="1"/>
    <col min="8717" max="8717" width="7" style="74" customWidth="1"/>
    <col min="8718" max="8719" width="8.7109375" style="74" customWidth="1"/>
    <col min="8720" max="8720" width="7.28515625" style="74" customWidth="1"/>
    <col min="8721" max="8721" width="8.140625" style="74" customWidth="1"/>
    <col min="8722" max="8722" width="8.7109375" style="74" customWidth="1"/>
    <col min="8723" max="8723" width="6.42578125" style="74" customWidth="1"/>
    <col min="8724" max="8725" width="9.28515625" style="74" customWidth="1"/>
    <col min="8726" max="8726" width="6.42578125" style="74" customWidth="1"/>
    <col min="8727" max="8728" width="9.5703125" style="74" customWidth="1"/>
    <col min="8729" max="8729" width="6.42578125" style="74" customWidth="1"/>
    <col min="8730" max="8731" width="9.5703125" style="74" customWidth="1"/>
    <col min="8732" max="8732" width="6.7109375" style="74" customWidth="1"/>
    <col min="8733" max="8735" width="9.140625" style="74"/>
    <col min="8736" max="8736" width="10.85546875" style="74" bestFit="1" customWidth="1"/>
    <col min="8737" max="8957" width="9.140625" style="74"/>
    <col min="8958" max="8958" width="18.7109375" style="74" customWidth="1"/>
    <col min="8959" max="8960" width="9.42578125" style="74" customWidth="1"/>
    <col min="8961" max="8961" width="7.7109375" style="74" customWidth="1"/>
    <col min="8962" max="8962" width="9.28515625" style="74" customWidth="1"/>
    <col min="8963" max="8963" width="9.85546875" style="74" customWidth="1"/>
    <col min="8964" max="8964" width="7.140625" style="74" customWidth="1"/>
    <col min="8965" max="8965" width="8.5703125" style="74" customWidth="1"/>
    <col min="8966" max="8966" width="8.85546875" style="74" customWidth="1"/>
    <col min="8967" max="8967" width="7.140625" style="74" customWidth="1"/>
    <col min="8968" max="8968" width="9" style="74" customWidth="1"/>
    <col min="8969" max="8969" width="8.7109375" style="74" customWidth="1"/>
    <col min="8970" max="8970" width="6.5703125" style="74" customWidth="1"/>
    <col min="8971" max="8971" width="8.140625" style="74" customWidth="1"/>
    <col min="8972" max="8972" width="7.5703125" style="74" customWidth="1"/>
    <col min="8973" max="8973" width="7" style="74" customWidth="1"/>
    <col min="8974" max="8975" width="8.7109375" style="74" customWidth="1"/>
    <col min="8976" max="8976" width="7.28515625" style="74" customWidth="1"/>
    <col min="8977" max="8977" width="8.140625" style="74" customWidth="1"/>
    <col min="8978" max="8978" width="8.7109375" style="74" customWidth="1"/>
    <col min="8979" max="8979" width="6.42578125" style="74" customWidth="1"/>
    <col min="8980" max="8981" width="9.28515625" style="74" customWidth="1"/>
    <col min="8982" max="8982" width="6.42578125" style="74" customWidth="1"/>
    <col min="8983" max="8984" width="9.5703125" style="74" customWidth="1"/>
    <col min="8985" max="8985" width="6.42578125" style="74" customWidth="1"/>
    <col min="8986" max="8987" width="9.5703125" style="74" customWidth="1"/>
    <col min="8988" max="8988" width="6.7109375" style="74" customWidth="1"/>
    <col min="8989" max="8991" width="9.140625" style="74"/>
    <col min="8992" max="8992" width="10.85546875" style="74" bestFit="1" customWidth="1"/>
    <col min="8993" max="9213" width="9.140625" style="74"/>
    <col min="9214" max="9214" width="18.7109375" style="74" customWidth="1"/>
    <col min="9215" max="9216" width="9.42578125" style="74" customWidth="1"/>
    <col min="9217" max="9217" width="7.7109375" style="74" customWidth="1"/>
    <col min="9218" max="9218" width="9.28515625" style="74" customWidth="1"/>
    <col min="9219" max="9219" width="9.85546875" style="74" customWidth="1"/>
    <col min="9220" max="9220" width="7.140625" style="74" customWidth="1"/>
    <col min="9221" max="9221" width="8.5703125" style="74" customWidth="1"/>
    <col min="9222" max="9222" width="8.85546875" style="74" customWidth="1"/>
    <col min="9223" max="9223" width="7.140625" style="74" customWidth="1"/>
    <col min="9224" max="9224" width="9" style="74" customWidth="1"/>
    <col min="9225" max="9225" width="8.7109375" style="74" customWidth="1"/>
    <col min="9226" max="9226" width="6.5703125" style="74" customWidth="1"/>
    <col min="9227" max="9227" width="8.140625" style="74" customWidth="1"/>
    <col min="9228" max="9228" width="7.5703125" style="74" customWidth="1"/>
    <col min="9229" max="9229" width="7" style="74" customWidth="1"/>
    <col min="9230" max="9231" width="8.7109375" style="74" customWidth="1"/>
    <col min="9232" max="9232" width="7.28515625" style="74" customWidth="1"/>
    <col min="9233" max="9233" width="8.140625" style="74" customWidth="1"/>
    <col min="9234" max="9234" width="8.7109375" style="74" customWidth="1"/>
    <col min="9235" max="9235" width="6.42578125" style="74" customWidth="1"/>
    <col min="9236" max="9237" width="9.28515625" style="74" customWidth="1"/>
    <col min="9238" max="9238" width="6.42578125" style="74" customWidth="1"/>
    <col min="9239" max="9240" width="9.5703125" style="74" customWidth="1"/>
    <col min="9241" max="9241" width="6.42578125" style="74" customWidth="1"/>
    <col min="9242" max="9243" width="9.5703125" style="74" customWidth="1"/>
    <col min="9244" max="9244" width="6.7109375" style="74" customWidth="1"/>
    <col min="9245" max="9247" width="9.140625" style="74"/>
    <col min="9248" max="9248" width="10.85546875" style="74" bestFit="1" customWidth="1"/>
    <col min="9249" max="9469" width="9.140625" style="74"/>
    <col min="9470" max="9470" width="18.7109375" style="74" customWidth="1"/>
    <col min="9471" max="9472" width="9.42578125" style="74" customWidth="1"/>
    <col min="9473" max="9473" width="7.7109375" style="74" customWidth="1"/>
    <col min="9474" max="9474" width="9.28515625" style="74" customWidth="1"/>
    <col min="9475" max="9475" width="9.85546875" style="74" customWidth="1"/>
    <col min="9476" max="9476" width="7.140625" style="74" customWidth="1"/>
    <col min="9477" max="9477" width="8.5703125" style="74" customWidth="1"/>
    <col min="9478" max="9478" width="8.85546875" style="74" customWidth="1"/>
    <col min="9479" max="9479" width="7.140625" style="74" customWidth="1"/>
    <col min="9480" max="9480" width="9" style="74" customWidth="1"/>
    <col min="9481" max="9481" width="8.7109375" style="74" customWidth="1"/>
    <col min="9482" max="9482" width="6.5703125" style="74" customWidth="1"/>
    <col min="9483" max="9483" width="8.140625" style="74" customWidth="1"/>
    <col min="9484" max="9484" width="7.5703125" style="74" customWidth="1"/>
    <col min="9485" max="9485" width="7" style="74" customWidth="1"/>
    <col min="9486" max="9487" width="8.7109375" style="74" customWidth="1"/>
    <col min="9488" max="9488" width="7.28515625" style="74" customWidth="1"/>
    <col min="9489" max="9489" width="8.140625" style="74" customWidth="1"/>
    <col min="9490" max="9490" width="8.7109375" style="74" customWidth="1"/>
    <col min="9491" max="9491" width="6.42578125" style="74" customWidth="1"/>
    <col min="9492" max="9493" width="9.28515625" style="74" customWidth="1"/>
    <col min="9494" max="9494" width="6.42578125" style="74" customWidth="1"/>
    <col min="9495" max="9496" width="9.5703125" style="74" customWidth="1"/>
    <col min="9497" max="9497" width="6.42578125" style="74" customWidth="1"/>
    <col min="9498" max="9499" width="9.5703125" style="74" customWidth="1"/>
    <col min="9500" max="9500" width="6.7109375" style="74" customWidth="1"/>
    <col min="9501" max="9503" width="9.140625" style="74"/>
    <col min="9504" max="9504" width="10.85546875" style="74" bestFit="1" customWidth="1"/>
    <col min="9505" max="9725" width="9.140625" style="74"/>
    <col min="9726" max="9726" width="18.7109375" style="74" customWidth="1"/>
    <col min="9727" max="9728" width="9.42578125" style="74" customWidth="1"/>
    <col min="9729" max="9729" width="7.7109375" style="74" customWidth="1"/>
    <col min="9730" max="9730" width="9.28515625" style="74" customWidth="1"/>
    <col min="9731" max="9731" width="9.85546875" style="74" customWidth="1"/>
    <col min="9732" max="9732" width="7.140625" style="74" customWidth="1"/>
    <col min="9733" max="9733" width="8.5703125" style="74" customWidth="1"/>
    <col min="9734" max="9734" width="8.85546875" style="74" customWidth="1"/>
    <col min="9735" max="9735" width="7.140625" style="74" customWidth="1"/>
    <col min="9736" max="9736" width="9" style="74" customWidth="1"/>
    <col min="9737" max="9737" width="8.7109375" style="74" customWidth="1"/>
    <col min="9738" max="9738" width="6.5703125" style="74" customWidth="1"/>
    <col min="9739" max="9739" width="8.140625" style="74" customWidth="1"/>
    <col min="9740" max="9740" width="7.5703125" style="74" customWidth="1"/>
    <col min="9741" max="9741" width="7" style="74" customWidth="1"/>
    <col min="9742" max="9743" width="8.7109375" style="74" customWidth="1"/>
    <col min="9744" max="9744" width="7.28515625" style="74" customWidth="1"/>
    <col min="9745" max="9745" width="8.140625" style="74" customWidth="1"/>
    <col min="9746" max="9746" width="8.7109375" style="74" customWidth="1"/>
    <col min="9747" max="9747" width="6.42578125" style="74" customWidth="1"/>
    <col min="9748" max="9749" width="9.28515625" style="74" customWidth="1"/>
    <col min="9750" max="9750" width="6.42578125" style="74" customWidth="1"/>
    <col min="9751" max="9752" width="9.5703125" style="74" customWidth="1"/>
    <col min="9753" max="9753" width="6.42578125" style="74" customWidth="1"/>
    <col min="9754" max="9755" width="9.5703125" style="74" customWidth="1"/>
    <col min="9756" max="9756" width="6.7109375" style="74" customWidth="1"/>
    <col min="9757" max="9759" width="9.140625" style="74"/>
    <col min="9760" max="9760" width="10.85546875" style="74" bestFit="1" customWidth="1"/>
    <col min="9761" max="9981" width="9.140625" style="74"/>
    <col min="9982" max="9982" width="18.7109375" style="74" customWidth="1"/>
    <col min="9983" max="9984" width="9.42578125" style="74" customWidth="1"/>
    <col min="9985" max="9985" width="7.7109375" style="74" customWidth="1"/>
    <col min="9986" max="9986" width="9.28515625" style="74" customWidth="1"/>
    <col min="9987" max="9987" width="9.85546875" style="74" customWidth="1"/>
    <col min="9988" max="9988" width="7.140625" style="74" customWidth="1"/>
    <col min="9989" max="9989" width="8.5703125" style="74" customWidth="1"/>
    <col min="9990" max="9990" width="8.85546875" style="74" customWidth="1"/>
    <col min="9991" max="9991" width="7.140625" style="74" customWidth="1"/>
    <col min="9992" max="9992" width="9" style="74" customWidth="1"/>
    <col min="9993" max="9993" width="8.7109375" style="74" customWidth="1"/>
    <col min="9994" max="9994" width="6.5703125" style="74" customWidth="1"/>
    <col min="9995" max="9995" width="8.140625" style="74" customWidth="1"/>
    <col min="9996" max="9996" width="7.5703125" style="74" customWidth="1"/>
    <col min="9997" max="9997" width="7" style="74" customWidth="1"/>
    <col min="9998" max="9999" width="8.7109375" style="74" customWidth="1"/>
    <col min="10000" max="10000" width="7.28515625" style="74" customWidth="1"/>
    <col min="10001" max="10001" width="8.140625" style="74" customWidth="1"/>
    <col min="10002" max="10002" width="8.7109375" style="74" customWidth="1"/>
    <col min="10003" max="10003" width="6.42578125" style="74" customWidth="1"/>
    <col min="10004" max="10005" width="9.28515625" style="74" customWidth="1"/>
    <col min="10006" max="10006" width="6.42578125" style="74" customWidth="1"/>
    <col min="10007" max="10008" width="9.5703125" style="74" customWidth="1"/>
    <col min="10009" max="10009" width="6.42578125" style="74" customWidth="1"/>
    <col min="10010" max="10011" width="9.5703125" style="74" customWidth="1"/>
    <col min="10012" max="10012" width="6.7109375" style="74" customWidth="1"/>
    <col min="10013" max="10015" width="9.140625" style="74"/>
    <col min="10016" max="10016" width="10.85546875" style="74" bestFit="1" customWidth="1"/>
    <col min="10017" max="10237" width="9.140625" style="74"/>
    <col min="10238" max="10238" width="18.7109375" style="74" customWidth="1"/>
    <col min="10239" max="10240" width="9.42578125" style="74" customWidth="1"/>
    <col min="10241" max="10241" width="7.7109375" style="74" customWidth="1"/>
    <col min="10242" max="10242" width="9.28515625" style="74" customWidth="1"/>
    <col min="10243" max="10243" width="9.85546875" style="74" customWidth="1"/>
    <col min="10244" max="10244" width="7.140625" style="74" customWidth="1"/>
    <col min="10245" max="10245" width="8.5703125" style="74" customWidth="1"/>
    <col min="10246" max="10246" width="8.85546875" style="74" customWidth="1"/>
    <col min="10247" max="10247" width="7.140625" style="74" customWidth="1"/>
    <col min="10248" max="10248" width="9" style="74" customWidth="1"/>
    <col min="10249" max="10249" width="8.7109375" style="74" customWidth="1"/>
    <col min="10250" max="10250" width="6.5703125" style="74" customWidth="1"/>
    <col min="10251" max="10251" width="8.140625" style="74" customWidth="1"/>
    <col min="10252" max="10252" width="7.5703125" style="74" customWidth="1"/>
    <col min="10253" max="10253" width="7" style="74" customWidth="1"/>
    <col min="10254" max="10255" width="8.7109375" style="74" customWidth="1"/>
    <col min="10256" max="10256" width="7.28515625" style="74" customWidth="1"/>
    <col min="10257" max="10257" width="8.140625" style="74" customWidth="1"/>
    <col min="10258" max="10258" width="8.7109375" style="74" customWidth="1"/>
    <col min="10259" max="10259" width="6.42578125" style="74" customWidth="1"/>
    <col min="10260" max="10261" width="9.28515625" style="74" customWidth="1"/>
    <col min="10262" max="10262" width="6.42578125" style="74" customWidth="1"/>
    <col min="10263" max="10264" width="9.5703125" style="74" customWidth="1"/>
    <col min="10265" max="10265" width="6.42578125" style="74" customWidth="1"/>
    <col min="10266" max="10267" width="9.5703125" style="74" customWidth="1"/>
    <col min="10268" max="10268" width="6.7109375" style="74" customWidth="1"/>
    <col min="10269" max="10271" width="9.140625" style="74"/>
    <col min="10272" max="10272" width="10.85546875" style="74" bestFit="1" customWidth="1"/>
    <col min="10273" max="10493" width="9.140625" style="74"/>
    <col min="10494" max="10494" width="18.7109375" style="74" customWidth="1"/>
    <col min="10495" max="10496" width="9.42578125" style="74" customWidth="1"/>
    <col min="10497" max="10497" width="7.7109375" style="74" customWidth="1"/>
    <col min="10498" max="10498" width="9.28515625" style="74" customWidth="1"/>
    <col min="10499" max="10499" width="9.85546875" style="74" customWidth="1"/>
    <col min="10500" max="10500" width="7.140625" style="74" customWidth="1"/>
    <col min="10501" max="10501" width="8.5703125" style="74" customWidth="1"/>
    <col min="10502" max="10502" width="8.85546875" style="74" customWidth="1"/>
    <col min="10503" max="10503" width="7.140625" style="74" customWidth="1"/>
    <col min="10504" max="10504" width="9" style="74" customWidth="1"/>
    <col min="10505" max="10505" width="8.7109375" style="74" customWidth="1"/>
    <col min="10506" max="10506" width="6.5703125" style="74" customWidth="1"/>
    <col min="10507" max="10507" width="8.140625" style="74" customWidth="1"/>
    <col min="10508" max="10508" width="7.5703125" style="74" customWidth="1"/>
    <col min="10509" max="10509" width="7" style="74" customWidth="1"/>
    <col min="10510" max="10511" width="8.7109375" style="74" customWidth="1"/>
    <col min="10512" max="10512" width="7.28515625" style="74" customWidth="1"/>
    <col min="10513" max="10513" width="8.140625" style="74" customWidth="1"/>
    <col min="10514" max="10514" width="8.7109375" style="74" customWidth="1"/>
    <col min="10515" max="10515" width="6.42578125" style="74" customWidth="1"/>
    <col min="10516" max="10517" width="9.28515625" style="74" customWidth="1"/>
    <col min="10518" max="10518" width="6.42578125" style="74" customWidth="1"/>
    <col min="10519" max="10520" width="9.5703125" style="74" customWidth="1"/>
    <col min="10521" max="10521" width="6.42578125" style="74" customWidth="1"/>
    <col min="10522" max="10523" width="9.5703125" style="74" customWidth="1"/>
    <col min="10524" max="10524" width="6.7109375" style="74" customWidth="1"/>
    <col min="10525" max="10527" width="9.140625" style="74"/>
    <col min="10528" max="10528" width="10.85546875" style="74" bestFit="1" customWidth="1"/>
    <col min="10529" max="10749" width="9.140625" style="74"/>
    <col min="10750" max="10750" width="18.7109375" style="74" customWidth="1"/>
    <col min="10751" max="10752" width="9.42578125" style="74" customWidth="1"/>
    <col min="10753" max="10753" width="7.7109375" style="74" customWidth="1"/>
    <col min="10754" max="10754" width="9.28515625" style="74" customWidth="1"/>
    <col min="10755" max="10755" width="9.85546875" style="74" customWidth="1"/>
    <col min="10756" max="10756" width="7.140625" style="74" customWidth="1"/>
    <col min="10757" max="10757" width="8.5703125" style="74" customWidth="1"/>
    <col min="10758" max="10758" width="8.85546875" style="74" customWidth="1"/>
    <col min="10759" max="10759" width="7.140625" style="74" customWidth="1"/>
    <col min="10760" max="10760" width="9" style="74" customWidth="1"/>
    <col min="10761" max="10761" width="8.7109375" style="74" customWidth="1"/>
    <col min="10762" max="10762" width="6.5703125" style="74" customWidth="1"/>
    <col min="10763" max="10763" width="8.140625" style="74" customWidth="1"/>
    <col min="10764" max="10764" width="7.5703125" style="74" customWidth="1"/>
    <col min="10765" max="10765" width="7" style="74" customWidth="1"/>
    <col min="10766" max="10767" width="8.7109375" style="74" customWidth="1"/>
    <col min="10768" max="10768" width="7.28515625" style="74" customWidth="1"/>
    <col min="10769" max="10769" width="8.140625" style="74" customWidth="1"/>
    <col min="10770" max="10770" width="8.7109375" style="74" customWidth="1"/>
    <col min="10771" max="10771" width="6.42578125" style="74" customWidth="1"/>
    <col min="10772" max="10773" width="9.28515625" style="74" customWidth="1"/>
    <col min="10774" max="10774" width="6.42578125" style="74" customWidth="1"/>
    <col min="10775" max="10776" width="9.5703125" style="74" customWidth="1"/>
    <col min="10777" max="10777" width="6.42578125" style="74" customWidth="1"/>
    <col min="10778" max="10779" width="9.5703125" style="74" customWidth="1"/>
    <col min="10780" max="10780" width="6.7109375" style="74" customWidth="1"/>
    <col min="10781" max="10783" width="9.140625" style="74"/>
    <col min="10784" max="10784" width="10.85546875" style="74" bestFit="1" customWidth="1"/>
    <col min="10785" max="11005" width="9.140625" style="74"/>
    <col min="11006" max="11006" width="18.7109375" style="74" customWidth="1"/>
    <col min="11007" max="11008" width="9.42578125" style="74" customWidth="1"/>
    <col min="11009" max="11009" width="7.7109375" style="74" customWidth="1"/>
    <col min="11010" max="11010" width="9.28515625" style="74" customWidth="1"/>
    <col min="11011" max="11011" width="9.85546875" style="74" customWidth="1"/>
    <col min="11012" max="11012" width="7.140625" style="74" customWidth="1"/>
    <col min="11013" max="11013" width="8.5703125" style="74" customWidth="1"/>
    <col min="11014" max="11014" width="8.85546875" style="74" customWidth="1"/>
    <col min="11015" max="11015" width="7.140625" style="74" customWidth="1"/>
    <col min="11016" max="11016" width="9" style="74" customWidth="1"/>
    <col min="11017" max="11017" width="8.7109375" style="74" customWidth="1"/>
    <col min="11018" max="11018" width="6.5703125" style="74" customWidth="1"/>
    <col min="11019" max="11019" width="8.140625" style="74" customWidth="1"/>
    <col min="11020" max="11020" width="7.5703125" style="74" customWidth="1"/>
    <col min="11021" max="11021" width="7" style="74" customWidth="1"/>
    <col min="11022" max="11023" width="8.7109375" style="74" customWidth="1"/>
    <col min="11024" max="11024" width="7.28515625" style="74" customWidth="1"/>
    <col min="11025" max="11025" width="8.140625" style="74" customWidth="1"/>
    <col min="11026" max="11026" width="8.7109375" style="74" customWidth="1"/>
    <col min="11027" max="11027" width="6.42578125" style="74" customWidth="1"/>
    <col min="11028" max="11029" width="9.28515625" style="74" customWidth="1"/>
    <col min="11030" max="11030" width="6.42578125" style="74" customWidth="1"/>
    <col min="11031" max="11032" width="9.5703125" style="74" customWidth="1"/>
    <col min="11033" max="11033" width="6.42578125" style="74" customWidth="1"/>
    <col min="11034" max="11035" width="9.5703125" style="74" customWidth="1"/>
    <col min="11036" max="11036" width="6.7109375" style="74" customWidth="1"/>
    <col min="11037" max="11039" width="9.140625" style="74"/>
    <col min="11040" max="11040" width="10.85546875" style="74" bestFit="1" customWidth="1"/>
    <col min="11041" max="11261" width="9.140625" style="74"/>
    <col min="11262" max="11262" width="18.7109375" style="74" customWidth="1"/>
    <col min="11263" max="11264" width="9.42578125" style="74" customWidth="1"/>
    <col min="11265" max="11265" width="7.7109375" style="74" customWidth="1"/>
    <col min="11266" max="11266" width="9.28515625" style="74" customWidth="1"/>
    <col min="11267" max="11267" width="9.85546875" style="74" customWidth="1"/>
    <col min="11268" max="11268" width="7.140625" style="74" customWidth="1"/>
    <col min="11269" max="11269" width="8.5703125" style="74" customWidth="1"/>
    <col min="11270" max="11270" width="8.85546875" style="74" customWidth="1"/>
    <col min="11271" max="11271" width="7.140625" style="74" customWidth="1"/>
    <col min="11272" max="11272" width="9" style="74" customWidth="1"/>
    <col min="11273" max="11273" width="8.7109375" style="74" customWidth="1"/>
    <col min="11274" max="11274" width="6.5703125" style="74" customWidth="1"/>
    <col min="11275" max="11275" width="8.140625" style="74" customWidth="1"/>
    <col min="11276" max="11276" width="7.5703125" style="74" customWidth="1"/>
    <col min="11277" max="11277" width="7" style="74" customWidth="1"/>
    <col min="11278" max="11279" width="8.7109375" style="74" customWidth="1"/>
    <col min="11280" max="11280" width="7.28515625" style="74" customWidth="1"/>
    <col min="11281" max="11281" width="8.140625" style="74" customWidth="1"/>
    <col min="11282" max="11282" width="8.7109375" style="74" customWidth="1"/>
    <col min="11283" max="11283" width="6.42578125" style="74" customWidth="1"/>
    <col min="11284" max="11285" width="9.28515625" style="74" customWidth="1"/>
    <col min="11286" max="11286" width="6.42578125" style="74" customWidth="1"/>
    <col min="11287" max="11288" width="9.5703125" style="74" customWidth="1"/>
    <col min="11289" max="11289" width="6.42578125" style="74" customWidth="1"/>
    <col min="11290" max="11291" width="9.5703125" style="74" customWidth="1"/>
    <col min="11292" max="11292" width="6.7109375" style="74" customWidth="1"/>
    <col min="11293" max="11295" width="9.140625" style="74"/>
    <col min="11296" max="11296" width="10.85546875" style="74" bestFit="1" customWidth="1"/>
    <col min="11297" max="11517" width="9.140625" style="74"/>
    <col min="11518" max="11518" width="18.7109375" style="74" customWidth="1"/>
    <col min="11519" max="11520" width="9.42578125" style="74" customWidth="1"/>
    <col min="11521" max="11521" width="7.7109375" style="74" customWidth="1"/>
    <col min="11522" max="11522" width="9.28515625" style="74" customWidth="1"/>
    <col min="11523" max="11523" width="9.85546875" style="74" customWidth="1"/>
    <col min="11524" max="11524" width="7.140625" style="74" customWidth="1"/>
    <col min="11525" max="11525" width="8.5703125" style="74" customWidth="1"/>
    <col min="11526" max="11526" width="8.85546875" style="74" customWidth="1"/>
    <col min="11527" max="11527" width="7.140625" style="74" customWidth="1"/>
    <col min="11528" max="11528" width="9" style="74" customWidth="1"/>
    <col min="11529" max="11529" width="8.7109375" style="74" customWidth="1"/>
    <col min="11530" max="11530" width="6.5703125" style="74" customWidth="1"/>
    <col min="11531" max="11531" width="8.140625" style="74" customWidth="1"/>
    <col min="11532" max="11532" width="7.5703125" style="74" customWidth="1"/>
    <col min="11533" max="11533" width="7" style="74" customWidth="1"/>
    <col min="11534" max="11535" width="8.7109375" style="74" customWidth="1"/>
    <col min="11536" max="11536" width="7.28515625" style="74" customWidth="1"/>
    <col min="11537" max="11537" width="8.140625" style="74" customWidth="1"/>
    <col min="11538" max="11538" width="8.7109375" style="74" customWidth="1"/>
    <col min="11539" max="11539" width="6.42578125" style="74" customWidth="1"/>
    <col min="11540" max="11541" width="9.28515625" style="74" customWidth="1"/>
    <col min="11542" max="11542" width="6.42578125" style="74" customWidth="1"/>
    <col min="11543" max="11544" width="9.5703125" style="74" customWidth="1"/>
    <col min="11545" max="11545" width="6.42578125" style="74" customWidth="1"/>
    <col min="11546" max="11547" width="9.5703125" style="74" customWidth="1"/>
    <col min="11548" max="11548" width="6.7109375" style="74" customWidth="1"/>
    <col min="11549" max="11551" width="9.140625" style="74"/>
    <col min="11552" max="11552" width="10.85546875" style="74" bestFit="1" customWidth="1"/>
    <col min="11553" max="11773" width="9.140625" style="74"/>
    <col min="11774" max="11774" width="18.7109375" style="74" customWidth="1"/>
    <col min="11775" max="11776" width="9.42578125" style="74" customWidth="1"/>
    <col min="11777" max="11777" width="7.7109375" style="74" customWidth="1"/>
    <col min="11778" max="11778" width="9.28515625" style="74" customWidth="1"/>
    <col min="11779" max="11779" width="9.85546875" style="74" customWidth="1"/>
    <col min="11780" max="11780" width="7.140625" style="74" customWidth="1"/>
    <col min="11781" max="11781" width="8.5703125" style="74" customWidth="1"/>
    <col min="11782" max="11782" width="8.85546875" style="74" customWidth="1"/>
    <col min="11783" max="11783" width="7.140625" style="74" customWidth="1"/>
    <col min="11784" max="11784" width="9" style="74" customWidth="1"/>
    <col min="11785" max="11785" width="8.7109375" style="74" customWidth="1"/>
    <col min="11786" max="11786" width="6.5703125" style="74" customWidth="1"/>
    <col min="11787" max="11787" width="8.140625" style="74" customWidth="1"/>
    <col min="11788" max="11788" width="7.5703125" style="74" customWidth="1"/>
    <col min="11789" max="11789" width="7" style="74" customWidth="1"/>
    <col min="11790" max="11791" width="8.7109375" style="74" customWidth="1"/>
    <col min="11792" max="11792" width="7.28515625" style="74" customWidth="1"/>
    <col min="11793" max="11793" width="8.140625" style="74" customWidth="1"/>
    <col min="11794" max="11794" width="8.7109375" style="74" customWidth="1"/>
    <col min="11795" max="11795" width="6.42578125" style="74" customWidth="1"/>
    <col min="11796" max="11797" width="9.28515625" style="74" customWidth="1"/>
    <col min="11798" max="11798" width="6.42578125" style="74" customWidth="1"/>
    <col min="11799" max="11800" width="9.5703125" style="74" customWidth="1"/>
    <col min="11801" max="11801" width="6.42578125" style="74" customWidth="1"/>
    <col min="11802" max="11803" width="9.5703125" style="74" customWidth="1"/>
    <col min="11804" max="11804" width="6.7109375" style="74" customWidth="1"/>
    <col min="11805" max="11807" width="9.140625" style="74"/>
    <col min="11808" max="11808" width="10.85546875" style="74" bestFit="1" customWidth="1"/>
    <col min="11809" max="12029" width="9.140625" style="74"/>
    <col min="12030" max="12030" width="18.7109375" style="74" customWidth="1"/>
    <col min="12031" max="12032" width="9.42578125" style="74" customWidth="1"/>
    <col min="12033" max="12033" width="7.7109375" style="74" customWidth="1"/>
    <col min="12034" max="12034" width="9.28515625" style="74" customWidth="1"/>
    <col min="12035" max="12035" width="9.85546875" style="74" customWidth="1"/>
    <col min="12036" max="12036" width="7.140625" style="74" customWidth="1"/>
    <col min="12037" max="12037" width="8.5703125" style="74" customWidth="1"/>
    <col min="12038" max="12038" width="8.85546875" style="74" customWidth="1"/>
    <col min="12039" max="12039" width="7.140625" style="74" customWidth="1"/>
    <col min="12040" max="12040" width="9" style="74" customWidth="1"/>
    <col min="12041" max="12041" width="8.7109375" style="74" customWidth="1"/>
    <col min="12042" max="12042" width="6.5703125" style="74" customWidth="1"/>
    <col min="12043" max="12043" width="8.140625" style="74" customWidth="1"/>
    <col min="12044" max="12044" width="7.5703125" style="74" customWidth="1"/>
    <col min="12045" max="12045" width="7" style="74" customWidth="1"/>
    <col min="12046" max="12047" width="8.7109375" style="74" customWidth="1"/>
    <col min="12048" max="12048" width="7.28515625" style="74" customWidth="1"/>
    <col min="12049" max="12049" width="8.140625" style="74" customWidth="1"/>
    <col min="12050" max="12050" width="8.7109375" style="74" customWidth="1"/>
    <col min="12051" max="12051" width="6.42578125" style="74" customWidth="1"/>
    <col min="12052" max="12053" width="9.28515625" style="74" customWidth="1"/>
    <col min="12054" max="12054" width="6.42578125" style="74" customWidth="1"/>
    <col min="12055" max="12056" width="9.5703125" style="74" customWidth="1"/>
    <col min="12057" max="12057" width="6.42578125" style="74" customWidth="1"/>
    <col min="12058" max="12059" width="9.5703125" style="74" customWidth="1"/>
    <col min="12060" max="12060" width="6.7109375" style="74" customWidth="1"/>
    <col min="12061" max="12063" width="9.140625" style="74"/>
    <col min="12064" max="12064" width="10.85546875" style="74" bestFit="1" customWidth="1"/>
    <col min="12065" max="12285" width="9.140625" style="74"/>
    <col min="12286" max="12286" width="18.7109375" style="74" customWidth="1"/>
    <col min="12287" max="12288" width="9.42578125" style="74" customWidth="1"/>
    <col min="12289" max="12289" width="7.7109375" style="74" customWidth="1"/>
    <col min="12290" max="12290" width="9.28515625" style="74" customWidth="1"/>
    <col min="12291" max="12291" width="9.85546875" style="74" customWidth="1"/>
    <col min="12292" max="12292" width="7.140625" style="74" customWidth="1"/>
    <col min="12293" max="12293" width="8.5703125" style="74" customWidth="1"/>
    <col min="12294" max="12294" width="8.85546875" style="74" customWidth="1"/>
    <col min="12295" max="12295" width="7.140625" style="74" customWidth="1"/>
    <col min="12296" max="12296" width="9" style="74" customWidth="1"/>
    <col min="12297" max="12297" width="8.7109375" style="74" customWidth="1"/>
    <col min="12298" max="12298" width="6.5703125" style="74" customWidth="1"/>
    <col min="12299" max="12299" width="8.140625" style="74" customWidth="1"/>
    <col min="12300" max="12300" width="7.5703125" style="74" customWidth="1"/>
    <col min="12301" max="12301" width="7" style="74" customWidth="1"/>
    <col min="12302" max="12303" width="8.7109375" style="74" customWidth="1"/>
    <col min="12304" max="12304" width="7.28515625" style="74" customWidth="1"/>
    <col min="12305" max="12305" width="8.140625" style="74" customWidth="1"/>
    <col min="12306" max="12306" width="8.7109375" style="74" customWidth="1"/>
    <col min="12307" max="12307" width="6.42578125" style="74" customWidth="1"/>
    <col min="12308" max="12309" width="9.28515625" style="74" customWidth="1"/>
    <col min="12310" max="12310" width="6.42578125" style="74" customWidth="1"/>
    <col min="12311" max="12312" width="9.5703125" style="74" customWidth="1"/>
    <col min="12313" max="12313" width="6.42578125" style="74" customWidth="1"/>
    <col min="12314" max="12315" width="9.5703125" style="74" customWidth="1"/>
    <col min="12316" max="12316" width="6.7109375" style="74" customWidth="1"/>
    <col min="12317" max="12319" width="9.140625" style="74"/>
    <col min="12320" max="12320" width="10.85546875" style="74" bestFit="1" customWidth="1"/>
    <col min="12321" max="12541" width="9.140625" style="74"/>
    <col min="12542" max="12542" width="18.7109375" style="74" customWidth="1"/>
    <col min="12543" max="12544" width="9.42578125" style="74" customWidth="1"/>
    <col min="12545" max="12545" width="7.7109375" style="74" customWidth="1"/>
    <col min="12546" max="12546" width="9.28515625" style="74" customWidth="1"/>
    <col min="12547" max="12547" width="9.85546875" style="74" customWidth="1"/>
    <col min="12548" max="12548" width="7.140625" style="74" customWidth="1"/>
    <col min="12549" max="12549" width="8.5703125" style="74" customWidth="1"/>
    <col min="12550" max="12550" width="8.85546875" style="74" customWidth="1"/>
    <col min="12551" max="12551" width="7.140625" style="74" customWidth="1"/>
    <col min="12552" max="12552" width="9" style="74" customWidth="1"/>
    <col min="12553" max="12553" width="8.7109375" style="74" customWidth="1"/>
    <col min="12554" max="12554" width="6.5703125" style="74" customWidth="1"/>
    <col min="12555" max="12555" width="8.140625" style="74" customWidth="1"/>
    <col min="12556" max="12556" width="7.5703125" style="74" customWidth="1"/>
    <col min="12557" max="12557" width="7" style="74" customWidth="1"/>
    <col min="12558" max="12559" width="8.7109375" style="74" customWidth="1"/>
    <col min="12560" max="12560" width="7.28515625" style="74" customWidth="1"/>
    <col min="12561" max="12561" width="8.140625" style="74" customWidth="1"/>
    <col min="12562" max="12562" width="8.7109375" style="74" customWidth="1"/>
    <col min="12563" max="12563" width="6.42578125" style="74" customWidth="1"/>
    <col min="12564" max="12565" width="9.28515625" style="74" customWidth="1"/>
    <col min="12566" max="12566" width="6.42578125" style="74" customWidth="1"/>
    <col min="12567" max="12568" width="9.5703125" style="74" customWidth="1"/>
    <col min="12569" max="12569" width="6.42578125" style="74" customWidth="1"/>
    <col min="12570" max="12571" width="9.5703125" style="74" customWidth="1"/>
    <col min="12572" max="12572" width="6.7109375" style="74" customWidth="1"/>
    <col min="12573" max="12575" width="9.140625" style="74"/>
    <col min="12576" max="12576" width="10.85546875" style="74" bestFit="1" customWidth="1"/>
    <col min="12577" max="12797" width="9.140625" style="74"/>
    <col min="12798" max="12798" width="18.7109375" style="74" customWidth="1"/>
    <col min="12799" max="12800" width="9.42578125" style="74" customWidth="1"/>
    <col min="12801" max="12801" width="7.7109375" style="74" customWidth="1"/>
    <col min="12802" max="12802" width="9.28515625" style="74" customWidth="1"/>
    <col min="12803" max="12803" width="9.85546875" style="74" customWidth="1"/>
    <col min="12804" max="12804" width="7.140625" style="74" customWidth="1"/>
    <col min="12805" max="12805" width="8.5703125" style="74" customWidth="1"/>
    <col min="12806" max="12806" width="8.85546875" style="74" customWidth="1"/>
    <col min="12807" max="12807" width="7.140625" style="74" customWidth="1"/>
    <col min="12808" max="12808" width="9" style="74" customWidth="1"/>
    <col min="12809" max="12809" width="8.7109375" style="74" customWidth="1"/>
    <col min="12810" max="12810" width="6.5703125" style="74" customWidth="1"/>
    <col min="12811" max="12811" width="8.140625" style="74" customWidth="1"/>
    <col min="12812" max="12812" width="7.5703125" style="74" customWidth="1"/>
    <col min="12813" max="12813" width="7" style="74" customWidth="1"/>
    <col min="12814" max="12815" width="8.7109375" style="74" customWidth="1"/>
    <col min="12816" max="12816" width="7.28515625" style="74" customWidth="1"/>
    <col min="12817" max="12817" width="8.140625" style="74" customWidth="1"/>
    <col min="12818" max="12818" width="8.7109375" style="74" customWidth="1"/>
    <col min="12819" max="12819" width="6.42578125" style="74" customWidth="1"/>
    <col min="12820" max="12821" width="9.28515625" style="74" customWidth="1"/>
    <col min="12822" max="12822" width="6.42578125" style="74" customWidth="1"/>
    <col min="12823" max="12824" width="9.5703125" style="74" customWidth="1"/>
    <col min="12825" max="12825" width="6.42578125" style="74" customWidth="1"/>
    <col min="12826" max="12827" width="9.5703125" style="74" customWidth="1"/>
    <col min="12828" max="12828" width="6.7109375" style="74" customWidth="1"/>
    <col min="12829" max="12831" width="9.140625" style="74"/>
    <col min="12832" max="12832" width="10.85546875" style="74" bestFit="1" customWidth="1"/>
    <col min="12833" max="13053" width="9.140625" style="74"/>
    <col min="13054" max="13054" width="18.7109375" style="74" customWidth="1"/>
    <col min="13055" max="13056" width="9.42578125" style="74" customWidth="1"/>
    <col min="13057" max="13057" width="7.7109375" style="74" customWidth="1"/>
    <col min="13058" max="13058" width="9.28515625" style="74" customWidth="1"/>
    <col min="13059" max="13059" width="9.85546875" style="74" customWidth="1"/>
    <col min="13060" max="13060" width="7.140625" style="74" customWidth="1"/>
    <col min="13061" max="13061" width="8.5703125" style="74" customWidth="1"/>
    <col min="13062" max="13062" width="8.85546875" style="74" customWidth="1"/>
    <col min="13063" max="13063" width="7.140625" style="74" customWidth="1"/>
    <col min="13064" max="13064" width="9" style="74" customWidth="1"/>
    <col min="13065" max="13065" width="8.7109375" style="74" customWidth="1"/>
    <col min="13066" max="13066" width="6.5703125" style="74" customWidth="1"/>
    <col min="13067" max="13067" width="8.140625" style="74" customWidth="1"/>
    <col min="13068" max="13068" width="7.5703125" style="74" customWidth="1"/>
    <col min="13069" max="13069" width="7" style="74" customWidth="1"/>
    <col min="13070" max="13071" width="8.7109375" style="74" customWidth="1"/>
    <col min="13072" max="13072" width="7.28515625" style="74" customWidth="1"/>
    <col min="13073" max="13073" width="8.140625" style="74" customWidth="1"/>
    <col min="13074" max="13074" width="8.7109375" style="74" customWidth="1"/>
    <col min="13075" max="13075" width="6.42578125" style="74" customWidth="1"/>
    <col min="13076" max="13077" width="9.28515625" style="74" customWidth="1"/>
    <col min="13078" max="13078" width="6.42578125" style="74" customWidth="1"/>
    <col min="13079" max="13080" width="9.5703125" style="74" customWidth="1"/>
    <col min="13081" max="13081" width="6.42578125" style="74" customWidth="1"/>
    <col min="13082" max="13083" width="9.5703125" style="74" customWidth="1"/>
    <col min="13084" max="13084" width="6.7109375" style="74" customWidth="1"/>
    <col min="13085" max="13087" width="9.140625" style="74"/>
    <col min="13088" max="13088" width="10.85546875" style="74" bestFit="1" customWidth="1"/>
    <col min="13089" max="13309" width="9.140625" style="74"/>
    <col min="13310" max="13310" width="18.7109375" style="74" customWidth="1"/>
    <col min="13311" max="13312" width="9.42578125" style="74" customWidth="1"/>
    <col min="13313" max="13313" width="7.7109375" style="74" customWidth="1"/>
    <col min="13314" max="13314" width="9.28515625" style="74" customWidth="1"/>
    <col min="13315" max="13315" width="9.85546875" style="74" customWidth="1"/>
    <col min="13316" max="13316" width="7.140625" style="74" customWidth="1"/>
    <col min="13317" max="13317" width="8.5703125" style="74" customWidth="1"/>
    <col min="13318" max="13318" width="8.85546875" style="74" customWidth="1"/>
    <col min="13319" max="13319" width="7.140625" style="74" customWidth="1"/>
    <col min="13320" max="13320" width="9" style="74" customWidth="1"/>
    <col min="13321" max="13321" width="8.7109375" style="74" customWidth="1"/>
    <col min="13322" max="13322" width="6.5703125" style="74" customWidth="1"/>
    <col min="13323" max="13323" width="8.140625" style="74" customWidth="1"/>
    <col min="13324" max="13324" width="7.5703125" style="74" customWidth="1"/>
    <col min="13325" max="13325" width="7" style="74" customWidth="1"/>
    <col min="13326" max="13327" width="8.7109375" style="74" customWidth="1"/>
    <col min="13328" max="13328" width="7.28515625" style="74" customWidth="1"/>
    <col min="13329" max="13329" width="8.140625" style="74" customWidth="1"/>
    <col min="13330" max="13330" width="8.7109375" style="74" customWidth="1"/>
    <col min="13331" max="13331" width="6.42578125" style="74" customWidth="1"/>
    <col min="13332" max="13333" width="9.28515625" style="74" customWidth="1"/>
    <col min="13334" max="13334" width="6.42578125" style="74" customWidth="1"/>
    <col min="13335" max="13336" width="9.5703125" style="74" customWidth="1"/>
    <col min="13337" max="13337" width="6.42578125" style="74" customWidth="1"/>
    <col min="13338" max="13339" width="9.5703125" style="74" customWidth="1"/>
    <col min="13340" max="13340" width="6.7109375" style="74" customWidth="1"/>
    <col min="13341" max="13343" width="9.140625" style="74"/>
    <col min="13344" max="13344" width="10.85546875" style="74" bestFit="1" customWidth="1"/>
    <col min="13345" max="13565" width="9.140625" style="74"/>
    <col min="13566" max="13566" width="18.7109375" style="74" customWidth="1"/>
    <col min="13567" max="13568" width="9.42578125" style="74" customWidth="1"/>
    <col min="13569" max="13569" width="7.7109375" style="74" customWidth="1"/>
    <col min="13570" max="13570" width="9.28515625" style="74" customWidth="1"/>
    <col min="13571" max="13571" width="9.85546875" style="74" customWidth="1"/>
    <col min="13572" max="13572" width="7.140625" style="74" customWidth="1"/>
    <col min="13573" max="13573" width="8.5703125" style="74" customWidth="1"/>
    <col min="13574" max="13574" width="8.85546875" style="74" customWidth="1"/>
    <col min="13575" max="13575" width="7.140625" style="74" customWidth="1"/>
    <col min="13576" max="13576" width="9" style="74" customWidth="1"/>
    <col min="13577" max="13577" width="8.7109375" style="74" customWidth="1"/>
    <col min="13578" max="13578" width="6.5703125" style="74" customWidth="1"/>
    <col min="13579" max="13579" width="8.140625" style="74" customWidth="1"/>
    <col min="13580" max="13580" width="7.5703125" style="74" customWidth="1"/>
    <col min="13581" max="13581" width="7" style="74" customWidth="1"/>
    <col min="13582" max="13583" width="8.7109375" style="74" customWidth="1"/>
    <col min="13584" max="13584" width="7.28515625" style="74" customWidth="1"/>
    <col min="13585" max="13585" width="8.140625" style="74" customWidth="1"/>
    <col min="13586" max="13586" width="8.7109375" style="74" customWidth="1"/>
    <col min="13587" max="13587" width="6.42578125" style="74" customWidth="1"/>
    <col min="13588" max="13589" width="9.28515625" style="74" customWidth="1"/>
    <col min="13590" max="13590" width="6.42578125" style="74" customWidth="1"/>
    <col min="13591" max="13592" width="9.5703125" style="74" customWidth="1"/>
    <col min="13593" max="13593" width="6.42578125" style="74" customWidth="1"/>
    <col min="13594" max="13595" width="9.5703125" style="74" customWidth="1"/>
    <col min="13596" max="13596" width="6.7109375" style="74" customWidth="1"/>
    <col min="13597" max="13599" width="9.140625" style="74"/>
    <col min="13600" max="13600" width="10.85546875" style="74" bestFit="1" customWidth="1"/>
    <col min="13601" max="13821" width="9.140625" style="74"/>
    <col min="13822" max="13822" width="18.7109375" style="74" customWidth="1"/>
    <col min="13823" max="13824" width="9.42578125" style="74" customWidth="1"/>
    <col min="13825" max="13825" width="7.7109375" style="74" customWidth="1"/>
    <col min="13826" max="13826" width="9.28515625" style="74" customWidth="1"/>
    <col min="13827" max="13827" width="9.85546875" style="74" customWidth="1"/>
    <col min="13828" max="13828" width="7.140625" style="74" customWidth="1"/>
    <col min="13829" max="13829" width="8.5703125" style="74" customWidth="1"/>
    <col min="13830" max="13830" width="8.85546875" style="74" customWidth="1"/>
    <col min="13831" max="13831" width="7.140625" style="74" customWidth="1"/>
    <col min="13832" max="13832" width="9" style="74" customWidth="1"/>
    <col min="13833" max="13833" width="8.7109375" style="74" customWidth="1"/>
    <col min="13834" max="13834" width="6.5703125" style="74" customWidth="1"/>
    <col min="13835" max="13835" width="8.140625" style="74" customWidth="1"/>
    <col min="13836" max="13836" width="7.5703125" style="74" customWidth="1"/>
    <col min="13837" max="13837" width="7" style="74" customWidth="1"/>
    <col min="13838" max="13839" width="8.7109375" style="74" customWidth="1"/>
    <col min="13840" max="13840" width="7.28515625" style="74" customWidth="1"/>
    <col min="13841" max="13841" width="8.140625" style="74" customWidth="1"/>
    <col min="13842" max="13842" width="8.7109375" style="74" customWidth="1"/>
    <col min="13843" max="13843" width="6.42578125" style="74" customWidth="1"/>
    <col min="13844" max="13845" width="9.28515625" style="74" customWidth="1"/>
    <col min="13846" max="13846" width="6.42578125" style="74" customWidth="1"/>
    <col min="13847" max="13848" width="9.5703125" style="74" customWidth="1"/>
    <col min="13849" max="13849" width="6.42578125" style="74" customWidth="1"/>
    <col min="13850" max="13851" width="9.5703125" style="74" customWidth="1"/>
    <col min="13852" max="13852" width="6.7109375" style="74" customWidth="1"/>
    <col min="13853" max="13855" width="9.140625" style="74"/>
    <col min="13856" max="13856" width="10.85546875" style="74" bestFit="1" customWidth="1"/>
    <col min="13857" max="14077" width="9.140625" style="74"/>
    <col min="14078" max="14078" width="18.7109375" style="74" customWidth="1"/>
    <col min="14079" max="14080" width="9.42578125" style="74" customWidth="1"/>
    <col min="14081" max="14081" width="7.7109375" style="74" customWidth="1"/>
    <col min="14082" max="14082" width="9.28515625" style="74" customWidth="1"/>
    <col min="14083" max="14083" width="9.85546875" style="74" customWidth="1"/>
    <col min="14084" max="14084" width="7.140625" style="74" customWidth="1"/>
    <col min="14085" max="14085" width="8.5703125" style="74" customWidth="1"/>
    <col min="14086" max="14086" width="8.85546875" style="74" customWidth="1"/>
    <col min="14087" max="14087" width="7.140625" style="74" customWidth="1"/>
    <col min="14088" max="14088" width="9" style="74" customWidth="1"/>
    <col min="14089" max="14089" width="8.7109375" style="74" customWidth="1"/>
    <col min="14090" max="14090" width="6.5703125" style="74" customWidth="1"/>
    <col min="14091" max="14091" width="8.140625" style="74" customWidth="1"/>
    <col min="14092" max="14092" width="7.5703125" style="74" customWidth="1"/>
    <col min="14093" max="14093" width="7" style="74" customWidth="1"/>
    <col min="14094" max="14095" width="8.7109375" style="74" customWidth="1"/>
    <col min="14096" max="14096" width="7.28515625" style="74" customWidth="1"/>
    <col min="14097" max="14097" width="8.140625" style="74" customWidth="1"/>
    <col min="14098" max="14098" width="8.7109375" style="74" customWidth="1"/>
    <col min="14099" max="14099" width="6.42578125" style="74" customWidth="1"/>
    <col min="14100" max="14101" width="9.28515625" style="74" customWidth="1"/>
    <col min="14102" max="14102" width="6.42578125" style="74" customWidth="1"/>
    <col min="14103" max="14104" width="9.5703125" style="74" customWidth="1"/>
    <col min="14105" max="14105" width="6.42578125" style="74" customWidth="1"/>
    <col min="14106" max="14107" width="9.5703125" style="74" customWidth="1"/>
    <col min="14108" max="14108" width="6.7109375" style="74" customWidth="1"/>
    <col min="14109" max="14111" width="9.140625" style="74"/>
    <col min="14112" max="14112" width="10.85546875" style="74" bestFit="1" customWidth="1"/>
    <col min="14113" max="14333" width="9.140625" style="74"/>
    <col min="14334" max="14334" width="18.7109375" style="74" customWidth="1"/>
    <col min="14335" max="14336" width="9.42578125" style="74" customWidth="1"/>
    <col min="14337" max="14337" width="7.7109375" style="74" customWidth="1"/>
    <col min="14338" max="14338" width="9.28515625" style="74" customWidth="1"/>
    <col min="14339" max="14339" width="9.85546875" style="74" customWidth="1"/>
    <col min="14340" max="14340" width="7.140625" style="74" customWidth="1"/>
    <col min="14341" max="14341" width="8.5703125" style="74" customWidth="1"/>
    <col min="14342" max="14342" width="8.85546875" style="74" customWidth="1"/>
    <col min="14343" max="14343" width="7.140625" style="74" customWidth="1"/>
    <col min="14344" max="14344" width="9" style="74" customWidth="1"/>
    <col min="14345" max="14345" width="8.7109375" style="74" customWidth="1"/>
    <col min="14346" max="14346" width="6.5703125" style="74" customWidth="1"/>
    <col min="14347" max="14347" width="8.140625" style="74" customWidth="1"/>
    <col min="14348" max="14348" width="7.5703125" style="74" customWidth="1"/>
    <col min="14349" max="14349" width="7" style="74" customWidth="1"/>
    <col min="14350" max="14351" width="8.7109375" style="74" customWidth="1"/>
    <col min="14352" max="14352" width="7.28515625" style="74" customWidth="1"/>
    <col min="14353" max="14353" width="8.140625" style="74" customWidth="1"/>
    <col min="14354" max="14354" width="8.7109375" style="74" customWidth="1"/>
    <col min="14355" max="14355" width="6.42578125" style="74" customWidth="1"/>
    <col min="14356" max="14357" width="9.28515625" style="74" customWidth="1"/>
    <col min="14358" max="14358" width="6.42578125" style="74" customWidth="1"/>
    <col min="14359" max="14360" width="9.5703125" style="74" customWidth="1"/>
    <col min="14361" max="14361" width="6.42578125" style="74" customWidth="1"/>
    <col min="14362" max="14363" width="9.5703125" style="74" customWidth="1"/>
    <col min="14364" max="14364" width="6.7109375" style="74" customWidth="1"/>
    <col min="14365" max="14367" width="9.140625" style="74"/>
    <col min="14368" max="14368" width="10.85546875" style="74" bestFit="1" customWidth="1"/>
    <col min="14369" max="14589" width="9.140625" style="74"/>
    <col min="14590" max="14590" width="18.7109375" style="74" customWidth="1"/>
    <col min="14591" max="14592" width="9.42578125" style="74" customWidth="1"/>
    <col min="14593" max="14593" width="7.7109375" style="74" customWidth="1"/>
    <col min="14594" max="14594" width="9.28515625" style="74" customWidth="1"/>
    <col min="14595" max="14595" width="9.85546875" style="74" customWidth="1"/>
    <col min="14596" max="14596" width="7.140625" style="74" customWidth="1"/>
    <col min="14597" max="14597" width="8.5703125" style="74" customWidth="1"/>
    <col min="14598" max="14598" width="8.85546875" style="74" customWidth="1"/>
    <col min="14599" max="14599" width="7.140625" style="74" customWidth="1"/>
    <col min="14600" max="14600" width="9" style="74" customWidth="1"/>
    <col min="14601" max="14601" width="8.7109375" style="74" customWidth="1"/>
    <col min="14602" max="14602" width="6.5703125" style="74" customWidth="1"/>
    <col min="14603" max="14603" width="8.140625" style="74" customWidth="1"/>
    <col min="14604" max="14604" width="7.5703125" style="74" customWidth="1"/>
    <col min="14605" max="14605" width="7" style="74" customWidth="1"/>
    <col min="14606" max="14607" width="8.7109375" style="74" customWidth="1"/>
    <col min="14608" max="14608" width="7.28515625" style="74" customWidth="1"/>
    <col min="14609" max="14609" width="8.140625" style="74" customWidth="1"/>
    <col min="14610" max="14610" width="8.7109375" style="74" customWidth="1"/>
    <col min="14611" max="14611" width="6.42578125" style="74" customWidth="1"/>
    <col min="14612" max="14613" width="9.28515625" style="74" customWidth="1"/>
    <col min="14614" max="14614" width="6.42578125" style="74" customWidth="1"/>
    <col min="14615" max="14616" width="9.5703125" style="74" customWidth="1"/>
    <col min="14617" max="14617" width="6.42578125" style="74" customWidth="1"/>
    <col min="14618" max="14619" width="9.5703125" style="74" customWidth="1"/>
    <col min="14620" max="14620" width="6.7109375" style="74" customWidth="1"/>
    <col min="14621" max="14623" width="9.140625" style="74"/>
    <col min="14624" max="14624" width="10.85546875" style="74" bestFit="1" customWidth="1"/>
    <col min="14625" max="14845" width="9.140625" style="74"/>
    <col min="14846" max="14846" width="18.7109375" style="74" customWidth="1"/>
    <col min="14847" max="14848" width="9.42578125" style="74" customWidth="1"/>
    <col min="14849" max="14849" width="7.7109375" style="74" customWidth="1"/>
    <col min="14850" max="14850" width="9.28515625" style="74" customWidth="1"/>
    <col min="14851" max="14851" width="9.85546875" style="74" customWidth="1"/>
    <col min="14852" max="14852" width="7.140625" style="74" customWidth="1"/>
    <col min="14853" max="14853" width="8.5703125" style="74" customWidth="1"/>
    <col min="14854" max="14854" width="8.85546875" style="74" customWidth="1"/>
    <col min="14855" max="14855" width="7.140625" style="74" customWidth="1"/>
    <col min="14856" max="14856" width="9" style="74" customWidth="1"/>
    <col min="14857" max="14857" width="8.7109375" style="74" customWidth="1"/>
    <col min="14858" max="14858" width="6.5703125" style="74" customWidth="1"/>
    <col min="14859" max="14859" width="8.140625" style="74" customWidth="1"/>
    <col min="14860" max="14860" width="7.5703125" style="74" customWidth="1"/>
    <col min="14861" max="14861" width="7" style="74" customWidth="1"/>
    <col min="14862" max="14863" width="8.7109375" style="74" customWidth="1"/>
    <col min="14864" max="14864" width="7.28515625" style="74" customWidth="1"/>
    <col min="14865" max="14865" width="8.140625" style="74" customWidth="1"/>
    <col min="14866" max="14866" width="8.7109375" style="74" customWidth="1"/>
    <col min="14867" max="14867" width="6.42578125" style="74" customWidth="1"/>
    <col min="14868" max="14869" width="9.28515625" style="74" customWidth="1"/>
    <col min="14870" max="14870" width="6.42578125" style="74" customWidth="1"/>
    <col min="14871" max="14872" width="9.5703125" style="74" customWidth="1"/>
    <col min="14873" max="14873" width="6.42578125" style="74" customWidth="1"/>
    <col min="14874" max="14875" width="9.5703125" style="74" customWidth="1"/>
    <col min="14876" max="14876" width="6.7109375" style="74" customWidth="1"/>
    <col min="14877" max="14879" width="9.140625" style="74"/>
    <col min="14880" max="14880" width="10.85546875" style="74" bestFit="1" customWidth="1"/>
    <col min="14881" max="15101" width="9.140625" style="74"/>
    <col min="15102" max="15102" width="18.7109375" style="74" customWidth="1"/>
    <col min="15103" max="15104" width="9.42578125" style="74" customWidth="1"/>
    <col min="15105" max="15105" width="7.7109375" style="74" customWidth="1"/>
    <col min="15106" max="15106" width="9.28515625" style="74" customWidth="1"/>
    <col min="15107" max="15107" width="9.85546875" style="74" customWidth="1"/>
    <col min="15108" max="15108" width="7.140625" style="74" customWidth="1"/>
    <col min="15109" max="15109" width="8.5703125" style="74" customWidth="1"/>
    <col min="15110" max="15110" width="8.85546875" style="74" customWidth="1"/>
    <col min="15111" max="15111" width="7.140625" style="74" customWidth="1"/>
    <col min="15112" max="15112" width="9" style="74" customWidth="1"/>
    <col min="15113" max="15113" width="8.7109375" style="74" customWidth="1"/>
    <col min="15114" max="15114" width="6.5703125" style="74" customWidth="1"/>
    <col min="15115" max="15115" width="8.140625" style="74" customWidth="1"/>
    <col min="15116" max="15116" width="7.5703125" style="74" customWidth="1"/>
    <col min="15117" max="15117" width="7" style="74" customWidth="1"/>
    <col min="15118" max="15119" width="8.7109375" style="74" customWidth="1"/>
    <col min="15120" max="15120" width="7.28515625" style="74" customWidth="1"/>
    <col min="15121" max="15121" width="8.140625" style="74" customWidth="1"/>
    <col min="15122" max="15122" width="8.7109375" style="74" customWidth="1"/>
    <col min="15123" max="15123" width="6.42578125" style="74" customWidth="1"/>
    <col min="15124" max="15125" width="9.28515625" style="74" customWidth="1"/>
    <col min="15126" max="15126" width="6.42578125" style="74" customWidth="1"/>
    <col min="15127" max="15128" width="9.5703125" style="74" customWidth="1"/>
    <col min="15129" max="15129" width="6.42578125" style="74" customWidth="1"/>
    <col min="15130" max="15131" width="9.5703125" style="74" customWidth="1"/>
    <col min="15132" max="15132" width="6.7109375" style="74" customWidth="1"/>
    <col min="15133" max="15135" width="9.140625" style="74"/>
    <col min="15136" max="15136" width="10.85546875" style="74" bestFit="1" customWidth="1"/>
    <col min="15137" max="15357" width="9.140625" style="74"/>
    <col min="15358" max="15358" width="18.7109375" style="74" customWidth="1"/>
    <col min="15359" max="15360" width="9.42578125" style="74" customWidth="1"/>
    <col min="15361" max="15361" width="7.7109375" style="74" customWidth="1"/>
    <col min="15362" max="15362" width="9.28515625" style="74" customWidth="1"/>
    <col min="15363" max="15363" width="9.85546875" style="74" customWidth="1"/>
    <col min="15364" max="15364" width="7.140625" style="74" customWidth="1"/>
    <col min="15365" max="15365" width="8.5703125" style="74" customWidth="1"/>
    <col min="15366" max="15366" width="8.85546875" style="74" customWidth="1"/>
    <col min="15367" max="15367" width="7.140625" style="74" customWidth="1"/>
    <col min="15368" max="15368" width="9" style="74" customWidth="1"/>
    <col min="15369" max="15369" width="8.7109375" style="74" customWidth="1"/>
    <col min="15370" max="15370" width="6.5703125" style="74" customWidth="1"/>
    <col min="15371" max="15371" width="8.140625" style="74" customWidth="1"/>
    <col min="15372" max="15372" width="7.5703125" style="74" customWidth="1"/>
    <col min="15373" max="15373" width="7" style="74" customWidth="1"/>
    <col min="15374" max="15375" width="8.7109375" style="74" customWidth="1"/>
    <col min="15376" max="15376" width="7.28515625" style="74" customWidth="1"/>
    <col min="15377" max="15377" width="8.140625" style="74" customWidth="1"/>
    <col min="15378" max="15378" width="8.7109375" style="74" customWidth="1"/>
    <col min="15379" max="15379" width="6.42578125" style="74" customWidth="1"/>
    <col min="15380" max="15381" width="9.28515625" style="74" customWidth="1"/>
    <col min="15382" max="15382" width="6.42578125" style="74" customWidth="1"/>
    <col min="15383" max="15384" width="9.5703125" style="74" customWidth="1"/>
    <col min="15385" max="15385" width="6.42578125" style="74" customWidth="1"/>
    <col min="15386" max="15387" width="9.5703125" style="74" customWidth="1"/>
    <col min="15388" max="15388" width="6.7109375" style="74" customWidth="1"/>
    <col min="15389" max="15391" width="9.140625" style="74"/>
    <col min="15392" max="15392" width="10.85546875" style="74" bestFit="1" customWidth="1"/>
    <col min="15393" max="15613" width="9.140625" style="74"/>
    <col min="15614" max="15614" width="18.7109375" style="74" customWidth="1"/>
    <col min="15615" max="15616" width="9.42578125" style="74" customWidth="1"/>
    <col min="15617" max="15617" width="7.7109375" style="74" customWidth="1"/>
    <col min="15618" max="15618" width="9.28515625" style="74" customWidth="1"/>
    <col min="15619" max="15619" width="9.85546875" style="74" customWidth="1"/>
    <col min="15620" max="15620" width="7.140625" style="74" customWidth="1"/>
    <col min="15621" max="15621" width="8.5703125" style="74" customWidth="1"/>
    <col min="15622" max="15622" width="8.85546875" style="74" customWidth="1"/>
    <col min="15623" max="15623" width="7.140625" style="74" customWidth="1"/>
    <col min="15624" max="15624" width="9" style="74" customWidth="1"/>
    <col min="15625" max="15625" width="8.7109375" style="74" customWidth="1"/>
    <col min="15626" max="15626" width="6.5703125" style="74" customWidth="1"/>
    <col min="15627" max="15627" width="8.140625" style="74" customWidth="1"/>
    <col min="15628" max="15628" width="7.5703125" style="74" customWidth="1"/>
    <col min="15629" max="15629" width="7" style="74" customWidth="1"/>
    <col min="15630" max="15631" width="8.7109375" style="74" customWidth="1"/>
    <col min="15632" max="15632" width="7.28515625" style="74" customWidth="1"/>
    <col min="15633" max="15633" width="8.140625" style="74" customWidth="1"/>
    <col min="15634" max="15634" width="8.7109375" style="74" customWidth="1"/>
    <col min="15635" max="15635" width="6.42578125" style="74" customWidth="1"/>
    <col min="15636" max="15637" width="9.28515625" style="74" customWidth="1"/>
    <col min="15638" max="15638" width="6.42578125" style="74" customWidth="1"/>
    <col min="15639" max="15640" width="9.5703125" style="74" customWidth="1"/>
    <col min="15641" max="15641" width="6.42578125" style="74" customWidth="1"/>
    <col min="15642" max="15643" width="9.5703125" style="74" customWidth="1"/>
    <col min="15644" max="15644" width="6.7109375" style="74" customWidth="1"/>
    <col min="15645" max="15647" width="9.140625" style="74"/>
    <col min="15648" max="15648" width="10.85546875" style="74" bestFit="1" customWidth="1"/>
    <col min="15649" max="15869" width="9.140625" style="74"/>
    <col min="15870" max="15870" width="18.7109375" style="74" customWidth="1"/>
    <col min="15871" max="15872" width="9.42578125" style="74" customWidth="1"/>
    <col min="15873" max="15873" width="7.7109375" style="74" customWidth="1"/>
    <col min="15874" max="15874" width="9.28515625" style="74" customWidth="1"/>
    <col min="15875" max="15875" width="9.85546875" style="74" customWidth="1"/>
    <col min="15876" max="15876" width="7.140625" style="74" customWidth="1"/>
    <col min="15877" max="15877" width="8.5703125" style="74" customWidth="1"/>
    <col min="15878" max="15878" width="8.85546875" style="74" customWidth="1"/>
    <col min="15879" max="15879" width="7.140625" style="74" customWidth="1"/>
    <col min="15880" max="15880" width="9" style="74" customWidth="1"/>
    <col min="15881" max="15881" width="8.7109375" style="74" customWidth="1"/>
    <col min="15882" max="15882" width="6.5703125" style="74" customWidth="1"/>
    <col min="15883" max="15883" width="8.140625" style="74" customWidth="1"/>
    <col min="15884" max="15884" width="7.5703125" style="74" customWidth="1"/>
    <col min="15885" max="15885" width="7" style="74" customWidth="1"/>
    <col min="15886" max="15887" width="8.7109375" style="74" customWidth="1"/>
    <col min="15888" max="15888" width="7.28515625" style="74" customWidth="1"/>
    <col min="15889" max="15889" width="8.140625" style="74" customWidth="1"/>
    <col min="15890" max="15890" width="8.7109375" style="74" customWidth="1"/>
    <col min="15891" max="15891" width="6.42578125" style="74" customWidth="1"/>
    <col min="15892" max="15893" width="9.28515625" style="74" customWidth="1"/>
    <col min="15894" max="15894" width="6.42578125" style="74" customWidth="1"/>
    <col min="15895" max="15896" width="9.5703125" style="74" customWidth="1"/>
    <col min="15897" max="15897" width="6.42578125" style="74" customWidth="1"/>
    <col min="15898" max="15899" width="9.5703125" style="74" customWidth="1"/>
    <col min="15900" max="15900" width="6.7109375" style="74" customWidth="1"/>
    <col min="15901" max="15903" width="9.140625" style="74"/>
    <col min="15904" max="15904" width="10.85546875" style="74" bestFit="1" customWidth="1"/>
    <col min="15905" max="16125" width="9.140625" style="74"/>
    <col min="16126" max="16126" width="18.7109375" style="74" customWidth="1"/>
    <col min="16127" max="16128" width="9.42578125" style="74" customWidth="1"/>
    <col min="16129" max="16129" width="7.7109375" style="74" customWidth="1"/>
    <col min="16130" max="16130" width="9.28515625" style="74" customWidth="1"/>
    <col min="16131" max="16131" width="9.85546875" style="74" customWidth="1"/>
    <col min="16132" max="16132" width="7.140625" style="74" customWidth="1"/>
    <col min="16133" max="16133" width="8.5703125" style="74" customWidth="1"/>
    <col min="16134" max="16134" width="8.85546875" style="74" customWidth="1"/>
    <col min="16135" max="16135" width="7.140625" style="74" customWidth="1"/>
    <col min="16136" max="16136" width="9" style="74" customWidth="1"/>
    <col min="16137" max="16137" width="8.7109375" style="74" customWidth="1"/>
    <col min="16138" max="16138" width="6.5703125" style="74" customWidth="1"/>
    <col min="16139" max="16139" width="8.140625" style="74" customWidth="1"/>
    <col min="16140" max="16140" width="7.5703125" style="74" customWidth="1"/>
    <col min="16141" max="16141" width="7" style="74" customWidth="1"/>
    <col min="16142" max="16143" width="8.7109375" style="74" customWidth="1"/>
    <col min="16144" max="16144" width="7.28515625" style="74" customWidth="1"/>
    <col min="16145" max="16145" width="8.140625" style="74" customWidth="1"/>
    <col min="16146" max="16146" width="8.7109375" style="74" customWidth="1"/>
    <col min="16147" max="16147" width="6.42578125" style="74" customWidth="1"/>
    <col min="16148" max="16149" width="9.28515625" style="74" customWidth="1"/>
    <col min="16150" max="16150" width="6.42578125" style="74" customWidth="1"/>
    <col min="16151" max="16152" width="9.5703125" style="74" customWidth="1"/>
    <col min="16153" max="16153" width="6.42578125" style="74" customWidth="1"/>
    <col min="16154" max="16155" width="9.5703125" style="74" customWidth="1"/>
    <col min="16156" max="16156" width="6.7109375" style="74" customWidth="1"/>
    <col min="16157" max="16159" width="9.140625" style="74"/>
    <col min="16160" max="16160" width="10.85546875" style="74" bestFit="1" customWidth="1"/>
    <col min="16161" max="16384" width="9.140625" style="74"/>
  </cols>
  <sheetData>
    <row r="1" spans="1:29" ht="12.75" customHeight="1" x14ac:dyDescent="0.25">
      <c r="H1" s="295"/>
      <c r="I1" s="295"/>
      <c r="J1" s="295"/>
      <c r="K1" s="295"/>
      <c r="L1" s="295"/>
      <c r="M1" s="295"/>
      <c r="N1" s="78"/>
      <c r="R1" s="74"/>
      <c r="AA1" s="74"/>
    </row>
    <row r="2" spans="1:29" s="56" customFormat="1" ht="43.15" customHeight="1" x14ac:dyDescent="0.25">
      <c r="A2" s="120"/>
      <c r="B2" s="296" t="s">
        <v>101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52"/>
      <c r="O2" s="52"/>
      <c r="P2" s="52"/>
      <c r="Q2" s="53"/>
      <c r="R2" s="53"/>
      <c r="S2" s="54"/>
      <c r="T2" s="53"/>
      <c r="U2" s="53"/>
      <c r="V2" s="54"/>
      <c r="W2" s="53"/>
      <c r="X2" s="53"/>
      <c r="Y2" s="55"/>
      <c r="AB2" s="131" t="s">
        <v>23</v>
      </c>
    </row>
    <row r="3" spans="1:29" s="56" customFormat="1" ht="11.25" customHeight="1" x14ac:dyDescent="0.25">
      <c r="A3" s="120"/>
      <c r="B3" s="188"/>
      <c r="C3" s="188"/>
      <c r="D3" s="188"/>
      <c r="E3" s="188"/>
      <c r="F3" s="188"/>
      <c r="G3" s="188"/>
      <c r="H3" s="112"/>
      <c r="I3" s="112"/>
      <c r="J3" s="112"/>
      <c r="K3" s="188"/>
      <c r="L3" s="188"/>
      <c r="M3" s="58" t="s">
        <v>7</v>
      </c>
      <c r="N3" s="52"/>
      <c r="O3" s="52"/>
      <c r="P3" s="52"/>
      <c r="Q3" s="53"/>
      <c r="R3" s="53"/>
      <c r="S3" s="54"/>
      <c r="T3" s="53"/>
      <c r="U3" s="53"/>
      <c r="V3" s="54"/>
      <c r="W3" s="53"/>
      <c r="X3" s="53"/>
      <c r="Y3" s="55"/>
      <c r="AB3" s="58" t="s">
        <v>7</v>
      </c>
    </row>
    <row r="4" spans="1:29" s="56" customFormat="1" ht="27.75" customHeight="1" x14ac:dyDescent="0.2">
      <c r="A4" s="277"/>
      <c r="B4" s="257" t="s">
        <v>8</v>
      </c>
      <c r="C4" s="258"/>
      <c r="D4" s="259"/>
      <c r="E4" s="257" t="s">
        <v>83</v>
      </c>
      <c r="F4" s="258"/>
      <c r="G4" s="259"/>
      <c r="H4" s="289" t="s">
        <v>27</v>
      </c>
      <c r="I4" s="289"/>
      <c r="J4" s="289"/>
      <c r="K4" s="257" t="s">
        <v>15</v>
      </c>
      <c r="L4" s="258"/>
      <c r="M4" s="259"/>
      <c r="N4" s="257" t="s">
        <v>10</v>
      </c>
      <c r="O4" s="258"/>
      <c r="P4" s="259"/>
      <c r="Q4" s="257" t="s">
        <v>11</v>
      </c>
      <c r="R4" s="258"/>
      <c r="S4" s="258"/>
      <c r="T4" s="257" t="s">
        <v>16</v>
      </c>
      <c r="U4" s="258"/>
      <c r="V4" s="259"/>
      <c r="W4" s="266" t="s">
        <v>18</v>
      </c>
      <c r="X4" s="267"/>
      <c r="Y4" s="268"/>
      <c r="Z4" s="257" t="s">
        <v>17</v>
      </c>
      <c r="AA4" s="258"/>
      <c r="AB4" s="259"/>
    </row>
    <row r="5" spans="1:29" s="59" customFormat="1" ht="22.5" customHeight="1" x14ac:dyDescent="0.2">
      <c r="A5" s="278"/>
      <c r="B5" s="260"/>
      <c r="C5" s="261"/>
      <c r="D5" s="262"/>
      <c r="E5" s="260"/>
      <c r="F5" s="261"/>
      <c r="G5" s="262"/>
      <c r="H5" s="289"/>
      <c r="I5" s="289"/>
      <c r="J5" s="289"/>
      <c r="K5" s="261"/>
      <c r="L5" s="261"/>
      <c r="M5" s="262"/>
      <c r="N5" s="260"/>
      <c r="O5" s="261"/>
      <c r="P5" s="262"/>
      <c r="Q5" s="260"/>
      <c r="R5" s="261"/>
      <c r="S5" s="261"/>
      <c r="T5" s="260"/>
      <c r="U5" s="261"/>
      <c r="V5" s="262"/>
      <c r="W5" s="269"/>
      <c r="X5" s="270"/>
      <c r="Y5" s="271"/>
      <c r="Z5" s="260"/>
      <c r="AA5" s="261"/>
      <c r="AB5" s="262"/>
    </row>
    <row r="6" spans="1:29" s="59" customFormat="1" ht="9" customHeight="1" x14ac:dyDescent="0.2">
      <c r="A6" s="278"/>
      <c r="B6" s="263"/>
      <c r="C6" s="264"/>
      <c r="D6" s="265"/>
      <c r="E6" s="263"/>
      <c r="F6" s="264"/>
      <c r="G6" s="265"/>
      <c r="H6" s="289"/>
      <c r="I6" s="289"/>
      <c r="J6" s="289"/>
      <c r="K6" s="264"/>
      <c r="L6" s="264"/>
      <c r="M6" s="265"/>
      <c r="N6" s="263"/>
      <c r="O6" s="264"/>
      <c r="P6" s="265"/>
      <c r="Q6" s="263"/>
      <c r="R6" s="264"/>
      <c r="S6" s="264"/>
      <c r="T6" s="263"/>
      <c r="U6" s="264"/>
      <c r="V6" s="265"/>
      <c r="W6" s="272"/>
      <c r="X6" s="273"/>
      <c r="Y6" s="274"/>
      <c r="Z6" s="263"/>
      <c r="AA6" s="264"/>
      <c r="AB6" s="265"/>
    </row>
    <row r="7" spans="1:29" s="59" customFormat="1" ht="21.6" customHeight="1" x14ac:dyDescent="0.2">
      <c r="A7" s="279"/>
      <c r="B7" s="318">
        <v>2020</v>
      </c>
      <c r="C7" s="318">
        <v>2021</v>
      </c>
      <c r="D7" s="60" t="s">
        <v>2</v>
      </c>
      <c r="E7" s="318">
        <v>2020</v>
      </c>
      <c r="F7" s="318">
        <v>2021</v>
      </c>
      <c r="G7" s="60" t="s">
        <v>2</v>
      </c>
      <c r="H7" s="318">
        <v>2020</v>
      </c>
      <c r="I7" s="318">
        <v>2021</v>
      </c>
      <c r="J7" s="60" t="s">
        <v>2</v>
      </c>
      <c r="K7" s="318">
        <v>2020</v>
      </c>
      <c r="L7" s="318">
        <v>2021</v>
      </c>
      <c r="M7" s="60" t="s">
        <v>2</v>
      </c>
      <c r="N7" s="318">
        <v>2020</v>
      </c>
      <c r="O7" s="318">
        <v>2021</v>
      </c>
      <c r="P7" s="60" t="s">
        <v>2</v>
      </c>
      <c r="Q7" s="318">
        <v>2020</v>
      </c>
      <c r="R7" s="318">
        <v>2021</v>
      </c>
      <c r="S7" s="60" t="s">
        <v>2</v>
      </c>
      <c r="T7" s="318">
        <v>2020</v>
      </c>
      <c r="U7" s="318">
        <v>2021</v>
      </c>
      <c r="V7" s="60" t="s">
        <v>2</v>
      </c>
      <c r="W7" s="318">
        <v>2020</v>
      </c>
      <c r="X7" s="318">
        <v>2021</v>
      </c>
      <c r="Y7" s="60" t="s">
        <v>2</v>
      </c>
      <c r="Z7" s="318">
        <v>2020</v>
      </c>
      <c r="AA7" s="318">
        <v>2021</v>
      </c>
      <c r="AB7" s="60" t="s">
        <v>2</v>
      </c>
    </row>
    <row r="8" spans="1:29" s="62" customFormat="1" ht="11.25" customHeight="1" x14ac:dyDescent="0.2">
      <c r="A8" s="61" t="s">
        <v>3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9" s="65" customFormat="1" ht="19.149999999999999" customHeight="1" x14ac:dyDescent="0.25">
      <c r="A9" s="63" t="s">
        <v>46</v>
      </c>
      <c r="B9" s="202">
        <f>SUM(B10:B27)</f>
        <v>16549</v>
      </c>
      <c r="C9" s="202">
        <f>SUM(C10:C27)</f>
        <v>16346</v>
      </c>
      <c r="D9" s="64">
        <f>C9/B9*100</f>
        <v>98.773339778838604</v>
      </c>
      <c r="E9" s="203">
        <f>SUM(E10:E27)</f>
        <v>7762</v>
      </c>
      <c r="F9" s="203">
        <f>SUM(F10:F27)</f>
        <v>7908</v>
      </c>
      <c r="G9" s="135">
        <f>F9/E9*100</f>
        <v>101.88095851584642</v>
      </c>
      <c r="H9" s="203">
        <f>SUM(H10:H27)</f>
        <v>3029</v>
      </c>
      <c r="I9" s="203">
        <f>SUM(I10:I27)</f>
        <v>2391</v>
      </c>
      <c r="J9" s="135">
        <f>I9/H9*100</f>
        <v>78.936942885440743</v>
      </c>
      <c r="K9" s="203">
        <f>SUM(K10:K27)</f>
        <v>306</v>
      </c>
      <c r="L9" s="203">
        <f>SUM(L10:L27)</f>
        <v>257</v>
      </c>
      <c r="M9" s="135">
        <f>L9/K9*100</f>
        <v>83.986928104575171</v>
      </c>
      <c r="N9" s="203">
        <f>SUM(N10:N27)</f>
        <v>781</v>
      </c>
      <c r="O9" s="203">
        <f>SUM(O10:O27)</f>
        <v>524</v>
      </c>
      <c r="P9" s="135">
        <f>O9/N9*100</f>
        <v>67.093469910371311</v>
      </c>
      <c r="Q9" s="203">
        <f>SUM(Q10:Q27)</f>
        <v>6280</v>
      </c>
      <c r="R9" s="206">
        <f>SUM(R10:R27)</f>
        <v>7615</v>
      </c>
      <c r="S9" s="135">
        <f>R9/Q9*100</f>
        <v>121.25796178343948</v>
      </c>
      <c r="T9" s="203">
        <f>SUM(T10:T27)</f>
        <v>11737</v>
      </c>
      <c r="U9" s="203">
        <f>SUM(U10:U27)</f>
        <v>9537</v>
      </c>
      <c r="V9" s="135">
        <f>U9/T9*100</f>
        <v>81.25585754451734</v>
      </c>
      <c r="W9" s="203">
        <f>SUM(W10:W27)</f>
        <v>5081</v>
      </c>
      <c r="X9" s="203">
        <f>SUM(X10:X27)</f>
        <v>2814</v>
      </c>
      <c r="Y9" s="135">
        <f>X9/W9*100</f>
        <v>55.382798661680773</v>
      </c>
      <c r="Z9" s="203">
        <f>SUM(Z10:Z27)</f>
        <v>4275</v>
      </c>
      <c r="AA9" s="203">
        <f>SUM(AA10:AA27)</f>
        <v>2342</v>
      </c>
      <c r="AB9" s="136">
        <f>AA9/Z9*100</f>
        <v>54.78362573099416</v>
      </c>
    </row>
    <row r="10" spans="1:29" ht="16.5" customHeight="1" x14ac:dyDescent="0.25">
      <c r="A10" s="66" t="s">
        <v>47</v>
      </c>
      <c r="B10" s="67">
        <v>395</v>
      </c>
      <c r="C10" s="67">
        <v>371</v>
      </c>
      <c r="D10" s="64">
        <f t="shared" ref="D10:D27" si="0">C10/B10*100</f>
        <v>93.924050632911388</v>
      </c>
      <c r="E10" s="68">
        <v>345</v>
      </c>
      <c r="F10" s="69">
        <v>309</v>
      </c>
      <c r="G10" s="135">
        <f t="shared" ref="G10:G27" si="1">F10/E10*100</f>
        <v>89.565217391304358</v>
      </c>
      <c r="H10" s="70">
        <v>115</v>
      </c>
      <c r="I10" s="70">
        <v>120</v>
      </c>
      <c r="J10" s="135">
        <f t="shared" ref="J10:J27" si="2">I10/H10*100</f>
        <v>104.34782608695652</v>
      </c>
      <c r="K10" s="69">
        <v>16</v>
      </c>
      <c r="L10" s="69">
        <v>17</v>
      </c>
      <c r="M10" s="135">
        <f t="shared" ref="M10:M27" si="3">L10/K10*100</f>
        <v>106.25</v>
      </c>
      <c r="N10" s="70">
        <v>12</v>
      </c>
      <c r="O10" s="70">
        <v>13</v>
      </c>
      <c r="P10" s="135">
        <f t="shared" ref="P10:P27" si="4">O10/N10*100</f>
        <v>108.33333333333333</v>
      </c>
      <c r="Q10" s="68">
        <v>317</v>
      </c>
      <c r="R10" s="70">
        <v>292</v>
      </c>
      <c r="S10" s="135">
        <f t="shared" ref="S10:S27" si="5">R10/Q10*100</f>
        <v>92.113564668769726</v>
      </c>
      <c r="T10" s="70">
        <v>186</v>
      </c>
      <c r="U10" s="70">
        <v>96</v>
      </c>
      <c r="V10" s="135">
        <f t="shared" ref="V10:V27" si="6">U10/T10*100</f>
        <v>51.612903225806448</v>
      </c>
      <c r="W10" s="69">
        <v>183</v>
      </c>
      <c r="X10" s="71">
        <v>77</v>
      </c>
      <c r="Y10" s="135">
        <f t="shared" ref="Y10:Y27" si="7">X10/W10*100</f>
        <v>42.076502732240442</v>
      </c>
      <c r="Z10" s="69">
        <v>162</v>
      </c>
      <c r="AA10" s="69">
        <v>64</v>
      </c>
      <c r="AB10" s="136">
        <f t="shared" ref="AB10:AB27" si="8">AA10/Z10*100</f>
        <v>39.506172839506171</v>
      </c>
      <c r="AC10" s="73"/>
    </row>
    <row r="11" spans="1:29" ht="16.5" customHeight="1" x14ac:dyDescent="0.25">
      <c r="A11" s="66" t="s">
        <v>48</v>
      </c>
      <c r="B11" s="67">
        <v>294</v>
      </c>
      <c r="C11" s="67">
        <v>250</v>
      </c>
      <c r="D11" s="64">
        <f t="shared" si="0"/>
        <v>85.034013605442169</v>
      </c>
      <c r="E11" s="68">
        <v>149</v>
      </c>
      <c r="F11" s="69">
        <v>136</v>
      </c>
      <c r="G11" s="135">
        <f t="shared" si="1"/>
        <v>91.275167785234899</v>
      </c>
      <c r="H11" s="70">
        <v>65</v>
      </c>
      <c r="I11" s="70">
        <v>56</v>
      </c>
      <c r="J11" s="135">
        <f t="shared" si="2"/>
        <v>86.15384615384616</v>
      </c>
      <c r="K11" s="69">
        <v>19</v>
      </c>
      <c r="L11" s="69">
        <v>13</v>
      </c>
      <c r="M11" s="135">
        <f t="shared" si="3"/>
        <v>68.421052631578945</v>
      </c>
      <c r="N11" s="70">
        <v>29</v>
      </c>
      <c r="O11" s="70">
        <v>10</v>
      </c>
      <c r="P11" s="135">
        <f t="shared" si="4"/>
        <v>34.482758620689658</v>
      </c>
      <c r="Q11" s="68">
        <v>142</v>
      </c>
      <c r="R11" s="70">
        <v>129</v>
      </c>
      <c r="S11" s="135">
        <f t="shared" si="5"/>
        <v>90.845070422535215</v>
      </c>
      <c r="T11" s="70">
        <v>175</v>
      </c>
      <c r="U11" s="70">
        <v>115</v>
      </c>
      <c r="V11" s="135">
        <f t="shared" si="6"/>
        <v>65.714285714285708</v>
      </c>
      <c r="W11" s="69">
        <v>100</v>
      </c>
      <c r="X11" s="71">
        <v>38</v>
      </c>
      <c r="Y11" s="135">
        <f t="shared" si="7"/>
        <v>38</v>
      </c>
      <c r="Z11" s="69">
        <v>93</v>
      </c>
      <c r="AA11" s="69">
        <v>31</v>
      </c>
      <c r="AB11" s="136">
        <f t="shared" si="8"/>
        <v>33.333333333333329</v>
      </c>
      <c r="AC11" s="73"/>
    </row>
    <row r="12" spans="1:29" ht="16.5" customHeight="1" x14ac:dyDescent="0.25">
      <c r="A12" s="66" t="s">
        <v>49</v>
      </c>
      <c r="B12" s="67">
        <v>249</v>
      </c>
      <c r="C12" s="67">
        <v>214</v>
      </c>
      <c r="D12" s="64">
        <f t="shared" si="0"/>
        <v>85.943775100401609</v>
      </c>
      <c r="E12" s="68">
        <v>159</v>
      </c>
      <c r="F12" s="69">
        <v>155</v>
      </c>
      <c r="G12" s="135">
        <f t="shared" si="1"/>
        <v>97.484276729559753</v>
      </c>
      <c r="H12" s="70">
        <v>89</v>
      </c>
      <c r="I12" s="70">
        <v>62</v>
      </c>
      <c r="J12" s="135">
        <f t="shared" si="2"/>
        <v>69.662921348314612</v>
      </c>
      <c r="K12" s="69">
        <v>3</v>
      </c>
      <c r="L12" s="69">
        <v>8</v>
      </c>
      <c r="M12" s="135">
        <f t="shared" si="3"/>
        <v>266.66666666666663</v>
      </c>
      <c r="N12" s="70">
        <v>7</v>
      </c>
      <c r="O12" s="70">
        <v>7</v>
      </c>
      <c r="P12" s="135">
        <f t="shared" si="4"/>
        <v>100</v>
      </c>
      <c r="Q12" s="68">
        <v>136</v>
      </c>
      <c r="R12" s="70">
        <v>153</v>
      </c>
      <c r="S12" s="135">
        <f t="shared" si="5"/>
        <v>112.5</v>
      </c>
      <c r="T12" s="70">
        <v>128</v>
      </c>
      <c r="U12" s="70">
        <v>62</v>
      </c>
      <c r="V12" s="135">
        <f t="shared" si="6"/>
        <v>48.4375</v>
      </c>
      <c r="W12" s="69">
        <v>108</v>
      </c>
      <c r="X12" s="71">
        <v>44</v>
      </c>
      <c r="Y12" s="135">
        <f t="shared" si="7"/>
        <v>40.74074074074074</v>
      </c>
      <c r="Z12" s="69">
        <v>96</v>
      </c>
      <c r="AA12" s="69">
        <v>43</v>
      </c>
      <c r="AB12" s="136">
        <f t="shared" si="8"/>
        <v>44.791666666666671</v>
      </c>
      <c r="AC12" s="73"/>
    </row>
    <row r="13" spans="1:29" ht="16.5" customHeight="1" x14ac:dyDescent="0.25">
      <c r="A13" s="66" t="s">
        <v>50</v>
      </c>
      <c r="B13" s="67">
        <v>559</v>
      </c>
      <c r="C13" s="67">
        <v>498</v>
      </c>
      <c r="D13" s="64">
        <f t="shared" si="0"/>
        <v>89.087656529516991</v>
      </c>
      <c r="E13" s="68">
        <v>380</v>
      </c>
      <c r="F13" s="69">
        <v>353</v>
      </c>
      <c r="G13" s="135">
        <f t="shared" si="1"/>
        <v>92.89473684210526</v>
      </c>
      <c r="H13" s="70">
        <v>168</v>
      </c>
      <c r="I13" s="70">
        <v>96</v>
      </c>
      <c r="J13" s="135">
        <f t="shared" si="2"/>
        <v>57.142857142857139</v>
      </c>
      <c r="K13" s="69">
        <v>10</v>
      </c>
      <c r="L13" s="69">
        <v>9</v>
      </c>
      <c r="M13" s="135">
        <f t="shared" si="3"/>
        <v>90</v>
      </c>
      <c r="N13" s="70">
        <v>56</v>
      </c>
      <c r="O13" s="70">
        <v>24</v>
      </c>
      <c r="P13" s="135">
        <f t="shared" si="4"/>
        <v>42.857142857142854</v>
      </c>
      <c r="Q13" s="68">
        <v>345</v>
      </c>
      <c r="R13" s="70">
        <v>341</v>
      </c>
      <c r="S13" s="135">
        <f t="shared" si="5"/>
        <v>98.840579710144922</v>
      </c>
      <c r="T13" s="70">
        <v>287</v>
      </c>
      <c r="U13" s="70">
        <v>126</v>
      </c>
      <c r="V13" s="135">
        <f t="shared" si="6"/>
        <v>43.902439024390247</v>
      </c>
      <c r="W13" s="69">
        <v>243</v>
      </c>
      <c r="X13" s="71">
        <v>99</v>
      </c>
      <c r="Y13" s="135">
        <f t="shared" si="7"/>
        <v>40.74074074074074</v>
      </c>
      <c r="Z13" s="69">
        <v>214</v>
      </c>
      <c r="AA13" s="69">
        <v>91</v>
      </c>
      <c r="AB13" s="136">
        <f t="shared" si="8"/>
        <v>42.523364485981304</v>
      </c>
      <c r="AC13" s="73"/>
    </row>
    <row r="14" spans="1:29" ht="16.5" customHeight="1" x14ac:dyDescent="0.25">
      <c r="A14" s="66" t="s">
        <v>51</v>
      </c>
      <c r="B14" s="67">
        <v>168</v>
      </c>
      <c r="C14" s="67">
        <v>173</v>
      </c>
      <c r="D14" s="64">
        <f t="shared" si="0"/>
        <v>102.97619047619047</v>
      </c>
      <c r="E14" s="68">
        <v>146</v>
      </c>
      <c r="F14" s="69">
        <v>139</v>
      </c>
      <c r="G14" s="135">
        <f t="shared" si="1"/>
        <v>95.205479452054803</v>
      </c>
      <c r="H14" s="70">
        <v>41</v>
      </c>
      <c r="I14" s="70">
        <v>54</v>
      </c>
      <c r="J14" s="135">
        <f t="shared" si="2"/>
        <v>131.70731707317074</v>
      </c>
      <c r="K14" s="69">
        <v>13</v>
      </c>
      <c r="L14" s="69">
        <v>9</v>
      </c>
      <c r="M14" s="135">
        <f t="shared" si="3"/>
        <v>69.230769230769226</v>
      </c>
      <c r="N14" s="70">
        <v>22</v>
      </c>
      <c r="O14" s="70">
        <v>2</v>
      </c>
      <c r="P14" s="135">
        <f t="shared" si="4"/>
        <v>9.0909090909090917</v>
      </c>
      <c r="Q14" s="68">
        <v>129</v>
      </c>
      <c r="R14" s="70">
        <v>139</v>
      </c>
      <c r="S14" s="135">
        <f t="shared" si="5"/>
        <v>107.75193798449611</v>
      </c>
      <c r="T14" s="70">
        <v>91</v>
      </c>
      <c r="U14" s="70">
        <v>51</v>
      </c>
      <c r="V14" s="135">
        <f t="shared" si="6"/>
        <v>56.043956043956044</v>
      </c>
      <c r="W14" s="69">
        <v>85</v>
      </c>
      <c r="X14" s="71">
        <v>44</v>
      </c>
      <c r="Y14" s="135">
        <f t="shared" si="7"/>
        <v>51.764705882352949</v>
      </c>
      <c r="Z14" s="69">
        <v>75</v>
      </c>
      <c r="AA14" s="69">
        <v>41</v>
      </c>
      <c r="AB14" s="136">
        <f t="shared" si="8"/>
        <v>54.666666666666664</v>
      </c>
      <c r="AC14" s="73"/>
    </row>
    <row r="15" spans="1:29" ht="16.5" customHeight="1" x14ac:dyDescent="0.25">
      <c r="A15" s="66" t="s">
        <v>52</v>
      </c>
      <c r="B15" s="67">
        <v>674</v>
      </c>
      <c r="C15" s="67">
        <v>620</v>
      </c>
      <c r="D15" s="64">
        <f t="shared" si="0"/>
        <v>91.988130563798222</v>
      </c>
      <c r="E15" s="68">
        <v>318</v>
      </c>
      <c r="F15" s="69">
        <v>406</v>
      </c>
      <c r="G15" s="135">
        <f t="shared" si="1"/>
        <v>127.67295597484276</v>
      </c>
      <c r="H15" s="70">
        <v>170</v>
      </c>
      <c r="I15" s="70">
        <v>78</v>
      </c>
      <c r="J15" s="135">
        <f t="shared" si="2"/>
        <v>45.882352941176471</v>
      </c>
      <c r="K15" s="69">
        <v>22</v>
      </c>
      <c r="L15" s="69">
        <v>15</v>
      </c>
      <c r="M15" s="135">
        <f t="shared" si="3"/>
        <v>68.181818181818173</v>
      </c>
      <c r="N15" s="70">
        <v>13</v>
      </c>
      <c r="O15" s="70">
        <v>11</v>
      </c>
      <c r="P15" s="135">
        <f t="shared" si="4"/>
        <v>84.615384615384613</v>
      </c>
      <c r="Q15" s="68">
        <v>245</v>
      </c>
      <c r="R15" s="70">
        <v>392</v>
      </c>
      <c r="S15" s="135">
        <f t="shared" si="5"/>
        <v>160</v>
      </c>
      <c r="T15" s="70">
        <v>379</v>
      </c>
      <c r="U15" s="70">
        <v>348</v>
      </c>
      <c r="V15" s="135">
        <f t="shared" si="6"/>
        <v>91.820580474934033</v>
      </c>
      <c r="W15" s="69">
        <v>206</v>
      </c>
      <c r="X15" s="71">
        <v>151</v>
      </c>
      <c r="Y15" s="135">
        <f t="shared" si="7"/>
        <v>73.300970873786412</v>
      </c>
      <c r="Z15" s="69">
        <v>167</v>
      </c>
      <c r="AA15" s="69">
        <v>109</v>
      </c>
      <c r="AB15" s="136">
        <f t="shared" si="8"/>
        <v>65.269461077844312</v>
      </c>
      <c r="AC15" s="73"/>
    </row>
    <row r="16" spans="1:29" ht="16.5" customHeight="1" x14ac:dyDescent="0.25">
      <c r="A16" s="66" t="s">
        <v>53</v>
      </c>
      <c r="B16" s="67">
        <v>499</v>
      </c>
      <c r="C16" s="67">
        <v>486</v>
      </c>
      <c r="D16" s="64">
        <f t="shared" si="0"/>
        <v>97.394789579158314</v>
      </c>
      <c r="E16" s="68">
        <v>158</v>
      </c>
      <c r="F16" s="69">
        <v>182</v>
      </c>
      <c r="G16" s="135">
        <f t="shared" si="1"/>
        <v>115.18987341772151</v>
      </c>
      <c r="H16" s="70">
        <v>60</v>
      </c>
      <c r="I16" s="70">
        <v>34</v>
      </c>
      <c r="J16" s="135">
        <f t="shared" si="2"/>
        <v>56.666666666666664</v>
      </c>
      <c r="K16" s="69">
        <v>1</v>
      </c>
      <c r="L16" s="69">
        <v>1</v>
      </c>
      <c r="M16" s="135">
        <f t="shared" si="3"/>
        <v>100</v>
      </c>
      <c r="N16" s="70">
        <v>3</v>
      </c>
      <c r="O16" s="70">
        <v>2</v>
      </c>
      <c r="P16" s="135">
        <f t="shared" si="4"/>
        <v>66.666666666666657</v>
      </c>
      <c r="Q16" s="68">
        <v>153</v>
      </c>
      <c r="R16" s="70">
        <v>177</v>
      </c>
      <c r="S16" s="135">
        <f t="shared" si="5"/>
        <v>115.68627450980394</v>
      </c>
      <c r="T16" s="70">
        <v>392</v>
      </c>
      <c r="U16" s="70">
        <v>371</v>
      </c>
      <c r="V16" s="135">
        <f t="shared" si="6"/>
        <v>94.642857142857139</v>
      </c>
      <c r="W16" s="69">
        <v>101</v>
      </c>
      <c r="X16" s="71">
        <v>78</v>
      </c>
      <c r="Y16" s="135">
        <f t="shared" si="7"/>
        <v>77.227722772277232</v>
      </c>
      <c r="Z16" s="69">
        <v>97</v>
      </c>
      <c r="AA16" s="69">
        <v>70</v>
      </c>
      <c r="AB16" s="136">
        <f t="shared" si="8"/>
        <v>72.164948453608247</v>
      </c>
      <c r="AC16" s="73"/>
    </row>
    <row r="17" spans="1:29" ht="16.5" customHeight="1" x14ac:dyDescent="0.25">
      <c r="A17" s="66" t="s">
        <v>54</v>
      </c>
      <c r="B17" s="67">
        <v>559</v>
      </c>
      <c r="C17" s="67">
        <v>521</v>
      </c>
      <c r="D17" s="64">
        <f t="shared" si="0"/>
        <v>93.202146690518788</v>
      </c>
      <c r="E17" s="68">
        <v>255</v>
      </c>
      <c r="F17" s="69">
        <v>257</v>
      </c>
      <c r="G17" s="135">
        <f t="shared" si="1"/>
        <v>100.78431372549019</v>
      </c>
      <c r="H17" s="70">
        <v>110</v>
      </c>
      <c r="I17" s="70">
        <v>96</v>
      </c>
      <c r="J17" s="135">
        <f t="shared" si="2"/>
        <v>87.272727272727266</v>
      </c>
      <c r="K17" s="69">
        <v>17</v>
      </c>
      <c r="L17" s="69">
        <v>11</v>
      </c>
      <c r="M17" s="135">
        <f t="shared" si="3"/>
        <v>64.705882352941174</v>
      </c>
      <c r="N17" s="70">
        <v>9</v>
      </c>
      <c r="O17" s="70">
        <v>23</v>
      </c>
      <c r="P17" s="135">
        <f t="shared" si="4"/>
        <v>255.55555555555554</v>
      </c>
      <c r="Q17" s="68">
        <v>180</v>
      </c>
      <c r="R17" s="70">
        <v>245</v>
      </c>
      <c r="S17" s="135">
        <f t="shared" si="5"/>
        <v>136.11111111111111</v>
      </c>
      <c r="T17" s="70">
        <v>382</v>
      </c>
      <c r="U17" s="70">
        <v>300</v>
      </c>
      <c r="V17" s="135">
        <f t="shared" si="6"/>
        <v>78.534031413612567</v>
      </c>
      <c r="W17" s="69">
        <v>153</v>
      </c>
      <c r="X17" s="71">
        <v>82</v>
      </c>
      <c r="Y17" s="135">
        <f t="shared" si="7"/>
        <v>53.594771241830067</v>
      </c>
      <c r="Z17" s="69">
        <v>139</v>
      </c>
      <c r="AA17" s="69">
        <v>70</v>
      </c>
      <c r="AB17" s="136">
        <f t="shared" si="8"/>
        <v>50.359712230215827</v>
      </c>
      <c r="AC17" s="73"/>
    </row>
    <row r="18" spans="1:29" ht="16.5" customHeight="1" x14ac:dyDescent="0.25">
      <c r="A18" s="66" t="s">
        <v>55</v>
      </c>
      <c r="B18" s="67">
        <v>1135</v>
      </c>
      <c r="C18" s="67">
        <v>1121</v>
      </c>
      <c r="D18" s="64">
        <f t="shared" si="0"/>
        <v>98.766519823788542</v>
      </c>
      <c r="E18" s="68">
        <v>355</v>
      </c>
      <c r="F18" s="69">
        <v>371</v>
      </c>
      <c r="G18" s="135">
        <f t="shared" si="1"/>
        <v>104.50704225352112</v>
      </c>
      <c r="H18" s="70">
        <v>185</v>
      </c>
      <c r="I18" s="70">
        <v>148</v>
      </c>
      <c r="J18" s="135">
        <f t="shared" si="2"/>
        <v>80</v>
      </c>
      <c r="K18" s="69">
        <v>10</v>
      </c>
      <c r="L18" s="69">
        <v>12</v>
      </c>
      <c r="M18" s="135">
        <f t="shared" si="3"/>
        <v>120</v>
      </c>
      <c r="N18" s="70">
        <v>44</v>
      </c>
      <c r="O18" s="70">
        <v>3</v>
      </c>
      <c r="P18" s="135">
        <f t="shared" si="4"/>
        <v>6.8181818181818175</v>
      </c>
      <c r="Q18" s="68">
        <v>270</v>
      </c>
      <c r="R18" s="70">
        <v>348</v>
      </c>
      <c r="S18" s="135">
        <f t="shared" si="5"/>
        <v>128.88888888888889</v>
      </c>
      <c r="T18" s="70">
        <v>924</v>
      </c>
      <c r="U18" s="70">
        <v>812</v>
      </c>
      <c r="V18" s="135">
        <f t="shared" si="6"/>
        <v>87.878787878787875</v>
      </c>
      <c r="W18" s="69">
        <v>224</v>
      </c>
      <c r="X18" s="71">
        <v>95</v>
      </c>
      <c r="Y18" s="135">
        <f t="shared" si="7"/>
        <v>42.410714285714285</v>
      </c>
      <c r="Z18" s="69">
        <v>203</v>
      </c>
      <c r="AA18" s="69">
        <v>86</v>
      </c>
      <c r="AB18" s="136">
        <f t="shared" si="8"/>
        <v>42.364532019704434</v>
      </c>
      <c r="AC18" s="73"/>
    </row>
    <row r="19" spans="1:29" ht="16.5" customHeight="1" x14ac:dyDescent="0.25">
      <c r="A19" s="66" t="s">
        <v>56</v>
      </c>
      <c r="B19" s="67">
        <v>451</v>
      </c>
      <c r="C19" s="67">
        <v>382</v>
      </c>
      <c r="D19" s="64">
        <f t="shared" si="0"/>
        <v>84.700665188470069</v>
      </c>
      <c r="E19" s="68">
        <v>287</v>
      </c>
      <c r="F19" s="69">
        <v>220</v>
      </c>
      <c r="G19" s="135">
        <f t="shared" si="1"/>
        <v>76.655052264808361</v>
      </c>
      <c r="H19" s="70">
        <v>102</v>
      </c>
      <c r="I19" s="70">
        <v>83</v>
      </c>
      <c r="J19" s="135">
        <f t="shared" si="2"/>
        <v>81.372549019607845</v>
      </c>
      <c r="K19" s="69">
        <v>9</v>
      </c>
      <c r="L19" s="69">
        <v>8</v>
      </c>
      <c r="M19" s="135">
        <f t="shared" si="3"/>
        <v>88.888888888888886</v>
      </c>
      <c r="N19" s="70">
        <v>15</v>
      </c>
      <c r="O19" s="70">
        <v>27</v>
      </c>
      <c r="P19" s="135">
        <f t="shared" si="4"/>
        <v>180</v>
      </c>
      <c r="Q19" s="68">
        <v>219</v>
      </c>
      <c r="R19" s="70">
        <v>196</v>
      </c>
      <c r="S19" s="135">
        <f t="shared" si="5"/>
        <v>89.49771689497716</v>
      </c>
      <c r="T19" s="70">
        <v>284</v>
      </c>
      <c r="U19" s="70">
        <v>193</v>
      </c>
      <c r="V19" s="135">
        <f t="shared" si="6"/>
        <v>67.957746478873233</v>
      </c>
      <c r="W19" s="69">
        <v>191</v>
      </c>
      <c r="X19" s="71">
        <v>83</v>
      </c>
      <c r="Y19" s="135">
        <f t="shared" si="7"/>
        <v>43.455497382198956</v>
      </c>
      <c r="Z19" s="69">
        <v>165</v>
      </c>
      <c r="AA19" s="69">
        <v>73</v>
      </c>
      <c r="AB19" s="136">
        <f t="shared" si="8"/>
        <v>44.242424242424242</v>
      </c>
      <c r="AC19" s="73"/>
    </row>
    <row r="20" spans="1:29" ht="16.5" customHeight="1" x14ac:dyDescent="0.25">
      <c r="A20" s="66" t="s">
        <v>57</v>
      </c>
      <c r="B20" s="67">
        <v>275</v>
      </c>
      <c r="C20" s="67">
        <v>304</v>
      </c>
      <c r="D20" s="64">
        <f t="shared" si="0"/>
        <v>110.54545454545455</v>
      </c>
      <c r="E20" s="68">
        <v>223</v>
      </c>
      <c r="F20" s="69">
        <v>263</v>
      </c>
      <c r="G20" s="135">
        <f t="shared" si="1"/>
        <v>117.93721973094171</v>
      </c>
      <c r="H20" s="70">
        <v>96</v>
      </c>
      <c r="I20" s="70">
        <v>89</v>
      </c>
      <c r="J20" s="135">
        <f t="shared" si="2"/>
        <v>92.708333333333343</v>
      </c>
      <c r="K20" s="69">
        <v>9</v>
      </c>
      <c r="L20" s="69">
        <v>9</v>
      </c>
      <c r="M20" s="135">
        <f t="shared" si="3"/>
        <v>100</v>
      </c>
      <c r="N20" s="70">
        <v>11</v>
      </c>
      <c r="O20" s="70">
        <v>26</v>
      </c>
      <c r="P20" s="135">
        <f t="shared" si="4"/>
        <v>236.36363636363637</v>
      </c>
      <c r="Q20" s="68">
        <v>192</v>
      </c>
      <c r="R20" s="70">
        <v>255</v>
      </c>
      <c r="S20" s="135">
        <f t="shared" si="5"/>
        <v>132.8125</v>
      </c>
      <c r="T20" s="70">
        <v>128</v>
      </c>
      <c r="U20" s="70">
        <v>80</v>
      </c>
      <c r="V20" s="135">
        <f t="shared" si="6"/>
        <v>62.5</v>
      </c>
      <c r="W20" s="69">
        <v>123</v>
      </c>
      <c r="X20" s="71">
        <v>73</v>
      </c>
      <c r="Y20" s="135">
        <f t="shared" si="7"/>
        <v>59.349593495934961</v>
      </c>
      <c r="Z20" s="69">
        <v>103</v>
      </c>
      <c r="AA20" s="69">
        <v>65</v>
      </c>
      <c r="AB20" s="136">
        <f t="shared" si="8"/>
        <v>63.10679611650486</v>
      </c>
      <c r="AC20" s="73"/>
    </row>
    <row r="21" spans="1:29" ht="16.5" customHeight="1" x14ac:dyDescent="0.25">
      <c r="A21" s="66" t="s">
        <v>58</v>
      </c>
      <c r="B21" s="67">
        <v>190</v>
      </c>
      <c r="C21" s="67">
        <v>199</v>
      </c>
      <c r="D21" s="64">
        <f t="shared" si="0"/>
        <v>104.73684210526315</v>
      </c>
      <c r="E21" s="68">
        <v>100</v>
      </c>
      <c r="F21" s="69">
        <v>111</v>
      </c>
      <c r="G21" s="135">
        <f t="shared" si="1"/>
        <v>111.00000000000001</v>
      </c>
      <c r="H21" s="70">
        <v>67</v>
      </c>
      <c r="I21" s="70">
        <v>63</v>
      </c>
      <c r="J21" s="135">
        <f t="shared" si="2"/>
        <v>94.029850746268664</v>
      </c>
      <c r="K21" s="69">
        <v>1</v>
      </c>
      <c r="L21" s="69">
        <v>2</v>
      </c>
      <c r="M21" s="135">
        <f t="shared" si="3"/>
        <v>200</v>
      </c>
      <c r="N21" s="70">
        <v>12</v>
      </c>
      <c r="O21" s="70">
        <v>19</v>
      </c>
      <c r="P21" s="135">
        <f t="shared" si="4"/>
        <v>158.33333333333331</v>
      </c>
      <c r="Q21" s="68">
        <v>85</v>
      </c>
      <c r="R21" s="70">
        <v>110</v>
      </c>
      <c r="S21" s="135">
        <f t="shared" si="5"/>
        <v>129.41176470588235</v>
      </c>
      <c r="T21" s="70">
        <v>112</v>
      </c>
      <c r="U21" s="70">
        <v>98</v>
      </c>
      <c r="V21" s="135">
        <f t="shared" si="6"/>
        <v>87.5</v>
      </c>
      <c r="W21" s="69">
        <v>58</v>
      </c>
      <c r="X21" s="71">
        <v>48</v>
      </c>
      <c r="Y21" s="135">
        <f t="shared" si="7"/>
        <v>82.758620689655174</v>
      </c>
      <c r="Z21" s="69">
        <v>56</v>
      </c>
      <c r="AA21" s="69">
        <v>36</v>
      </c>
      <c r="AB21" s="136">
        <f t="shared" si="8"/>
        <v>64.285714285714292</v>
      </c>
      <c r="AC21" s="73"/>
    </row>
    <row r="22" spans="1:29" ht="16.5" customHeight="1" x14ac:dyDescent="0.25">
      <c r="A22" s="66" t="s">
        <v>59</v>
      </c>
      <c r="B22" s="67">
        <v>364</v>
      </c>
      <c r="C22" s="67">
        <v>378</v>
      </c>
      <c r="D22" s="64">
        <f t="shared" si="0"/>
        <v>103.84615384615385</v>
      </c>
      <c r="E22" s="68">
        <v>296</v>
      </c>
      <c r="F22" s="69">
        <v>341</v>
      </c>
      <c r="G22" s="135">
        <f t="shared" si="1"/>
        <v>115.20270270270269</v>
      </c>
      <c r="H22" s="70">
        <v>101</v>
      </c>
      <c r="I22" s="70">
        <v>118</v>
      </c>
      <c r="J22" s="135">
        <f t="shared" si="2"/>
        <v>116.83168316831683</v>
      </c>
      <c r="K22" s="69">
        <v>13</v>
      </c>
      <c r="L22" s="69">
        <v>11</v>
      </c>
      <c r="M22" s="135">
        <f t="shared" si="3"/>
        <v>84.615384615384613</v>
      </c>
      <c r="N22" s="70">
        <v>17</v>
      </c>
      <c r="O22" s="70">
        <v>17</v>
      </c>
      <c r="P22" s="135">
        <f t="shared" si="4"/>
        <v>100</v>
      </c>
      <c r="Q22" s="68">
        <v>205</v>
      </c>
      <c r="R22" s="70">
        <v>328</v>
      </c>
      <c r="S22" s="135">
        <f t="shared" si="5"/>
        <v>160</v>
      </c>
      <c r="T22" s="70">
        <v>187</v>
      </c>
      <c r="U22" s="70">
        <v>158</v>
      </c>
      <c r="V22" s="135">
        <f t="shared" si="6"/>
        <v>84.491978609625676</v>
      </c>
      <c r="W22" s="69">
        <v>184</v>
      </c>
      <c r="X22" s="71">
        <v>134</v>
      </c>
      <c r="Y22" s="135">
        <f t="shared" si="7"/>
        <v>72.826086956521735</v>
      </c>
      <c r="Z22" s="69">
        <v>169</v>
      </c>
      <c r="AA22" s="69">
        <v>102</v>
      </c>
      <c r="AB22" s="136">
        <f t="shared" si="8"/>
        <v>60.355029585798817</v>
      </c>
      <c r="AC22" s="73"/>
    </row>
    <row r="23" spans="1:29" ht="16.5" customHeight="1" x14ac:dyDescent="0.25">
      <c r="A23" s="66" t="s">
        <v>60</v>
      </c>
      <c r="B23" s="67">
        <v>284</v>
      </c>
      <c r="C23" s="67">
        <v>344</v>
      </c>
      <c r="D23" s="64">
        <f t="shared" si="0"/>
        <v>121.12676056338027</v>
      </c>
      <c r="E23" s="68">
        <v>173</v>
      </c>
      <c r="F23" s="69">
        <v>174</v>
      </c>
      <c r="G23" s="135">
        <f t="shared" si="1"/>
        <v>100.57803468208093</v>
      </c>
      <c r="H23" s="70">
        <v>69</v>
      </c>
      <c r="I23" s="70">
        <v>72</v>
      </c>
      <c r="J23" s="135">
        <f t="shared" si="2"/>
        <v>104.34782608695652</v>
      </c>
      <c r="K23" s="69">
        <v>15</v>
      </c>
      <c r="L23" s="69">
        <v>12</v>
      </c>
      <c r="M23" s="135">
        <f t="shared" si="3"/>
        <v>80</v>
      </c>
      <c r="N23" s="70">
        <v>3</v>
      </c>
      <c r="O23" s="70">
        <v>4</v>
      </c>
      <c r="P23" s="135">
        <f t="shared" si="4"/>
        <v>133.33333333333331</v>
      </c>
      <c r="Q23" s="68">
        <v>141</v>
      </c>
      <c r="R23" s="70">
        <v>174</v>
      </c>
      <c r="S23" s="135">
        <f t="shared" si="5"/>
        <v>123.40425531914893</v>
      </c>
      <c r="T23" s="70">
        <v>193</v>
      </c>
      <c r="U23" s="70">
        <v>236</v>
      </c>
      <c r="V23" s="135">
        <f t="shared" si="6"/>
        <v>122.27979274611398</v>
      </c>
      <c r="W23" s="69">
        <v>108</v>
      </c>
      <c r="X23" s="71">
        <v>70</v>
      </c>
      <c r="Y23" s="135">
        <f t="shared" si="7"/>
        <v>64.81481481481481</v>
      </c>
      <c r="Z23" s="69">
        <v>99</v>
      </c>
      <c r="AA23" s="69">
        <v>66</v>
      </c>
      <c r="AB23" s="136">
        <f t="shared" si="8"/>
        <v>66.666666666666657</v>
      </c>
      <c r="AC23" s="73"/>
    </row>
    <row r="24" spans="1:29" ht="16.5" customHeight="1" x14ac:dyDescent="0.25">
      <c r="A24" s="66" t="s">
        <v>61</v>
      </c>
      <c r="B24" s="67">
        <v>808</v>
      </c>
      <c r="C24" s="67">
        <v>942</v>
      </c>
      <c r="D24" s="64">
        <f t="shared" si="0"/>
        <v>116.58415841584157</v>
      </c>
      <c r="E24" s="68">
        <v>592</v>
      </c>
      <c r="F24" s="69">
        <v>692</v>
      </c>
      <c r="G24" s="135">
        <f t="shared" si="1"/>
        <v>116.89189189189189</v>
      </c>
      <c r="H24" s="70">
        <v>193</v>
      </c>
      <c r="I24" s="70">
        <v>222</v>
      </c>
      <c r="J24" s="135">
        <f t="shared" si="2"/>
        <v>115.02590673575131</v>
      </c>
      <c r="K24" s="69">
        <v>33</v>
      </c>
      <c r="L24" s="69">
        <v>26</v>
      </c>
      <c r="M24" s="135">
        <f t="shared" si="3"/>
        <v>78.787878787878782</v>
      </c>
      <c r="N24" s="70">
        <v>130</v>
      </c>
      <c r="O24" s="70">
        <v>82</v>
      </c>
      <c r="P24" s="135">
        <f t="shared" si="4"/>
        <v>63.076923076923073</v>
      </c>
      <c r="Q24" s="68">
        <v>557</v>
      </c>
      <c r="R24" s="70">
        <v>681</v>
      </c>
      <c r="S24" s="135">
        <f t="shared" si="5"/>
        <v>122.26211849192102</v>
      </c>
      <c r="T24" s="70">
        <v>462</v>
      </c>
      <c r="U24" s="70">
        <v>308</v>
      </c>
      <c r="V24" s="135">
        <f t="shared" si="6"/>
        <v>66.666666666666657</v>
      </c>
      <c r="W24" s="69">
        <v>392</v>
      </c>
      <c r="X24" s="71">
        <v>217</v>
      </c>
      <c r="Y24" s="135">
        <f t="shared" si="7"/>
        <v>55.357142857142861</v>
      </c>
      <c r="Z24" s="69">
        <v>335</v>
      </c>
      <c r="AA24" s="69">
        <v>192</v>
      </c>
      <c r="AB24" s="136">
        <f t="shared" si="8"/>
        <v>57.313432835820898</v>
      </c>
      <c r="AC24" s="73"/>
    </row>
    <row r="25" spans="1:29" ht="16.5" customHeight="1" x14ac:dyDescent="0.25">
      <c r="A25" s="66" t="s">
        <v>62</v>
      </c>
      <c r="B25" s="67">
        <v>4124</v>
      </c>
      <c r="C25" s="67">
        <v>3944</v>
      </c>
      <c r="D25" s="64">
        <f t="shared" si="0"/>
        <v>95.635305528613003</v>
      </c>
      <c r="E25" s="68">
        <v>992</v>
      </c>
      <c r="F25" s="69">
        <v>1065</v>
      </c>
      <c r="G25" s="135">
        <f t="shared" si="1"/>
        <v>107.35887096774192</v>
      </c>
      <c r="H25" s="70">
        <v>499</v>
      </c>
      <c r="I25" s="70">
        <v>297</v>
      </c>
      <c r="J25" s="135">
        <f t="shared" si="2"/>
        <v>59.519038076152306</v>
      </c>
      <c r="K25" s="69">
        <v>31</v>
      </c>
      <c r="L25" s="69">
        <v>34</v>
      </c>
      <c r="M25" s="135">
        <f t="shared" si="3"/>
        <v>109.6774193548387</v>
      </c>
      <c r="N25" s="70">
        <v>201</v>
      </c>
      <c r="O25" s="70">
        <v>64</v>
      </c>
      <c r="P25" s="135">
        <f t="shared" si="4"/>
        <v>31.840796019900498</v>
      </c>
      <c r="Q25" s="68">
        <v>689</v>
      </c>
      <c r="R25" s="70">
        <v>1020</v>
      </c>
      <c r="S25" s="135">
        <f t="shared" si="5"/>
        <v>148.04063860667634</v>
      </c>
      <c r="T25" s="70">
        <v>3491</v>
      </c>
      <c r="U25" s="70">
        <v>3042</v>
      </c>
      <c r="V25" s="135">
        <f t="shared" si="6"/>
        <v>87.138355771985104</v>
      </c>
      <c r="W25" s="69">
        <v>661</v>
      </c>
      <c r="X25" s="71">
        <v>382</v>
      </c>
      <c r="Y25" s="135">
        <f t="shared" si="7"/>
        <v>57.791225416036305</v>
      </c>
      <c r="Z25" s="69">
        <v>506</v>
      </c>
      <c r="AA25" s="69">
        <v>300</v>
      </c>
      <c r="AB25" s="136">
        <f t="shared" si="8"/>
        <v>59.288537549407117</v>
      </c>
      <c r="AC25" s="73"/>
    </row>
    <row r="26" spans="1:29" ht="16.5" customHeight="1" x14ac:dyDescent="0.25">
      <c r="A26" s="66" t="s">
        <v>63</v>
      </c>
      <c r="B26" s="67">
        <v>4334</v>
      </c>
      <c r="C26" s="67">
        <v>4410</v>
      </c>
      <c r="D26" s="64">
        <f t="shared" si="0"/>
        <v>101.75357637286571</v>
      </c>
      <c r="E26" s="68">
        <v>2216</v>
      </c>
      <c r="F26" s="69">
        <v>2089</v>
      </c>
      <c r="G26" s="135">
        <f t="shared" si="1"/>
        <v>94.268953068592054</v>
      </c>
      <c r="H26" s="70">
        <v>600</v>
      </c>
      <c r="I26" s="70">
        <v>451</v>
      </c>
      <c r="J26" s="135">
        <f t="shared" si="2"/>
        <v>75.166666666666671</v>
      </c>
      <c r="K26" s="69">
        <v>60</v>
      </c>
      <c r="L26" s="69">
        <v>46</v>
      </c>
      <c r="M26" s="135">
        <f t="shared" si="3"/>
        <v>76.666666666666671</v>
      </c>
      <c r="N26" s="70">
        <v>138</v>
      </c>
      <c r="O26" s="70">
        <v>98</v>
      </c>
      <c r="P26" s="135">
        <f t="shared" si="4"/>
        <v>71.014492753623188</v>
      </c>
      <c r="Q26" s="68">
        <v>1785</v>
      </c>
      <c r="R26" s="70">
        <v>2006</v>
      </c>
      <c r="S26" s="135">
        <f t="shared" si="5"/>
        <v>112.38095238095238</v>
      </c>
      <c r="T26" s="70">
        <v>3196</v>
      </c>
      <c r="U26" s="70">
        <v>2734</v>
      </c>
      <c r="V26" s="135">
        <f t="shared" si="6"/>
        <v>85.544430538172705</v>
      </c>
      <c r="W26" s="69">
        <v>1548</v>
      </c>
      <c r="X26" s="71">
        <v>846</v>
      </c>
      <c r="Y26" s="135">
        <f t="shared" si="7"/>
        <v>54.651162790697668</v>
      </c>
      <c r="Z26" s="69">
        <v>1261</v>
      </c>
      <c r="AA26" s="69">
        <v>692</v>
      </c>
      <c r="AB26" s="136">
        <f t="shared" si="8"/>
        <v>54.877081681205397</v>
      </c>
      <c r="AC26" s="73"/>
    </row>
    <row r="27" spans="1:29" ht="16.5" customHeight="1" x14ac:dyDescent="0.25">
      <c r="A27" s="66" t="s">
        <v>64</v>
      </c>
      <c r="B27" s="67">
        <v>1187</v>
      </c>
      <c r="C27" s="67">
        <v>1189</v>
      </c>
      <c r="D27" s="64">
        <f t="shared" si="0"/>
        <v>100.16849199663017</v>
      </c>
      <c r="E27" s="68">
        <v>618</v>
      </c>
      <c r="F27" s="69">
        <v>645</v>
      </c>
      <c r="G27" s="135">
        <f t="shared" si="1"/>
        <v>104.36893203883496</v>
      </c>
      <c r="H27" s="70">
        <v>299</v>
      </c>
      <c r="I27" s="70">
        <v>252</v>
      </c>
      <c r="J27" s="135">
        <f t="shared" si="2"/>
        <v>84.280936454849495</v>
      </c>
      <c r="K27" s="69">
        <v>24</v>
      </c>
      <c r="L27" s="69">
        <v>14</v>
      </c>
      <c r="M27" s="135">
        <f t="shared" si="3"/>
        <v>58.333333333333336</v>
      </c>
      <c r="N27" s="70">
        <v>59</v>
      </c>
      <c r="O27" s="70">
        <v>92</v>
      </c>
      <c r="P27" s="135">
        <f t="shared" si="4"/>
        <v>155.93220338983051</v>
      </c>
      <c r="Q27" s="68">
        <v>490</v>
      </c>
      <c r="R27" s="70">
        <v>629</v>
      </c>
      <c r="S27" s="135">
        <f t="shared" si="5"/>
        <v>128.36734693877551</v>
      </c>
      <c r="T27" s="70">
        <v>740</v>
      </c>
      <c r="U27" s="70">
        <v>407</v>
      </c>
      <c r="V27" s="135">
        <f t="shared" si="6"/>
        <v>55.000000000000007</v>
      </c>
      <c r="W27" s="69">
        <v>413</v>
      </c>
      <c r="X27" s="71">
        <v>253</v>
      </c>
      <c r="Y27" s="135">
        <f t="shared" si="7"/>
        <v>61.259079903147693</v>
      </c>
      <c r="Z27" s="69">
        <v>335</v>
      </c>
      <c r="AA27" s="69">
        <v>211</v>
      </c>
      <c r="AB27" s="136">
        <f t="shared" si="8"/>
        <v>62.985074626865668</v>
      </c>
      <c r="AC27" s="73"/>
    </row>
    <row r="28" spans="1:29" x14ac:dyDescent="0.25">
      <c r="N28" s="78"/>
      <c r="R28" s="74"/>
      <c r="AA28" s="74"/>
    </row>
  </sheetData>
  <mergeCells count="12">
    <mergeCell ref="Z4:AB6"/>
    <mergeCell ref="B2:M2"/>
    <mergeCell ref="A4:A7"/>
    <mergeCell ref="B4:D6"/>
    <mergeCell ref="E4:G6"/>
    <mergeCell ref="H4:J6"/>
    <mergeCell ref="K4:M6"/>
    <mergeCell ref="H1:M1"/>
    <mergeCell ref="N4:P6"/>
    <mergeCell ref="Q4:S6"/>
    <mergeCell ref="T4:V6"/>
    <mergeCell ref="W4:Y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22"/>
  <sheetViews>
    <sheetView view="pageBreakPreview" topLeftCell="A4" zoomScale="80" zoomScaleNormal="70" zoomScaleSheetLayoutView="80" workbookViewId="0">
      <selection activeCell="N12" sqref="N12"/>
    </sheetView>
  </sheetViews>
  <sheetFormatPr defaultColWidth="8" defaultRowHeight="12.75" x14ac:dyDescent="0.2"/>
  <cols>
    <col min="1" max="1" width="52.5703125" style="3" customWidth="1"/>
    <col min="2" max="3" width="14.28515625" style="18" customWidth="1"/>
    <col min="4" max="4" width="9.5703125" style="3" customWidth="1"/>
    <col min="5" max="5" width="9.140625" style="3" customWidth="1"/>
    <col min="6" max="6" width="13.7109375" style="3" customWidth="1"/>
    <col min="7" max="7" width="13.5703125" style="3" customWidth="1"/>
    <col min="8" max="8" width="10" style="3" customWidth="1"/>
    <col min="9" max="9" width="12.14062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2" ht="24" customHeight="1" x14ac:dyDescent="0.2">
      <c r="F1" s="290"/>
      <c r="G1" s="297"/>
      <c r="H1" s="297"/>
      <c r="I1" s="297"/>
    </row>
    <row r="2" spans="1:12" ht="27" customHeight="1" x14ac:dyDescent="0.2">
      <c r="A2" s="227" t="s">
        <v>78</v>
      </c>
      <c r="B2" s="227"/>
      <c r="C2" s="227"/>
      <c r="D2" s="227"/>
      <c r="E2" s="227"/>
      <c r="F2" s="227"/>
      <c r="G2" s="227"/>
      <c r="H2" s="227"/>
      <c r="I2" s="227"/>
    </row>
    <row r="3" spans="1:12" ht="23.25" customHeight="1" x14ac:dyDescent="0.2">
      <c r="A3" s="227" t="s">
        <v>39</v>
      </c>
      <c r="B3" s="227"/>
      <c r="C3" s="227"/>
      <c r="D3" s="227"/>
      <c r="E3" s="227"/>
      <c r="F3" s="227"/>
      <c r="G3" s="227"/>
      <c r="H3" s="227"/>
      <c r="I3" s="227"/>
    </row>
    <row r="4" spans="1:12" ht="17.25" customHeight="1" x14ac:dyDescent="0.2">
      <c r="A4" s="256"/>
      <c r="B4" s="256"/>
      <c r="C4" s="256"/>
      <c r="D4" s="256"/>
      <c r="E4" s="256"/>
    </row>
    <row r="5" spans="1:12" s="4" customFormat="1" ht="25.5" customHeight="1" x14ac:dyDescent="0.25">
      <c r="A5" s="221" t="s">
        <v>0</v>
      </c>
      <c r="B5" s="322" t="s">
        <v>5</v>
      </c>
      <c r="C5" s="322"/>
      <c r="D5" s="322"/>
      <c r="E5" s="322"/>
      <c r="F5" s="322" t="s">
        <v>6</v>
      </c>
      <c r="G5" s="322"/>
      <c r="H5" s="322"/>
      <c r="I5" s="322"/>
    </row>
    <row r="6" spans="1:12" s="4" customFormat="1" ht="23.25" customHeight="1" x14ac:dyDescent="0.25">
      <c r="A6" s="298"/>
      <c r="B6" s="228" t="s">
        <v>97</v>
      </c>
      <c r="C6" s="228" t="s">
        <v>106</v>
      </c>
      <c r="D6" s="254" t="s">
        <v>1</v>
      </c>
      <c r="E6" s="255"/>
      <c r="F6" s="228" t="s">
        <v>97</v>
      </c>
      <c r="G6" s="228" t="s">
        <v>106</v>
      </c>
      <c r="H6" s="254" t="s">
        <v>1</v>
      </c>
      <c r="I6" s="255"/>
    </row>
    <row r="7" spans="1:12" s="4" customFormat="1" ht="30" x14ac:dyDescent="0.25">
      <c r="A7" s="222"/>
      <c r="B7" s="229"/>
      <c r="C7" s="229"/>
      <c r="D7" s="5" t="s">
        <v>2</v>
      </c>
      <c r="E7" s="6" t="s">
        <v>66</v>
      </c>
      <c r="F7" s="229"/>
      <c r="G7" s="229"/>
      <c r="H7" s="5" t="s">
        <v>2</v>
      </c>
      <c r="I7" s="6" t="s">
        <v>74</v>
      </c>
    </row>
    <row r="8" spans="1:12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</row>
    <row r="9" spans="1:12" s="9" customFormat="1" ht="28.5" customHeight="1" x14ac:dyDescent="0.25">
      <c r="A9" s="10" t="s">
        <v>40</v>
      </c>
      <c r="B9" s="207">
        <v>22658</v>
      </c>
      <c r="C9" s="207">
        <v>24703</v>
      </c>
      <c r="D9" s="11">
        <f>C9/B9*100</f>
        <v>109.02550975372938</v>
      </c>
      <c r="E9" s="143">
        <f>C9-B9</f>
        <v>2045</v>
      </c>
      <c r="F9" s="140">
        <v>20744</v>
      </c>
      <c r="G9" s="140">
        <v>20584</v>
      </c>
      <c r="H9" s="11">
        <f t="shared" ref="H9:H14" si="0">G9/F9*100</f>
        <v>99.228692634014664</v>
      </c>
      <c r="I9" s="143">
        <f t="shared" ref="I9:I14" si="1">G9-F9</f>
        <v>-160</v>
      </c>
      <c r="J9" s="159"/>
      <c r="K9" s="159"/>
      <c r="L9" s="158"/>
    </row>
    <row r="10" spans="1:12" s="4" customFormat="1" ht="28.5" customHeight="1" x14ac:dyDescent="0.25">
      <c r="A10" s="10" t="s">
        <v>41</v>
      </c>
      <c r="B10" s="140">
        <v>12839</v>
      </c>
      <c r="C10" s="140">
        <v>14694</v>
      </c>
      <c r="D10" s="11">
        <f t="shared" ref="D10:D14" si="2">C10/B10*100</f>
        <v>114.44816574499572</v>
      </c>
      <c r="E10" s="143">
        <f t="shared" ref="E10:E14" si="3">C10-B10</f>
        <v>1855</v>
      </c>
      <c r="F10" s="140">
        <v>10129</v>
      </c>
      <c r="G10" s="140">
        <v>9934</v>
      </c>
      <c r="H10" s="11">
        <f t="shared" si="0"/>
        <v>98.074834633231305</v>
      </c>
      <c r="I10" s="143">
        <f t="shared" si="1"/>
        <v>-195</v>
      </c>
      <c r="J10" s="159"/>
      <c r="K10" s="159"/>
      <c r="L10" s="158"/>
    </row>
    <row r="11" spans="1:12" s="4" customFormat="1" ht="42.75" customHeight="1" x14ac:dyDescent="0.25">
      <c r="A11" s="13" t="s">
        <v>42</v>
      </c>
      <c r="B11" s="140">
        <v>3816</v>
      </c>
      <c r="C11" s="140">
        <v>3848</v>
      </c>
      <c r="D11" s="11">
        <f t="shared" si="2"/>
        <v>100.83857442348008</v>
      </c>
      <c r="E11" s="143">
        <f t="shared" si="3"/>
        <v>32</v>
      </c>
      <c r="F11" s="140">
        <v>4320</v>
      </c>
      <c r="G11" s="140">
        <v>4120</v>
      </c>
      <c r="H11" s="11">
        <f t="shared" si="0"/>
        <v>95.370370370370367</v>
      </c>
      <c r="I11" s="143">
        <f t="shared" si="1"/>
        <v>-200</v>
      </c>
      <c r="J11" s="159"/>
      <c r="K11" s="159"/>
      <c r="L11" s="158"/>
    </row>
    <row r="12" spans="1:12" s="4" customFormat="1" ht="27" customHeight="1" x14ac:dyDescent="0.25">
      <c r="A12" s="14" t="s">
        <v>72</v>
      </c>
      <c r="B12" s="140">
        <v>410</v>
      </c>
      <c r="C12" s="140">
        <v>441</v>
      </c>
      <c r="D12" s="11">
        <f t="shared" si="2"/>
        <v>107.5609756097561</v>
      </c>
      <c r="E12" s="143">
        <f t="shared" si="3"/>
        <v>31</v>
      </c>
      <c r="F12" s="191">
        <v>335</v>
      </c>
      <c r="G12" s="140">
        <v>259</v>
      </c>
      <c r="H12" s="11">
        <f t="shared" si="0"/>
        <v>77.31343283582089</v>
      </c>
      <c r="I12" s="143">
        <f t="shared" si="1"/>
        <v>-76</v>
      </c>
      <c r="J12" s="159"/>
      <c r="K12" s="159"/>
      <c r="L12" s="158"/>
    </row>
    <row r="13" spans="1:12" s="4" customFormat="1" ht="41.25" customHeight="1" x14ac:dyDescent="0.25">
      <c r="A13" s="14" t="s">
        <v>33</v>
      </c>
      <c r="B13" s="140">
        <v>1418</v>
      </c>
      <c r="C13" s="140">
        <v>1355</v>
      </c>
      <c r="D13" s="11">
        <f t="shared" si="2"/>
        <v>95.557122708039486</v>
      </c>
      <c r="E13" s="143">
        <f t="shared" si="3"/>
        <v>-63</v>
      </c>
      <c r="F13" s="140">
        <v>1023</v>
      </c>
      <c r="G13" s="140">
        <v>574</v>
      </c>
      <c r="H13" s="11">
        <f t="shared" si="0"/>
        <v>56.109481915933522</v>
      </c>
      <c r="I13" s="143">
        <f t="shared" si="1"/>
        <v>-449</v>
      </c>
      <c r="J13" s="159"/>
      <c r="K13" s="159"/>
      <c r="L13" s="158"/>
    </row>
    <row r="14" spans="1:12" s="4" customFormat="1" ht="45.75" customHeight="1" x14ac:dyDescent="0.25">
      <c r="A14" s="14" t="s">
        <v>45</v>
      </c>
      <c r="B14" s="140">
        <v>10462</v>
      </c>
      <c r="C14" s="140">
        <v>14293</v>
      </c>
      <c r="D14" s="11">
        <f t="shared" si="2"/>
        <v>136.61823743070158</v>
      </c>
      <c r="E14" s="143">
        <f t="shared" si="3"/>
        <v>3831</v>
      </c>
      <c r="F14" s="140">
        <v>7673</v>
      </c>
      <c r="G14" s="140">
        <v>9682</v>
      </c>
      <c r="H14" s="11">
        <f t="shared" si="0"/>
        <v>126.18271862374559</v>
      </c>
      <c r="I14" s="143">
        <f t="shared" si="1"/>
        <v>2009</v>
      </c>
      <c r="J14" s="159"/>
      <c r="K14" s="159"/>
      <c r="L14" s="158"/>
    </row>
    <row r="15" spans="1:12" s="4" customFormat="1" ht="12.75" customHeight="1" x14ac:dyDescent="0.25">
      <c r="A15" s="217" t="s">
        <v>4</v>
      </c>
      <c r="B15" s="218"/>
      <c r="C15" s="218"/>
      <c r="D15" s="218"/>
      <c r="E15" s="218"/>
      <c r="F15" s="218"/>
      <c r="G15" s="218"/>
      <c r="H15" s="218"/>
      <c r="I15" s="218"/>
      <c r="J15" s="159"/>
      <c r="K15" s="159"/>
    </row>
    <row r="16" spans="1:12" s="4" customFormat="1" ht="18" customHeight="1" x14ac:dyDescent="0.25">
      <c r="A16" s="219"/>
      <c r="B16" s="220"/>
      <c r="C16" s="220"/>
      <c r="D16" s="220"/>
      <c r="E16" s="220"/>
      <c r="F16" s="220"/>
      <c r="G16" s="220"/>
      <c r="H16" s="220"/>
      <c r="I16" s="220"/>
      <c r="J16" s="159"/>
      <c r="K16" s="159"/>
    </row>
    <row r="17" spans="1:11" s="4" customFormat="1" ht="20.25" customHeight="1" x14ac:dyDescent="0.25">
      <c r="A17" s="221" t="s">
        <v>0</v>
      </c>
      <c r="B17" s="223" t="s">
        <v>104</v>
      </c>
      <c r="C17" s="223" t="s">
        <v>105</v>
      </c>
      <c r="D17" s="254" t="s">
        <v>1</v>
      </c>
      <c r="E17" s="255"/>
      <c r="F17" s="223" t="s">
        <v>104</v>
      </c>
      <c r="G17" s="223" t="s">
        <v>105</v>
      </c>
      <c r="H17" s="254" t="s">
        <v>1</v>
      </c>
      <c r="I17" s="255"/>
      <c r="J17" s="159"/>
      <c r="K17" s="159"/>
    </row>
    <row r="18" spans="1:11" ht="31.5" customHeight="1" x14ac:dyDescent="0.2">
      <c r="A18" s="222"/>
      <c r="B18" s="223"/>
      <c r="C18" s="223"/>
      <c r="D18" s="21" t="s">
        <v>2</v>
      </c>
      <c r="E18" s="6" t="s">
        <v>67</v>
      </c>
      <c r="F18" s="223"/>
      <c r="G18" s="223"/>
      <c r="H18" s="21" t="s">
        <v>2</v>
      </c>
      <c r="I18" s="6" t="s">
        <v>67</v>
      </c>
      <c r="J18" s="159"/>
      <c r="K18" s="159"/>
    </row>
    <row r="19" spans="1:11" ht="24" customHeight="1" x14ac:dyDescent="0.2">
      <c r="A19" s="10" t="s">
        <v>40</v>
      </c>
      <c r="B19" s="153">
        <v>16242</v>
      </c>
      <c r="C19" s="153">
        <v>14109</v>
      </c>
      <c r="D19" s="17">
        <f t="shared" ref="D19:D21" si="4">C19/B19*100</f>
        <v>86.867380864425556</v>
      </c>
      <c r="E19" s="152">
        <f t="shared" ref="E19:E21" si="5">C19-B19</f>
        <v>-2133</v>
      </c>
      <c r="F19" s="141">
        <v>15277</v>
      </c>
      <c r="G19" s="141">
        <v>12777</v>
      </c>
      <c r="H19" s="16">
        <f t="shared" ref="H19:H21" si="6">G19/F19*100</f>
        <v>83.635530536100021</v>
      </c>
      <c r="I19" s="144">
        <f t="shared" ref="I19:I21" si="7">G19-F19</f>
        <v>-2500</v>
      </c>
      <c r="J19" s="159"/>
      <c r="K19" s="159"/>
    </row>
    <row r="20" spans="1:11" ht="21.75" customHeight="1" x14ac:dyDescent="0.2">
      <c r="A20" s="1" t="s">
        <v>41</v>
      </c>
      <c r="B20" s="153">
        <v>8947</v>
      </c>
      <c r="C20" s="153">
        <v>6180</v>
      </c>
      <c r="D20" s="17">
        <f t="shared" si="4"/>
        <v>69.073432435453213</v>
      </c>
      <c r="E20" s="152">
        <f t="shared" si="5"/>
        <v>-2767</v>
      </c>
      <c r="F20" s="141">
        <v>7132</v>
      </c>
      <c r="G20" s="141">
        <v>4228</v>
      </c>
      <c r="H20" s="16">
        <f t="shared" si="6"/>
        <v>59.282108805384183</v>
      </c>
      <c r="I20" s="144">
        <f t="shared" si="7"/>
        <v>-2904</v>
      </c>
      <c r="J20" s="159"/>
      <c r="K20" s="159"/>
    </row>
    <row r="21" spans="1:11" ht="41.25" customHeight="1" x14ac:dyDescent="0.2">
      <c r="A21" s="1" t="s">
        <v>73</v>
      </c>
      <c r="B21" s="153">
        <v>7554</v>
      </c>
      <c r="C21" s="153">
        <v>5360</v>
      </c>
      <c r="D21" s="17">
        <f t="shared" si="4"/>
        <v>70.955785014561826</v>
      </c>
      <c r="E21" s="152">
        <f t="shared" si="5"/>
        <v>-2194</v>
      </c>
      <c r="F21" s="141">
        <v>6362</v>
      </c>
      <c r="G21" s="141">
        <v>3808</v>
      </c>
      <c r="H21" s="16">
        <f t="shared" si="6"/>
        <v>59.855391386356494</v>
      </c>
      <c r="I21" s="144">
        <f t="shared" si="7"/>
        <v>-2554</v>
      </c>
      <c r="J21" s="159"/>
      <c r="K21" s="159"/>
    </row>
    <row r="22" spans="1:11" ht="20.25" x14ac:dyDescent="0.3">
      <c r="C22" s="19"/>
      <c r="J22" s="22"/>
      <c r="K22" s="22"/>
    </row>
  </sheetData>
  <mergeCells count="21">
    <mergeCell ref="C6:C7"/>
    <mergeCell ref="D6:E6"/>
    <mergeCell ref="F6:F7"/>
    <mergeCell ref="G6:G7"/>
    <mergeCell ref="H6:I6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B6:B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8"/>
  <sheetViews>
    <sheetView view="pageBreakPreview" zoomScale="85" zoomScaleNormal="85" zoomScaleSheetLayoutView="85" workbookViewId="0">
      <selection activeCell="L21" sqref="L21"/>
    </sheetView>
  </sheetViews>
  <sheetFormatPr defaultRowHeight="15.75" x14ac:dyDescent="0.25"/>
  <cols>
    <col min="1" max="1" width="26.28515625" style="77" customWidth="1"/>
    <col min="2" max="2" width="9.7109375" style="77" customWidth="1"/>
    <col min="3" max="3" width="9.42578125" style="77" customWidth="1"/>
    <col min="4" max="4" width="8" style="77" customWidth="1"/>
    <col min="5" max="5" width="9.42578125" style="74" customWidth="1"/>
    <col min="6" max="6" width="9.42578125" style="76" customWidth="1"/>
    <col min="7" max="7" width="7.7109375" style="74" customWidth="1"/>
    <col min="8" max="8" width="8.85546875" style="76" customWidth="1"/>
    <col min="9" max="9" width="8.7109375" style="76" customWidth="1"/>
    <col min="10" max="10" width="7.7109375" style="74" customWidth="1"/>
    <col min="11" max="11" width="7.42578125" style="74" customWidth="1"/>
    <col min="12" max="12" width="7.42578125" style="76" customWidth="1"/>
    <col min="13" max="13" width="6.28515625" style="74" customWidth="1"/>
    <col min="14" max="14" width="8.5703125" style="74" customWidth="1"/>
    <col min="15" max="15" width="8.140625" style="76" customWidth="1"/>
    <col min="16" max="16" width="7.5703125" style="74" customWidth="1"/>
    <col min="17" max="17" width="9.28515625" style="74" customWidth="1"/>
    <col min="18" max="18" width="9.28515625" style="76" customWidth="1"/>
    <col min="19" max="19" width="7.28515625" style="74" customWidth="1"/>
    <col min="20" max="21" width="9.140625" style="74" customWidth="1"/>
    <col min="22" max="22" width="8" style="74" customWidth="1"/>
    <col min="23" max="23" width="9.140625" style="74" customWidth="1"/>
    <col min="24" max="24" width="9.140625" style="76" customWidth="1"/>
    <col min="25" max="25" width="8" style="74" customWidth="1"/>
    <col min="26" max="26" width="9" style="74" customWidth="1"/>
    <col min="27" max="27" width="9.28515625" style="76" customWidth="1"/>
    <col min="28" max="28" width="6.85546875" style="74" customWidth="1"/>
    <col min="29" max="253" width="9.140625" style="74"/>
    <col min="254" max="254" width="19.28515625" style="74" customWidth="1"/>
    <col min="255" max="255" width="9.7109375" style="74" customWidth="1"/>
    <col min="256" max="256" width="9.42578125" style="74" customWidth="1"/>
    <col min="257" max="257" width="8.7109375" style="74" customWidth="1"/>
    <col min="258" max="259" width="9.42578125" style="74" customWidth="1"/>
    <col min="260" max="260" width="7.7109375" style="74" customWidth="1"/>
    <col min="261" max="261" width="8.85546875" style="74" customWidth="1"/>
    <col min="262" max="262" width="8.7109375" style="74" customWidth="1"/>
    <col min="263" max="263" width="7.7109375" style="74" customWidth="1"/>
    <col min="264" max="265" width="8.140625" style="74" customWidth="1"/>
    <col min="266" max="266" width="6.42578125" style="74" customWidth="1"/>
    <col min="267" max="268" width="7.42578125" style="74" customWidth="1"/>
    <col min="269" max="269" width="6.28515625" style="74" customWidth="1"/>
    <col min="270" max="270" width="7.7109375" style="74" customWidth="1"/>
    <col min="271" max="271" width="7.28515625" style="74" customWidth="1"/>
    <col min="272" max="272" width="7.5703125" style="74" customWidth="1"/>
    <col min="273" max="273" width="8.28515625" style="74" customWidth="1"/>
    <col min="274" max="274" width="8.42578125" style="74" customWidth="1"/>
    <col min="275" max="275" width="7.28515625" style="74" customWidth="1"/>
    <col min="276" max="277" width="9.140625" style="74" customWidth="1"/>
    <col min="278" max="278" width="8" style="74" customWidth="1"/>
    <col min="279" max="280" width="9.140625" style="74" customWidth="1"/>
    <col min="281" max="281" width="8" style="74" customWidth="1"/>
    <col min="282" max="282" width="9" style="74" customWidth="1"/>
    <col min="283" max="283" width="9.28515625" style="74" customWidth="1"/>
    <col min="284" max="284" width="6.85546875" style="74" customWidth="1"/>
    <col min="285" max="509" width="9.140625" style="74"/>
    <col min="510" max="510" width="19.28515625" style="74" customWidth="1"/>
    <col min="511" max="511" width="9.7109375" style="74" customWidth="1"/>
    <col min="512" max="512" width="9.42578125" style="74" customWidth="1"/>
    <col min="513" max="513" width="8.7109375" style="74" customWidth="1"/>
    <col min="514" max="515" width="9.42578125" style="74" customWidth="1"/>
    <col min="516" max="516" width="7.7109375" style="74" customWidth="1"/>
    <col min="517" max="517" width="8.85546875" style="74" customWidth="1"/>
    <col min="518" max="518" width="8.7109375" style="74" customWidth="1"/>
    <col min="519" max="519" width="7.7109375" style="74" customWidth="1"/>
    <col min="520" max="521" width="8.140625" style="74" customWidth="1"/>
    <col min="522" max="522" width="6.42578125" style="74" customWidth="1"/>
    <col min="523" max="524" width="7.42578125" style="74" customWidth="1"/>
    <col min="525" max="525" width="6.28515625" style="74" customWidth="1"/>
    <col min="526" max="526" width="7.7109375" style="74" customWidth="1"/>
    <col min="527" max="527" width="7.28515625" style="74" customWidth="1"/>
    <col min="528" max="528" width="7.5703125" style="74" customWidth="1"/>
    <col min="529" max="529" width="8.28515625" style="74" customWidth="1"/>
    <col min="530" max="530" width="8.42578125" style="74" customWidth="1"/>
    <col min="531" max="531" width="7.28515625" style="74" customWidth="1"/>
    <col min="532" max="533" width="9.140625" style="74" customWidth="1"/>
    <col min="534" max="534" width="8" style="74" customWidth="1"/>
    <col min="535" max="536" width="9.140625" style="74" customWidth="1"/>
    <col min="537" max="537" width="8" style="74" customWidth="1"/>
    <col min="538" max="538" width="9" style="74" customWidth="1"/>
    <col min="539" max="539" width="9.28515625" style="74" customWidth="1"/>
    <col min="540" max="540" width="6.85546875" style="74" customWidth="1"/>
    <col min="541" max="765" width="9.140625" style="74"/>
    <col min="766" max="766" width="19.28515625" style="74" customWidth="1"/>
    <col min="767" max="767" width="9.7109375" style="74" customWidth="1"/>
    <col min="768" max="768" width="9.42578125" style="74" customWidth="1"/>
    <col min="769" max="769" width="8.7109375" style="74" customWidth="1"/>
    <col min="770" max="771" width="9.42578125" style="74" customWidth="1"/>
    <col min="772" max="772" width="7.7109375" style="74" customWidth="1"/>
    <col min="773" max="773" width="8.85546875" style="74" customWidth="1"/>
    <col min="774" max="774" width="8.7109375" style="74" customWidth="1"/>
    <col min="775" max="775" width="7.7109375" style="74" customWidth="1"/>
    <col min="776" max="777" width="8.140625" style="74" customWidth="1"/>
    <col min="778" max="778" width="6.42578125" style="74" customWidth="1"/>
    <col min="779" max="780" width="7.42578125" style="74" customWidth="1"/>
    <col min="781" max="781" width="6.28515625" style="74" customWidth="1"/>
    <col min="782" max="782" width="7.7109375" style="74" customWidth="1"/>
    <col min="783" max="783" width="7.28515625" style="74" customWidth="1"/>
    <col min="784" max="784" width="7.5703125" style="74" customWidth="1"/>
    <col min="785" max="785" width="8.28515625" style="74" customWidth="1"/>
    <col min="786" max="786" width="8.42578125" style="74" customWidth="1"/>
    <col min="787" max="787" width="7.28515625" style="74" customWidth="1"/>
    <col min="788" max="789" width="9.140625" style="74" customWidth="1"/>
    <col min="790" max="790" width="8" style="74" customWidth="1"/>
    <col min="791" max="792" width="9.140625" style="74" customWidth="1"/>
    <col min="793" max="793" width="8" style="74" customWidth="1"/>
    <col min="794" max="794" width="9" style="74" customWidth="1"/>
    <col min="795" max="795" width="9.28515625" style="74" customWidth="1"/>
    <col min="796" max="796" width="6.85546875" style="74" customWidth="1"/>
    <col min="797" max="1021" width="9.140625" style="74"/>
    <col min="1022" max="1022" width="19.28515625" style="74" customWidth="1"/>
    <col min="1023" max="1023" width="9.7109375" style="74" customWidth="1"/>
    <col min="1024" max="1024" width="9.42578125" style="74" customWidth="1"/>
    <col min="1025" max="1025" width="8.7109375" style="74" customWidth="1"/>
    <col min="1026" max="1027" width="9.42578125" style="74" customWidth="1"/>
    <col min="1028" max="1028" width="7.7109375" style="74" customWidth="1"/>
    <col min="1029" max="1029" width="8.85546875" style="74" customWidth="1"/>
    <col min="1030" max="1030" width="8.7109375" style="74" customWidth="1"/>
    <col min="1031" max="1031" width="7.7109375" style="74" customWidth="1"/>
    <col min="1032" max="1033" width="8.140625" style="74" customWidth="1"/>
    <col min="1034" max="1034" width="6.42578125" style="74" customWidth="1"/>
    <col min="1035" max="1036" width="7.42578125" style="74" customWidth="1"/>
    <col min="1037" max="1037" width="6.28515625" style="74" customWidth="1"/>
    <col min="1038" max="1038" width="7.7109375" style="74" customWidth="1"/>
    <col min="1039" max="1039" width="7.28515625" style="74" customWidth="1"/>
    <col min="1040" max="1040" width="7.5703125" style="74" customWidth="1"/>
    <col min="1041" max="1041" width="8.28515625" style="74" customWidth="1"/>
    <col min="1042" max="1042" width="8.42578125" style="74" customWidth="1"/>
    <col min="1043" max="1043" width="7.28515625" style="74" customWidth="1"/>
    <col min="1044" max="1045" width="9.140625" style="74" customWidth="1"/>
    <col min="1046" max="1046" width="8" style="74" customWidth="1"/>
    <col min="1047" max="1048" width="9.140625" style="74" customWidth="1"/>
    <col min="1049" max="1049" width="8" style="74" customWidth="1"/>
    <col min="1050" max="1050" width="9" style="74" customWidth="1"/>
    <col min="1051" max="1051" width="9.28515625" style="74" customWidth="1"/>
    <col min="1052" max="1052" width="6.85546875" style="74" customWidth="1"/>
    <col min="1053" max="1277" width="9.140625" style="74"/>
    <col min="1278" max="1278" width="19.28515625" style="74" customWidth="1"/>
    <col min="1279" max="1279" width="9.7109375" style="74" customWidth="1"/>
    <col min="1280" max="1280" width="9.42578125" style="74" customWidth="1"/>
    <col min="1281" max="1281" width="8.7109375" style="74" customWidth="1"/>
    <col min="1282" max="1283" width="9.42578125" style="74" customWidth="1"/>
    <col min="1284" max="1284" width="7.7109375" style="74" customWidth="1"/>
    <col min="1285" max="1285" width="8.85546875" style="74" customWidth="1"/>
    <col min="1286" max="1286" width="8.7109375" style="74" customWidth="1"/>
    <col min="1287" max="1287" width="7.7109375" style="74" customWidth="1"/>
    <col min="1288" max="1289" width="8.140625" style="74" customWidth="1"/>
    <col min="1290" max="1290" width="6.42578125" style="74" customWidth="1"/>
    <col min="1291" max="1292" width="7.42578125" style="74" customWidth="1"/>
    <col min="1293" max="1293" width="6.28515625" style="74" customWidth="1"/>
    <col min="1294" max="1294" width="7.7109375" style="74" customWidth="1"/>
    <col min="1295" max="1295" width="7.28515625" style="74" customWidth="1"/>
    <col min="1296" max="1296" width="7.5703125" style="74" customWidth="1"/>
    <col min="1297" max="1297" width="8.28515625" style="74" customWidth="1"/>
    <col min="1298" max="1298" width="8.42578125" style="74" customWidth="1"/>
    <col min="1299" max="1299" width="7.28515625" style="74" customWidth="1"/>
    <col min="1300" max="1301" width="9.140625" style="74" customWidth="1"/>
    <col min="1302" max="1302" width="8" style="74" customWidth="1"/>
    <col min="1303" max="1304" width="9.140625" style="74" customWidth="1"/>
    <col min="1305" max="1305" width="8" style="74" customWidth="1"/>
    <col min="1306" max="1306" width="9" style="74" customWidth="1"/>
    <col min="1307" max="1307" width="9.28515625" style="74" customWidth="1"/>
    <col min="1308" max="1308" width="6.85546875" style="74" customWidth="1"/>
    <col min="1309" max="1533" width="9.140625" style="74"/>
    <col min="1534" max="1534" width="19.28515625" style="74" customWidth="1"/>
    <col min="1535" max="1535" width="9.7109375" style="74" customWidth="1"/>
    <col min="1536" max="1536" width="9.42578125" style="74" customWidth="1"/>
    <col min="1537" max="1537" width="8.7109375" style="74" customWidth="1"/>
    <col min="1538" max="1539" width="9.42578125" style="74" customWidth="1"/>
    <col min="1540" max="1540" width="7.7109375" style="74" customWidth="1"/>
    <col min="1541" max="1541" width="8.85546875" style="74" customWidth="1"/>
    <col min="1542" max="1542" width="8.7109375" style="74" customWidth="1"/>
    <col min="1543" max="1543" width="7.7109375" style="74" customWidth="1"/>
    <col min="1544" max="1545" width="8.140625" style="74" customWidth="1"/>
    <col min="1546" max="1546" width="6.42578125" style="74" customWidth="1"/>
    <col min="1547" max="1548" width="7.42578125" style="74" customWidth="1"/>
    <col min="1549" max="1549" width="6.28515625" style="74" customWidth="1"/>
    <col min="1550" max="1550" width="7.7109375" style="74" customWidth="1"/>
    <col min="1551" max="1551" width="7.28515625" style="74" customWidth="1"/>
    <col min="1552" max="1552" width="7.5703125" style="74" customWidth="1"/>
    <col min="1553" max="1553" width="8.28515625" style="74" customWidth="1"/>
    <col min="1554" max="1554" width="8.42578125" style="74" customWidth="1"/>
    <col min="1555" max="1555" width="7.28515625" style="74" customWidth="1"/>
    <col min="1556" max="1557" width="9.140625" style="74" customWidth="1"/>
    <col min="1558" max="1558" width="8" style="74" customWidth="1"/>
    <col min="1559" max="1560" width="9.140625" style="74" customWidth="1"/>
    <col min="1561" max="1561" width="8" style="74" customWidth="1"/>
    <col min="1562" max="1562" width="9" style="74" customWidth="1"/>
    <col min="1563" max="1563" width="9.28515625" style="74" customWidth="1"/>
    <col min="1564" max="1564" width="6.85546875" style="74" customWidth="1"/>
    <col min="1565" max="1789" width="9.140625" style="74"/>
    <col min="1790" max="1790" width="19.28515625" style="74" customWidth="1"/>
    <col min="1791" max="1791" width="9.7109375" style="74" customWidth="1"/>
    <col min="1792" max="1792" width="9.42578125" style="74" customWidth="1"/>
    <col min="1793" max="1793" width="8.7109375" style="74" customWidth="1"/>
    <col min="1794" max="1795" width="9.42578125" style="74" customWidth="1"/>
    <col min="1796" max="1796" width="7.7109375" style="74" customWidth="1"/>
    <col min="1797" max="1797" width="8.85546875" style="74" customWidth="1"/>
    <col min="1798" max="1798" width="8.7109375" style="74" customWidth="1"/>
    <col min="1799" max="1799" width="7.7109375" style="74" customWidth="1"/>
    <col min="1800" max="1801" width="8.140625" style="74" customWidth="1"/>
    <col min="1802" max="1802" width="6.42578125" style="74" customWidth="1"/>
    <col min="1803" max="1804" width="7.42578125" style="74" customWidth="1"/>
    <col min="1805" max="1805" width="6.28515625" style="74" customWidth="1"/>
    <col min="1806" max="1806" width="7.7109375" style="74" customWidth="1"/>
    <col min="1807" max="1807" width="7.28515625" style="74" customWidth="1"/>
    <col min="1808" max="1808" width="7.5703125" style="74" customWidth="1"/>
    <col min="1809" max="1809" width="8.28515625" style="74" customWidth="1"/>
    <col min="1810" max="1810" width="8.42578125" style="74" customWidth="1"/>
    <col min="1811" max="1811" width="7.28515625" style="74" customWidth="1"/>
    <col min="1812" max="1813" width="9.140625" style="74" customWidth="1"/>
    <col min="1814" max="1814" width="8" style="74" customWidth="1"/>
    <col min="1815" max="1816" width="9.140625" style="74" customWidth="1"/>
    <col min="1817" max="1817" width="8" style="74" customWidth="1"/>
    <col min="1818" max="1818" width="9" style="74" customWidth="1"/>
    <col min="1819" max="1819" width="9.28515625" style="74" customWidth="1"/>
    <col min="1820" max="1820" width="6.85546875" style="74" customWidth="1"/>
    <col min="1821" max="2045" width="9.140625" style="74"/>
    <col min="2046" max="2046" width="19.28515625" style="74" customWidth="1"/>
    <col min="2047" max="2047" width="9.7109375" style="74" customWidth="1"/>
    <col min="2048" max="2048" width="9.42578125" style="74" customWidth="1"/>
    <col min="2049" max="2049" width="8.7109375" style="74" customWidth="1"/>
    <col min="2050" max="2051" width="9.42578125" style="74" customWidth="1"/>
    <col min="2052" max="2052" width="7.7109375" style="74" customWidth="1"/>
    <col min="2053" max="2053" width="8.85546875" style="74" customWidth="1"/>
    <col min="2054" max="2054" width="8.7109375" style="74" customWidth="1"/>
    <col min="2055" max="2055" width="7.7109375" style="74" customWidth="1"/>
    <col min="2056" max="2057" width="8.140625" style="74" customWidth="1"/>
    <col min="2058" max="2058" width="6.42578125" style="74" customWidth="1"/>
    <col min="2059" max="2060" width="7.42578125" style="74" customWidth="1"/>
    <col min="2061" max="2061" width="6.28515625" style="74" customWidth="1"/>
    <col min="2062" max="2062" width="7.7109375" style="74" customWidth="1"/>
    <col min="2063" max="2063" width="7.28515625" style="74" customWidth="1"/>
    <col min="2064" max="2064" width="7.5703125" style="74" customWidth="1"/>
    <col min="2065" max="2065" width="8.28515625" style="74" customWidth="1"/>
    <col min="2066" max="2066" width="8.42578125" style="74" customWidth="1"/>
    <col min="2067" max="2067" width="7.28515625" style="74" customWidth="1"/>
    <col min="2068" max="2069" width="9.140625" style="74" customWidth="1"/>
    <col min="2070" max="2070" width="8" style="74" customWidth="1"/>
    <col min="2071" max="2072" width="9.140625" style="74" customWidth="1"/>
    <col min="2073" max="2073" width="8" style="74" customWidth="1"/>
    <col min="2074" max="2074" width="9" style="74" customWidth="1"/>
    <col min="2075" max="2075" width="9.28515625" style="74" customWidth="1"/>
    <col min="2076" max="2076" width="6.85546875" style="74" customWidth="1"/>
    <col min="2077" max="2301" width="9.140625" style="74"/>
    <col min="2302" max="2302" width="19.28515625" style="74" customWidth="1"/>
    <col min="2303" max="2303" width="9.7109375" style="74" customWidth="1"/>
    <col min="2304" max="2304" width="9.42578125" style="74" customWidth="1"/>
    <col min="2305" max="2305" width="8.7109375" style="74" customWidth="1"/>
    <col min="2306" max="2307" width="9.42578125" style="74" customWidth="1"/>
    <col min="2308" max="2308" width="7.7109375" style="74" customWidth="1"/>
    <col min="2309" max="2309" width="8.85546875" style="74" customWidth="1"/>
    <col min="2310" max="2310" width="8.7109375" style="74" customWidth="1"/>
    <col min="2311" max="2311" width="7.7109375" style="74" customWidth="1"/>
    <col min="2312" max="2313" width="8.140625" style="74" customWidth="1"/>
    <col min="2314" max="2314" width="6.42578125" style="74" customWidth="1"/>
    <col min="2315" max="2316" width="7.42578125" style="74" customWidth="1"/>
    <col min="2317" max="2317" width="6.28515625" style="74" customWidth="1"/>
    <col min="2318" max="2318" width="7.7109375" style="74" customWidth="1"/>
    <col min="2319" max="2319" width="7.28515625" style="74" customWidth="1"/>
    <col min="2320" max="2320" width="7.5703125" style="74" customWidth="1"/>
    <col min="2321" max="2321" width="8.28515625" style="74" customWidth="1"/>
    <col min="2322" max="2322" width="8.42578125" style="74" customWidth="1"/>
    <col min="2323" max="2323" width="7.28515625" style="74" customWidth="1"/>
    <col min="2324" max="2325" width="9.140625" style="74" customWidth="1"/>
    <col min="2326" max="2326" width="8" style="74" customWidth="1"/>
    <col min="2327" max="2328" width="9.140625" style="74" customWidth="1"/>
    <col min="2329" max="2329" width="8" style="74" customWidth="1"/>
    <col min="2330" max="2330" width="9" style="74" customWidth="1"/>
    <col min="2331" max="2331" width="9.28515625" style="74" customWidth="1"/>
    <col min="2332" max="2332" width="6.85546875" style="74" customWidth="1"/>
    <col min="2333" max="2557" width="9.140625" style="74"/>
    <col min="2558" max="2558" width="19.28515625" style="74" customWidth="1"/>
    <col min="2559" max="2559" width="9.7109375" style="74" customWidth="1"/>
    <col min="2560" max="2560" width="9.42578125" style="74" customWidth="1"/>
    <col min="2561" max="2561" width="8.7109375" style="74" customWidth="1"/>
    <col min="2562" max="2563" width="9.42578125" style="74" customWidth="1"/>
    <col min="2564" max="2564" width="7.7109375" style="74" customWidth="1"/>
    <col min="2565" max="2565" width="8.85546875" style="74" customWidth="1"/>
    <col min="2566" max="2566" width="8.7109375" style="74" customWidth="1"/>
    <col min="2567" max="2567" width="7.7109375" style="74" customWidth="1"/>
    <col min="2568" max="2569" width="8.140625" style="74" customWidth="1"/>
    <col min="2570" max="2570" width="6.42578125" style="74" customWidth="1"/>
    <col min="2571" max="2572" width="7.42578125" style="74" customWidth="1"/>
    <col min="2573" max="2573" width="6.28515625" style="74" customWidth="1"/>
    <col min="2574" max="2574" width="7.7109375" style="74" customWidth="1"/>
    <col min="2575" max="2575" width="7.28515625" style="74" customWidth="1"/>
    <col min="2576" max="2576" width="7.5703125" style="74" customWidth="1"/>
    <col min="2577" max="2577" width="8.28515625" style="74" customWidth="1"/>
    <col min="2578" max="2578" width="8.42578125" style="74" customWidth="1"/>
    <col min="2579" max="2579" width="7.28515625" style="74" customWidth="1"/>
    <col min="2580" max="2581" width="9.140625" style="74" customWidth="1"/>
    <col min="2582" max="2582" width="8" style="74" customWidth="1"/>
    <col min="2583" max="2584" width="9.140625" style="74" customWidth="1"/>
    <col min="2585" max="2585" width="8" style="74" customWidth="1"/>
    <col min="2586" max="2586" width="9" style="74" customWidth="1"/>
    <col min="2587" max="2587" width="9.28515625" style="74" customWidth="1"/>
    <col min="2588" max="2588" width="6.85546875" style="74" customWidth="1"/>
    <col min="2589" max="2813" width="9.140625" style="74"/>
    <col min="2814" max="2814" width="19.28515625" style="74" customWidth="1"/>
    <col min="2815" max="2815" width="9.7109375" style="74" customWidth="1"/>
    <col min="2816" max="2816" width="9.42578125" style="74" customWidth="1"/>
    <col min="2817" max="2817" width="8.7109375" style="74" customWidth="1"/>
    <col min="2818" max="2819" width="9.42578125" style="74" customWidth="1"/>
    <col min="2820" max="2820" width="7.7109375" style="74" customWidth="1"/>
    <col min="2821" max="2821" width="8.85546875" style="74" customWidth="1"/>
    <col min="2822" max="2822" width="8.7109375" style="74" customWidth="1"/>
    <col min="2823" max="2823" width="7.7109375" style="74" customWidth="1"/>
    <col min="2824" max="2825" width="8.140625" style="74" customWidth="1"/>
    <col min="2826" max="2826" width="6.42578125" style="74" customWidth="1"/>
    <col min="2827" max="2828" width="7.42578125" style="74" customWidth="1"/>
    <col min="2829" max="2829" width="6.28515625" style="74" customWidth="1"/>
    <col min="2830" max="2830" width="7.7109375" style="74" customWidth="1"/>
    <col min="2831" max="2831" width="7.28515625" style="74" customWidth="1"/>
    <col min="2832" max="2832" width="7.5703125" style="74" customWidth="1"/>
    <col min="2833" max="2833" width="8.28515625" style="74" customWidth="1"/>
    <col min="2834" max="2834" width="8.42578125" style="74" customWidth="1"/>
    <col min="2835" max="2835" width="7.28515625" style="74" customWidth="1"/>
    <col min="2836" max="2837" width="9.140625" style="74" customWidth="1"/>
    <col min="2838" max="2838" width="8" style="74" customWidth="1"/>
    <col min="2839" max="2840" width="9.140625" style="74" customWidth="1"/>
    <col min="2841" max="2841" width="8" style="74" customWidth="1"/>
    <col min="2842" max="2842" width="9" style="74" customWidth="1"/>
    <col min="2843" max="2843" width="9.28515625" style="74" customWidth="1"/>
    <col min="2844" max="2844" width="6.85546875" style="74" customWidth="1"/>
    <col min="2845" max="3069" width="9.140625" style="74"/>
    <col min="3070" max="3070" width="19.28515625" style="74" customWidth="1"/>
    <col min="3071" max="3071" width="9.7109375" style="74" customWidth="1"/>
    <col min="3072" max="3072" width="9.42578125" style="74" customWidth="1"/>
    <col min="3073" max="3073" width="8.7109375" style="74" customWidth="1"/>
    <col min="3074" max="3075" width="9.42578125" style="74" customWidth="1"/>
    <col min="3076" max="3076" width="7.7109375" style="74" customWidth="1"/>
    <col min="3077" max="3077" width="8.85546875" style="74" customWidth="1"/>
    <col min="3078" max="3078" width="8.7109375" style="74" customWidth="1"/>
    <col min="3079" max="3079" width="7.7109375" style="74" customWidth="1"/>
    <col min="3080" max="3081" width="8.140625" style="74" customWidth="1"/>
    <col min="3082" max="3082" width="6.42578125" style="74" customWidth="1"/>
    <col min="3083" max="3084" width="7.42578125" style="74" customWidth="1"/>
    <col min="3085" max="3085" width="6.28515625" style="74" customWidth="1"/>
    <col min="3086" max="3086" width="7.7109375" style="74" customWidth="1"/>
    <col min="3087" max="3087" width="7.28515625" style="74" customWidth="1"/>
    <col min="3088" max="3088" width="7.5703125" style="74" customWidth="1"/>
    <col min="3089" max="3089" width="8.28515625" style="74" customWidth="1"/>
    <col min="3090" max="3090" width="8.42578125" style="74" customWidth="1"/>
    <col min="3091" max="3091" width="7.28515625" style="74" customWidth="1"/>
    <col min="3092" max="3093" width="9.140625" style="74" customWidth="1"/>
    <col min="3094" max="3094" width="8" style="74" customWidth="1"/>
    <col min="3095" max="3096" width="9.140625" style="74" customWidth="1"/>
    <col min="3097" max="3097" width="8" style="74" customWidth="1"/>
    <col min="3098" max="3098" width="9" style="74" customWidth="1"/>
    <col min="3099" max="3099" width="9.28515625" style="74" customWidth="1"/>
    <col min="3100" max="3100" width="6.85546875" style="74" customWidth="1"/>
    <col min="3101" max="3325" width="9.140625" style="74"/>
    <col min="3326" max="3326" width="19.28515625" style="74" customWidth="1"/>
    <col min="3327" max="3327" width="9.7109375" style="74" customWidth="1"/>
    <col min="3328" max="3328" width="9.42578125" style="74" customWidth="1"/>
    <col min="3329" max="3329" width="8.7109375" style="74" customWidth="1"/>
    <col min="3330" max="3331" width="9.42578125" style="74" customWidth="1"/>
    <col min="3332" max="3332" width="7.7109375" style="74" customWidth="1"/>
    <col min="3333" max="3333" width="8.85546875" style="74" customWidth="1"/>
    <col min="3334" max="3334" width="8.7109375" style="74" customWidth="1"/>
    <col min="3335" max="3335" width="7.7109375" style="74" customWidth="1"/>
    <col min="3336" max="3337" width="8.140625" style="74" customWidth="1"/>
    <col min="3338" max="3338" width="6.42578125" style="74" customWidth="1"/>
    <col min="3339" max="3340" width="7.42578125" style="74" customWidth="1"/>
    <col min="3341" max="3341" width="6.28515625" style="74" customWidth="1"/>
    <col min="3342" max="3342" width="7.7109375" style="74" customWidth="1"/>
    <col min="3343" max="3343" width="7.28515625" style="74" customWidth="1"/>
    <col min="3344" max="3344" width="7.5703125" style="74" customWidth="1"/>
    <col min="3345" max="3345" width="8.28515625" style="74" customWidth="1"/>
    <col min="3346" max="3346" width="8.42578125" style="74" customWidth="1"/>
    <col min="3347" max="3347" width="7.28515625" style="74" customWidth="1"/>
    <col min="3348" max="3349" width="9.140625" style="74" customWidth="1"/>
    <col min="3350" max="3350" width="8" style="74" customWidth="1"/>
    <col min="3351" max="3352" width="9.140625" style="74" customWidth="1"/>
    <col min="3353" max="3353" width="8" style="74" customWidth="1"/>
    <col min="3354" max="3354" width="9" style="74" customWidth="1"/>
    <col min="3355" max="3355" width="9.28515625" style="74" customWidth="1"/>
    <col min="3356" max="3356" width="6.85546875" style="74" customWidth="1"/>
    <col min="3357" max="3581" width="9.140625" style="74"/>
    <col min="3582" max="3582" width="19.28515625" style="74" customWidth="1"/>
    <col min="3583" max="3583" width="9.7109375" style="74" customWidth="1"/>
    <col min="3584" max="3584" width="9.42578125" style="74" customWidth="1"/>
    <col min="3585" max="3585" width="8.7109375" style="74" customWidth="1"/>
    <col min="3586" max="3587" width="9.42578125" style="74" customWidth="1"/>
    <col min="3588" max="3588" width="7.7109375" style="74" customWidth="1"/>
    <col min="3589" max="3589" width="8.85546875" style="74" customWidth="1"/>
    <col min="3590" max="3590" width="8.7109375" style="74" customWidth="1"/>
    <col min="3591" max="3591" width="7.7109375" style="74" customWidth="1"/>
    <col min="3592" max="3593" width="8.140625" style="74" customWidth="1"/>
    <col min="3594" max="3594" width="6.42578125" style="74" customWidth="1"/>
    <col min="3595" max="3596" width="7.42578125" style="74" customWidth="1"/>
    <col min="3597" max="3597" width="6.28515625" style="74" customWidth="1"/>
    <col min="3598" max="3598" width="7.7109375" style="74" customWidth="1"/>
    <col min="3599" max="3599" width="7.28515625" style="74" customWidth="1"/>
    <col min="3600" max="3600" width="7.5703125" style="74" customWidth="1"/>
    <col min="3601" max="3601" width="8.28515625" style="74" customWidth="1"/>
    <col min="3602" max="3602" width="8.42578125" style="74" customWidth="1"/>
    <col min="3603" max="3603" width="7.28515625" style="74" customWidth="1"/>
    <col min="3604" max="3605" width="9.140625" style="74" customWidth="1"/>
    <col min="3606" max="3606" width="8" style="74" customWidth="1"/>
    <col min="3607" max="3608" width="9.140625" style="74" customWidth="1"/>
    <col min="3609" max="3609" width="8" style="74" customWidth="1"/>
    <col min="3610" max="3610" width="9" style="74" customWidth="1"/>
    <col min="3611" max="3611" width="9.28515625" style="74" customWidth="1"/>
    <col min="3612" max="3612" width="6.85546875" style="74" customWidth="1"/>
    <col min="3613" max="3837" width="9.140625" style="74"/>
    <col min="3838" max="3838" width="19.28515625" style="74" customWidth="1"/>
    <col min="3839" max="3839" width="9.7109375" style="74" customWidth="1"/>
    <col min="3840" max="3840" width="9.42578125" style="74" customWidth="1"/>
    <col min="3841" max="3841" width="8.7109375" style="74" customWidth="1"/>
    <col min="3842" max="3843" width="9.42578125" style="74" customWidth="1"/>
    <col min="3844" max="3844" width="7.7109375" style="74" customWidth="1"/>
    <col min="3845" max="3845" width="8.85546875" style="74" customWidth="1"/>
    <col min="3846" max="3846" width="8.7109375" style="74" customWidth="1"/>
    <col min="3847" max="3847" width="7.7109375" style="74" customWidth="1"/>
    <col min="3848" max="3849" width="8.140625" style="74" customWidth="1"/>
    <col min="3850" max="3850" width="6.42578125" style="74" customWidth="1"/>
    <col min="3851" max="3852" width="7.42578125" style="74" customWidth="1"/>
    <col min="3853" max="3853" width="6.28515625" style="74" customWidth="1"/>
    <col min="3854" max="3854" width="7.7109375" style="74" customWidth="1"/>
    <col min="3855" max="3855" width="7.28515625" style="74" customWidth="1"/>
    <col min="3856" max="3856" width="7.5703125" style="74" customWidth="1"/>
    <col min="3857" max="3857" width="8.28515625" style="74" customWidth="1"/>
    <col min="3858" max="3858" width="8.42578125" style="74" customWidth="1"/>
    <col min="3859" max="3859" width="7.28515625" style="74" customWidth="1"/>
    <col min="3860" max="3861" width="9.140625" style="74" customWidth="1"/>
    <col min="3862" max="3862" width="8" style="74" customWidth="1"/>
    <col min="3863" max="3864" width="9.140625" style="74" customWidth="1"/>
    <col min="3865" max="3865" width="8" style="74" customWidth="1"/>
    <col min="3866" max="3866" width="9" style="74" customWidth="1"/>
    <col min="3867" max="3867" width="9.28515625" style="74" customWidth="1"/>
    <col min="3868" max="3868" width="6.85546875" style="74" customWidth="1"/>
    <col min="3869" max="4093" width="9.140625" style="74"/>
    <col min="4094" max="4094" width="19.28515625" style="74" customWidth="1"/>
    <col min="4095" max="4095" width="9.7109375" style="74" customWidth="1"/>
    <col min="4096" max="4096" width="9.42578125" style="74" customWidth="1"/>
    <col min="4097" max="4097" width="8.7109375" style="74" customWidth="1"/>
    <col min="4098" max="4099" width="9.42578125" style="74" customWidth="1"/>
    <col min="4100" max="4100" width="7.7109375" style="74" customWidth="1"/>
    <col min="4101" max="4101" width="8.85546875" style="74" customWidth="1"/>
    <col min="4102" max="4102" width="8.7109375" style="74" customWidth="1"/>
    <col min="4103" max="4103" width="7.7109375" style="74" customWidth="1"/>
    <col min="4104" max="4105" width="8.140625" style="74" customWidth="1"/>
    <col min="4106" max="4106" width="6.42578125" style="74" customWidth="1"/>
    <col min="4107" max="4108" width="7.42578125" style="74" customWidth="1"/>
    <col min="4109" max="4109" width="6.28515625" style="74" customWidth="1"/>
    <col min="4110" max="4110" width="7.7109375" style="74" customWidth="1"/>
    <col min="4111" max="4111" width="7.28515625" style="74" customWidth="1"/>
    <col min="4112" max="4112" width="7.5703125" style="74" customWidth="1"/>
    <col min="4113" max="4113" width="8.28515625" style="74" customWidth="1"/>
    <col min="4114" max="4114" width="8.42578125" style="74" customWidth="1"/>
    <col min="4115" max="4115" width="7.28515625" style="74" customWidth="1"/>
    <col min="4116" max="4117" width="9.140625" style="74" customWidth="1"/>
    <col min="4118" max="4118" width="8" style="74" customWidth="1"/>
    <col min="4119" max="4120" width="9.140625" style="74" customWidth="1"/>
    <col min="4121" max="4121" width="8" style="74" customWidth="1"/>
    <col min="4122" max="4122" width="9" style="74" customWidth="1"/>
    <col min="4123" max="4123" width="9.28515625" style="74" customWidth="1"/>
    <col min="4124" max="4124" width="6.85546875" style="74" customWidth="1"/>
    <col min="4125" max="4349" width="9.140625" style="74"/>
    <col min="4350" max="4350" width="19.28515625" style="74" customWidth="1"/>
    <col min="4351" max="4351" width="9.7109375" style="74" customWidth="1"/>
    <col min="4352" max="4352" width="9.42578125" style="74" customWidth="1"/>
    <col min="4353" max="4353" width="8.7109375" style="74" customWidth="1"/>
    <col min="4354" max="4355" width="9.42578125" style="74" customWidth="1"/>
    <col min="4356" max="4356" width="7.7109375" style="74" customWidth="1"/>
    <col min="4357" max="4357" width="8.85546875" style="74" customWidth="1"/>
    <col min="4358" max="4358" width="8.7109375" style="74" customWidth="1"/>
    <col min="4359" max="4359" width="7.7109375" style="74" customWidth="1"/>
    <col min="4360" max="4361" width="8.140625" style="74" customWidth="1"/>
    <col min="4362" max="4362" width="6.42578125" style="74" customWidth="1"/>
    <col min="4363" max="4364" width="7.42578125" style="74" customWidth="1"/>
    <col min="4365" max="4365" width="6.28515625" style="74" customWidth="1"/>
    <col min="4366" max="4366" width="7.7109375" style="74" customWidth="1"/>
    <col min="4367" max="4367" width="7.28515625" style="74" customWidth="1"/>
    <col min="4368" max="4368" width="7.5703125" style="74" customWidth="1"/>
    <col min="4369" max="4369" width="8.28515625" style="74" customWidth="1"/>
    <col min="4370" max="4370" width="8.42578125" style="74" customWidth="1"/>
    <col min="4371" max="4371" width="7.28515625" style="74" customWidth="1"/>
    <col min="4372" max="4373" width="9.140625" style="74" customWidth="1"/>
    <col min="4374" max="4374" width="8" style="74" customWidth="1"/>
    <col min="4375" max="4376" width="9.140625" style="74" customWidth="1"/>
    <col min="4377" max="4377" width="8" style="74" customWidth="1"/>
    <col min="4378" max="4378" width="9" style="74" customWidth="1"/>
    <col min="4379" max="4379" width="9.28515625" style="74" customWidth="1"/>
    <col min="4380" max="4380" width="6.85546875" style="74" customWidth="1"/>
    <col min="4381" max="4605" width="9.140625" style="74"/>
    <col min="4606" max="4606" width="19.28515625" style="74" customWidth="1"/>
    <col min="4607" max="4607" width="9.7109375" style="74" customWidth="1"/>
    <col min="4608" max="4608" width="9.42578125" style="74" customWidth="1"/>
    <col min="4609" max="4609" width="8.7109375" style="74" customWidth="1"/>
    <col min="4610" max="4611" width="9.42578125" style="74" customWidth="1"/>
    <col min="4612" max="4612" width="7.7109375" style="74" customWidth="1"/>
    <col min="4613" max="4613" width="8.85546875" style="74" customWidth="1"/>
    <col min="4614" max="4614" width="8.7109375" style="74" customWidth="1"/>
    <col min="4615" max="4615" width="7.7109375" style="74" customWidth="1"/>
    <col min="4616" max="4617" width="8.140625" style="74" customWidth="1"/>
    <col min="4618" max="4618" width="6.42578125" style="74" customWidth="1"/>
    <col min="4619" max="4620" width="7.42578125" style="74" customWidth="1"/>
    <col min="4621" max="4621" width="6.28515625" style="74" customWidth="1"/>
    <col min="4622" max="4622" width="7.7109375" style="74" customWidth="1"/>
    <col min="4623" max="4623" width="7.28515625" style="74" customWidth="1"/>
    <col min="4624" max="4624" width="7.5703125" style="74" customWidth="1"/>
    <col min="4625" max="4625" width="8.28515625" style="74" customWidth="1"/>
    <col min="4626" max="4626" width="8.42578125" style="74" customWidth="1"/>
    <col min="4627" max="4627" width="7.28515625" style="74" customWidth="1"/>
    <col min="4628" max="4629" width="9.140625" style="74" customWidth="1"/>
    <col min="4630" max="4630" width="8" style="74" customWidth="1"/>
    <col min="4631" max="4632" width="9.140625" style="74" customWidth="1"/>
    <col min="4633" max="4633" width="8" style="74" customWidth="1"/>
    <col min="4634" max="4634" width="9" style="74" customWidth="1"/>
    <col min="4635" max="4635" width="9.28515625" style="74" customWidth="1"/>
    <col min="4636" max="4636" width="6.85546875" style="74" customWidth="1"/>
    <col min="4637" max="4861" width="9.140625" style="74"/>
    <col min="4862" max="4862" width="19.28515625" style="74" customWidth="1"/>
    <col min="4863" max="4863" width="9.7109375" style="74" customWidth="1"/>
    <col min="4864" max="4864" width="9.42578125" style="74" customWidth="1"/>
    <col min="4865" max="4865" width="8.7109375" style="74" customWidth="1"/>
    <col min="4866" max="4867" width="9.42578125" style="74" customWidth="1"/>
    <col min="4868" max="4868" width="7.7109375" style="74" customWidth="1"/>
    <col min="4869" max="4869" width="8.85546875" style="74" customWidth="1"/>
    <col min="4870" max="4870" width="8.7109375" style="74" customWidth="1"/>
    <col min="4871" max="4871" width="7.7109375" style="74" customWidth="1"/>
    <col min="4872" max="4873" width="8.140625" style="74" customWidth="1"/>
    <col min="4874" max="4874" width="6.42578125" style="74" customWidth="1"/>
    <col min="4875" max="4876" width="7.42578125" style="74" customWidth="1"/>
    <col min="4877" max="4877" width="6.28515625" style="74" customWidth="1"/>
    <col min="4878" max="4878" width="7.7109375" style="74" customWidth="1"/>
    <col min="4879" max="4879" width="7.28515625" style="74" customWidth="1"/>
    <col min="4880" max="4880" width="7.5703125" style="74" customWidth="1"/>
    <col min="4881" max="4881" width="8.28515625" style="74" customWidth="1"/>
    <col min="4882" max="4882" width="8.42578125" style="74" customWidth="1"/>
    <col min="4883" max="4883" width="7.28515625" style="74" customWidth="1"/>
    <col min="4884" max="4885" width="9.140625" style="74" customWidth="1"/>
    <col min="4886" max="4886" width="8" style="74" customWidth="1"/>
    <col min="4887" max="4888" width="9.140625" style="74" customWidth="1"/>
    <col min="4889" max="4889" width="8" style="74" customWidth="1"/>
    <col min="4890" max="4890" width="9" style="74" customWidth="1"/>
    <col min="4891" max="4891" width="9.28515625" style="74" customWidth="1"/>
    <col min="4892" max="4892" width="6.85546875" style="74" customWidth="1"/>
    <col min="4893" max="5117" width="9.140625" style="74"/>
    <col min="5118" max="5118" width="19.28515625" style="74" customWidth="1"/>
    <col min="5119" max="5119" width="9.7109375" style="74" customWidth="1"/>
    <col min="5120" max="5120" width="9.42578125" style="74" customWidth="1"/>
    <col min="5121" max="5121" width="8.7109375" style="74" customWidth="1"/>
    <col min="5122" max="5123" width="9.42578125" style="74" customWidth="1"/>
    <col min="5124" max="5124" width="7.7109375" style="74" customWidth="1"/>
    <col min="5125" max="5125" width="8.85546875" style="74" customWidth="1"/>
    <col min="5126" max="5126" width="8.7109375" style="74" customWidth="1"/>
    <col min="5127" max="5127" width="7.7109375" style="74" customWidth="1"/>
    <col min="5128" max="5129" width="8.140625" style="74" customWidth="1"/>
    <col min="5130" max="5130" width="6.42578125" style="74" customWidth="1"/>
    <col min="5131" max="5132" width="7.42578125" style="74" customWidth="1"/>
    <col min="5133" max="5133" width="6.28515625" style="74" customWidth="1"/>
    <col min="5134" max="5134" width="7.7109375" style="74" customWidth="1"/>
    <col min="5135" max="5135" width="7.28515625" style="74" customWidth="1"/>
    <col min="5136" max="5136" width="7.5703125" style="74" customWidth="1"/>
    <col min="5137" max="5137" width="8.28515625" style="74" customWidth="1"/>
    <col min="5138" max="5138" width="8.42578125" style="74" customWidth="1"/>
    <col min="5139" max="5139" width="7.28515625" style="74" customWidth="1"/>
    <col min="5140" max="5141" width="9.140625" style="74" customWidth="1"/>
    <col min="5142" max="5142" width="8" style="74" customWidth="1"/>
    <col min="5143" max="5144" width="9.140625" style="74" customWidth="1"/>
    <col min="5145" max="5145" width="8" style="74" customWidth="1"/>
    <col min="5146" max="5146" width="9" style="74" customWidth="1"/>
    <col min="5147" max="5147" width="9.28515625" style="74" customWidth="1"/>
    <col min="5148" max="5148" width="6.85546875" style="74" customWidth="1"/>
    <col min="5149" max="5373" width="9.140625" style="74"/>
    <col min="5374" max="5374" width="19.28515625" style="74" customWidth="1"/>
    <col min="5375" max="5375" width="9.7109375" style="74" customWidth="1"/>
    <col min="5376" max="5376" width="9.42578125" style="74" customWidth="1"/>
    <col min="5377" max="5377" width="8.7109375" style="74" customWidth="1"/>
    <col min="5378" max="5379" width="9.42578125" style="74" customWidth="1"/>
    <col min="5380" max="5380" width="7.7109375" style="74" customWidth="1"/>
    <col min="5381" max="5381" width="8.85546875" style="74" customWidth="1"/>
    <col min="5382" max="5382" width="8.7109375" style="74" customWidth="1"/>
    <col min="5383" max="5383" width="7.7109375" style="74" customWidth="1"/>
    <col min="5384" max="5385" width="8.140625" style="74" customWidth="1"/>
    <col min="5386" max="5386" width="6.42578125" style="74" customWidth="1"/>
    <col min="5387" max="5388" width="7.42578125" style="74" customWidth="1"/>
    <col min="5389" max="5389" width="6.28515625" style="74" customWidth="1"/>
    <col min="5390" max="5390" width="7.7109375" style="74" customWidth="1"/>
    <col min="5391" max="5391" width="7.28515625" style="74" customWidth="1"/>
    <col min="5392" max="5392" width="7.5703125" style="74" customWidth="1"/>
    <col min="5393" max="5393" width="8.28515625" style="74" customWidth="1"/>
    <col min="5394" max="5394" width="8.42578125" style="74" customWidth="1"/>
    <col min="5395" max="5395" width="7.28515625" style="74" customWidth="1"/>
    <col min="5396" max="5397" width="9.140625" style="74" customWidth="1"/>
    <col min="5398" max="5398" width="8" style="74" customWidth="1"/>
    <col min="5399" max="5400" width="9.140625" style="74" customWidth="1"/>
    <col min="5401" max="5401" width="8" style="74" customWidth="1"/>
    <col min="5402" max="5402" width="9" style="74" customWidth="1"/>
    <col min="5403" max="5403" width="9.28515625" style="74" customWidth="1"/>
    <col min="5404" max="5404" width="6.85546875" style="74" customWidth="1"/>
    <col min="5405" max="5629" width="9.140625" style="74"/>
    <col min="5630" max="5630" width="19.28515625" style="74" customWidth="1"/>
    <col min="5631" max="5631" width="9.7109375" style="74" customWidth="1"/>
    <col min="5632" max="5632" width="9.42578125" style="74" customWidth="1"/>
    <col min="5633" max="5633" width="8.7109375" style="74" customWidth="1"/>
    <col min="5634" max="5635" width="9.42578125" style="74" customWidth="1"/>
    <col min="5636" max="5636" width="7.7109375" style="74" customWidth="1"/>
    <col min="5637" max="5637" width="8.85546875" style="74" customWidth="1"/>
    <col min="5638" max="5638" width="8.7109375" style="74" customWidth="1"/>
    <col min="5639" max="5639" width="7.7109375" style="74" customWidth="1"/>
    <col min="5640" max="5641" width="8.140625" style="74" customWidth="1"/>
    <col min="5642" max="5642" width="6.42578125" style="74" customWidth="1"/>
    <col min="5643" max="5644" width="7.42578125" style="74" customWidth="1"/>
    <col min="5645" max="5645" width="6.28515625" style="74" customWidth="1"/>
    <col min="5646" max="5646" width="7.7109375" style="74" customWidth="1"/>
    <col min="5647" max="5647" width="7.28515625" style="74" customWidth="1"/>
    <col min="5648" max="5648" width="7.5703125" style="74" customWidth="1"/>
    <col min="5649" max="5649" width="8.28515625" style="74" customWidth="1"/>
    <col min="5650" max="5650" width="8.42578125" style="74" customWidth="1"/>
    <col min="5651" max="5651" width="7.28515625" style="74" customWidth="1"/>
    <col min="5652" max="5653" width="9.140625" style="74" customWidth="1"/>
    <col min="5654" max="5654" width="8" style="74" customWidth="1"/>
    <col min="5655" max="5656" width="9.140625" style="74" customWidth="1"/>
    <col min="5657" max="5657" width="8" style="74" customWidth="1"/>
    <col min="5658" max="5658" width="9" style="74" customWidth="1"/>
    <col min="5659" max="5659" width="9.28515625" style="74" customWidth="1"/>
    <col min="5660" max="5660" width="6.85546875" style="74" customWidth="1"/>
    <col min="5661" max="5885" width="9.140625" style="74"/>
    <col min="5886" max="5886" width="19.28515625" style="74" customWidth="1"/>
    <col min="5887" max="5887" width="9.7109375" style="74" customWidth="1"/>
    <col min="5888" max="5888" width="9.42578125" style="74" customWidth="1"/>
    <col min="5889" max="5889" width="8.7109375" style="74" customWidth="1"/>
    <col min="5890" max="5891" width="9.42578125" style="74" customWidth="1"/>
    <col min="5892" max="5892" width="7.7109375" style="74" customWidth="1"/>
    <col min="5893" max="5893" width="8.85546875" style="74" customWidth="1"/>
    <col min="5894" max="5894" width="8.7109375" style="74" customWidth="1"/>
    <col min="5895" max="5895" width="7.7109375" style="74" customWidth="1"/>
    <col min="5896" max="5897" width="8.140625" style="74" customWidth="1"/>
    <col min="5898" max="5898" width="6.42578125" style="74" customWidth="1"/>
    <col min="5899" max="5900" width="7.42578125" style="74" customWidth="1"/>
    <col min="5901" max="5901" width="6.28515625" style="74" customWidth="1"/>
    <col min="5902" max="5902" width="7.7109375" style="74" customWidth="1"/>
    <col min="5903" max="5903" width="7.28515625" style="74" customWidth="1"/>
    <col min="5904" max="5904" width="7.5703125" style="74" customWidth="1"/>
    <col min="5905" max="5905" width="8.28515625" style="74" customWidth="1"/>
    <col min="5906" max="5906" width="8.42578125" style="74" customWidth="1"/>
    <col min="5907" max="5907" width="7.28515625" style="74" customWidth="1"/>
    <col min="5908" max="5909" width="9.140625" style="74" customWidth="1"/>
    <col min="5910" max="5910" width="8" style="74" customWidth="1"/>
    <col min="5911" max="5912" width="9.140625" style="74" customWidth="1"/>
    <col min="5913" max="5913" width="8" style="74" customWidth="1"/>
    <col min="5914" max="5914" width="9" style="74" customWidth="1"/>
    <col min="5915" max="5915" width="9.28515625" style="74" customWidth="1"/>
    <col min="5916" max="5916" width="6.85546875" style="74" customWidth="1"/>
    <col min="5917" max="6141" width="9.140625" style="74"/>
    <col min="6142" max="6142" width="19.28515625" style="74" customWidth="1"/>
    <col min="6143" max="6143" width="9.7109375" style="74" customWidth="1"/>
    <col min="6144" max="6144" width="9.42578125" style="74" customWidth="1"/>
    <col min="6145" max="6145" width="8.7109375" style="74" customWidth="1"/>
    <col min="6146" max="6147" width="9.42578125" style="74" customWidth="1"/>
    <col min="6148" max="6148" width="7.7109375" style="74" customWidth="1"/>
    <col min="6149" max="6149" width="8.85546875" style="74" customWidth="1"/>
    <col min="6150" max="6150" width="8.7109375" style="74" customWidth="1"/>
    <col min="6151" max="6151" width="7.7109375" style="74" customWidth="1"/>
    <col min="6152" max="6153" width="8.140625" style="74" customWidth="1"/>
    <col min="6154" max="6154" width="6.42578125" style="74" customWidth="1"/>
    <col min="6155" max="6156" width="7.42578125" style="74" customWidth="1"/>
    <col min="6157" max="6157" width="6.28515625" style="74" customWidth="1"/>
    <col min="6158" max="6158" width="7.7109375" style="74" customWidth="1"/>
    <col min="6159" max="6159" width="7.28515625" style="74" customWidth="1"/>
    <col min="6160" max="6160" width="7.5703125" style="74" customWidth="1"/>
    <col min="6161" max="6161" width="8.28515625" style="74" customWidth="1"/>
    <col min="6162" max="6162" width="8.42578125" style="74" customWidth="1"/>
    <col min="6163" max="6163" width="7.28515625" style="74" customWidth="1"/>
    <col min="6164" max="6165" width="9.140625" style="74" customWidth="1"/>
    <col min="6166" max="6166" width="8" style="74" customWidth="1"/>
    <col min="6167" max="6168" width="9.140625" style="74" customWidth="1"/>
    <col min="6169" max="6169" width="8" style="74" customWidth="1"/>
    <col min="6170" max="6170" width="9" style="74" customWidth="1"/>
    <col min="6171" max="6171" width="9.28515625" style="74" customWidth="1"/>
    <col min="6172" max="6172" width="6.85546875" style="74" customWidth="1"/>
    <col min="6173" max="6397" width="9.140625" style="74"/>
    <col min="6398" max="6398" width="19.28515625" style="74" customWidth="1"/>
    <col min="6399" max="6399" width="9.7109375" style="74" customWidth="1"/>
    <col min="6400" max="6400" width="9.42578125" style="74" customWidth="1"/>
    <col min="6401" max="6401" width="8.7109375" style="74" customWidth="1"/>
    <col min="6402" max="6403" width="9.42578125" style="74" customWidth="1"/>
    <col min="6404" max="6404" width="7.7109375" style="74" customWidth="1"/>
    <col min="6405" max="6405" width="8.85546875" style="74" customWidth="1"/>
    <col min="6406" max="6406" width="8.7109375" style="74" customWidth="1"/>
    <col min="6407" max="6407" width="7.7109375" style="74" customWidth="1"/>
    <col min="6408" max="6409" width="8.140625" style="74" customWidth="1"/>
    <col min="6410" max="6410" width="6.42578125" style="74" customWidth="1"/>
    <col min="6411" max="6412" width="7.42578125" style="74" customWidth="1"/>
    <col min="6413" max="6413" width="6.28515625" style="74" customWidth="1"/>
    <col min="6414" max="6414" width="7.7109375" style="74" customWidth="1"/>
    <col min="6415" max="6415" width="7.28515625" style="74" customWidth="1"/>
    <col min="6416" max="6416" width="7.5703125" style="74" customWidth="1"/>
    <col min="6417" max="6417" width="8.28515625" style="74" customWidth="1"/>
    <col min="6418" max="6418" width="8.42578125" style="74" customWidth="1"/>
    <col min="6419" max="6419" width="7.28515625" style="74" customWidth="1"/>
    <col min="6420" max="6421" width="9.140625" style="74" customWidth="1"/>
    <col min="6422" max="6422" width="8" style="74" customWidth="1"/>
    <col min="6423" max="6424" width="9.140625" style="74" customWidth="1"/>
    <col min="6425" max="6425" width="8" style="74" customWidth="1"/>
    <col min="6426" max="6426" width="9" style="74" customWidth="1"/>
    <col min="6427" max="6427" width="9.28515625" style="74" customWidth="1"/>
    <col min="6428" max="6428" width="6.85546875" style="74" customWidth="1"/>
    <col min="6429" max="6653" width="9.140625" style="74"/>
    <col min="6654" max="6654" width="19.28515625" style="74" customWidth="1"/>
    <col min="6655" max="6655" width="9.7109375" style="74" customWidth="1"/>
    <col min="6656" max="6656" width="9.42578125" style="74" customWidth="1"/>
    <col min="6657" max="6657" width="8.7109375" style="74" customWidth="1"/>
    <col min="6658" max="6659" width="9.42578125" style="74" customWidth="1"/>
    <col min="6660" max="6660" width="7.7109375" style="74" customWidth="1"/>
    <col min="6661" max="6661" width="8.85546875" style="74" customWidth="1"/>
    <col min="6662" max="6662" width="8.7109375" style="74" customWidth="1"/>
    <col min="6663" max="6663" width="7.7109375" style="74" customWidth="1"/>
    <col min="6664" max="6665" width="8.140625" style="74" customWidth="1"/>
    <col min="6666" max="6666" width="6.42578125" style="74" customWidth="1"/>
    <col min="6667" max="6668" width="7.42578125" style="74" customWidth="1"/>
    <col min="6669" max="6669" width="6.28515625" style="74" customWidth="1"/>
    <col min="6670" max="6670" width="7.7109375" style="74" customWidth="1"/>
    <col min="6671" max="6671" width="7.28515625" style="74" customWidth="1"/>
    <col min="6672" max="6672" width="7.5703125" style="74" customWidth="1"/>
    <col min="6673" max="6673" width="8.28515625" style="74" customWidth="1"/>
    <col min="6674" max="6674" width="8.42578125" style="74" customWidth="1"/>
    <col min="6675" max="6675" width="7.28515625" style="74" customWidth="1"/>
    <col min="6676" max="6677" width="9.140625" style="74" customWidth="1"/>
    <col min="6678" max="6678" width="8" style="74" customWidth="1"/>
    <col min="6679" max="6680" width="9.140625" style="74" customWidth="1"/>
    <col min="6681" max="6681" width="8" style="74" customWidth="1"/>
    <col min="6682" max="6682" width="9" style="74" customWidth="1"/>
    <col min="6683" max="6683" width="9.28515625" style="74" customWidth="1"/>
    <col min="6684" max="6684" width="6.85546875" style="74" customWidth="1"/>
    <col min="6685" max="6909" width="9.140625" style="74"/>
    <col min="6910" max="6910" width="19.28515625" style="74" customWidth="1"/>
    <col min="6911" max="6911" width="9.7109375" style="74" customWidth="1"/>
    <col min="6912" max="6912" width="9.42578125" style="74" customWidth="1"/>
    <col min="6913" max="6913" width="8.7109375" style="74" customWidth="1"/>
    <col min="6914" max="6915" width="9.42578125" style="74" customWidth="1"/>
    <col min="6916" max="6916" width="7.7109375" style="74" customWidth="1"/>
    <col min="6917" max="6917" width="8.85546875" style="74" customWidth="1"/>
    <col min="6918" max="6918" width="8.7109375" style="74" customWidth="1"/>
    <col min="6919" max="6919" width="7.7109375" style="74" customWidth="1"/>
    <col min="6920" max="6921" width="8.140625" style="74" customWidth="1"/>
    <col min="6922" max="6922" width="6.42578125" style="74" customWidth="1"/>
    <col min="6923" max="6924" width="7.42578125" style="74" customWidth="1"/>
    <col min="6925" max="6925" width="6.28515625" style="74" customWidth="1"/>
    <col min="6926" max="6926" width="7.7109375" style="74" customWidth="1"/>
    <col min="6927" max="6927" width="7.28515625" style="74" customWidth="1"/>
    <col min="6928" max="6928" width="7.5703125" style="74" customWidth="1"/>
    <col min="6929" max="6929" width="8.28515625" style="74" customWidth="1"/>
    <col min="6930" max="6930" width="8.42578125" style="74" customWidth="1"/>
    <col min="6931" max="6931" width="7.28515625" style="74" customWidth="1"/>
    <col min="6932" max="6933" width="9.140625" style="74" customWidth="1"/>
    <col min="6934" max="6934" width="8" style="74" customWidth="1"/>
    <col min="6935" max="6936" width="9.140625" style="74" customWidth="1"/>
    <col min="6937" max="6937" width="8" style="74" customWidth="1"/>
    <col min="6938" max="6938" width="9" style="74" customWidth="1"/>
    <col min="6939" max="6939" width="9.28515625" style="74" customWidth="1"/>
    <col min="6940" max="6940" width="6.85546875" style="74" customWidth="1"/>
    <col min="6941" max="7165" width="9.140625" style="74"/>
    <col min="7166" max="7166" width="19.28515625" style="74" customWidth="1"/>
    <col min="7167" max="7167" width="9.7109375" style="74" customWidth="1"/>
    <col min="7168" max="7168" width="9.42578125" style="74" customWidth="1"/>
    <col min="7169" max="7169" width="8.7109375" style="74" customWidth="1"/>
    <col min="7170" max="7171" width="9.42578125" style="74" customWidth="1"/>
    <col min="7172" max="7172" width="7.7109375" style="74" customWidth="1"/>
    <col min="7173" max="7173" width="8.85546875" style="74" customWidth="1"/>
    <col min="7174" max="7174" width="8.7109375" style="74" customWidth="1"/>
    <col min="7175" max="7175" width="7.7109375" style="74" customWidth="1"/>
    <col min="7176" max="7177" width="8.140625" style="74" customWidth="1"/>
    <col min="7178" max="7178" width="6.42578125" style="74" customWidth="1"/>
    <col min="7179" max="7180" width="7.42578125" style="74" customWidth="1"/>
    <col min="7181" max="7181" width="6.28515625" style="74" customWidth="1"/>
    <col min="7182" max="7182" width="7.7109375" style="74" customWidth="1"/>
    <col min="7183" max="7183" width="7.28515625" style="74" customWidth="1"/>
    <col min="7184" max="7184" width="7.5703125" style="74" customWidth="1"/>
    <col min="7185" max="7185" width="8.28515625" style="74" customWidth="1"/>
    <col min="7186" max="7186" width="8.42578125" style="74" customWidth="1"/>
    <col min="7187" max="7187" width="7.28515625" style="74" customWidth="1"/>
    <col min="7188" max="7189" width="9.140625" style="74" customWidth="1"/>
    <col min="7190" max="7190" width="8" style="74" customWidth="1"/>
    <col min="7191" max="7192" width="9.140625" style="74" customWidth="1"/>
    <col min="7193" max="7193" width="8" style="74" customWidth="1"/>
    <col min="7194" max="7194" width="9" style="74" customWidth="1"/>
    <col min="7195" max="7195" width="9.28515625" style="74" customWidth="1"/>
    <col min="7196" max="7196" width="6.85546875" style="74" customWidth="1"/>
    <col min="7197" max="7421" width="9.140625" style="74"/>
    <col min="7422" max="7422" width="19.28515625" style="74" customWidth="1"/>
    <col min="7423" max="7423" width="9.7109375" style="74" customWidth="1"/>
    <col min="7424" max="7424" width="9.42578125" style="74" customWidth="1"/>
    <col min="7425" max="7425" width="8.7109375" style="74" customWidth="1"/>
    <col min="7426" max="7427" width="9.42578125" style="74" customWidth="1"/>
    <col min="7428" max="7428" width="7.7109375" style="74" customWidth="1"/>
    <col min="7429" max="7429" width="8.85546875" style="74" customWidth="1"/>
    <col min="7430" max="7430" width="8.7109375" style="74" customWidth="1"/>
    <col min="7431" max="7431" width="7.7109375" style="74" customWidth="1"/>
    <col min="7432" max="7433" width="8.140625" style="74" customWidth="1"/>
    <col min="7434" max="7434" width="6.42578125" style="74" customWidth="1"/>
    <col min="7435" max="7436" width="7.42578125" style="74" customWidth="1"/>
    <col min="7437" max="7437" width="6.28515625" style="74" customWidth="1"/>
    <col min="7438" max="7438" width="7.7109375" style="74" customWidth="1"/>
    <col min="7439" max="7439" width="7.28515625" style="74" customWidth="1"/>
    <col min="7440" max="7440" width="7.5703125" style="74" customWidth="1"/>
    <col min="7441" max="7441" width="8.28515625" style="74" customWidth="1"/>
    <col min="7442" max="7442" width="8.42578125" style="74" customWidth="1"/>
    <col min="7443" max="7443" width="7.28515625" style="74" customWidth="1"/>
    <col min="7444" max="7445" width="9.140625" style="74" customWidth="1"/>
    <col min="7446" max="7446" width="8" style="74" customWidth="1"/>
    <col min="7447" max="7448" width="9.140625" style="74" customWidth="1"/>
    <col min="7449" max="7449" width="8" style="74" customWidth="1"/>
    <col min="7450" max="7450" width="9" style="74" customWidth="1"/>
    <col min="7451" max="7451" width="9.28515625" style="74" customWidth="1"/>
    <col min="7452" max="7452" width="6.85546875" style="74" customWidth="1"/>
    <col min="7453" max="7677" width="9.140625" style="74"/>
    <col min="7678" max="7678" width="19.28515625" style="74" customWidth="1"/>
    <col min="7679" max="7679" width="9.7109375" style="74" customWidth="1"/>
    <col min="7680" max="7680" width="9.42578125" style="74" customWidth="1"/>
    <col min="7681" max="7681" width="8.7109375" style="74" customWidth="1"/>
    <col min="7682" max="7683" width="9.42578125" style="74" customWidth="1"/>
    <col min="7684" max="7684" width="7.7109375" style="74" customWidth="1"/>
    <col min="7685" max="7685" width="8.85546875" style="74" customWidth="1"/>
    <col min="7686" max="7686" width="8.7109375" style="74" customWidth="1"/>
    <col min="7687" max="7687" width="7.7109375" style="74" customWidth="1"/>
    <col min="7688" max="7689" width="8.140625" style="74" customWidth="1"/>
    <col min="7690" max="7690" width="6.42578125" style="74" customWidth="1"/>
    <col min="7691" max="7692" width="7.42578125" style="74" customWidth="1"/>
    <col min="7693" max="7693" width="6.28515625" style="74" customWidth="1"/>
    <col min="7694" max="7694" width="7.7109375" style="74" customWidth="1"/>
    <col min="7695" max="7695" width="7.28515625" style="74" customWidth="1"/>
    <col min="7696" max="7696" width="7.5703125" style="74" customWidth="1"/>
    <col min="7697" max="7697" width="8.28515625" style="74" customWidth="1"/>
    <col min="7698" max="7698" width="8.42578125" style="74" customWidth="1"/>
    <col min="7699" max="7699" width="7.28515625" style="74" customWidth="1"/>
    <col min="7700" max="7701" width="9.140625" style="74" customWidth="1"/>
    <col min="7702" max="7702" width="8" style="74" customWidth="1"/>
    <col min="7703" max="7704" width="9.140625" style="74" customWidth="1"/>
    <col min="7705" max="7705" width="8" style="74" customWidth="1"/>
    <col min="7706" max="7706" width="9" style="74" customWidth="1"/>
    <col min="7707" max="7707" width="9.28515625" style="74" customWidth="1"/>
    <col min="7708" max="7708" width="6.85546875" style="74" customWidth="1"/>
    <col min="7709" max="7933" width="9.140625" style="74"/>
    <col min="7934" max="7934" width="19.28515625" style="74" customWidth="1"/>
    <col min="7935" max="7935" width="9.7109375" style="74" customWidth="1"/>
    <col min="7936" max="7936" width="9.42578125" style="74" customWidth="1"/>
    <col min="7937" max="7937" width="8.7109375" style="74" customWidth="1"/>
    <col min="7938" max="7939" width="9.42578125" style="74" customWidth="1"/>
    <col min="7940" max="7940" width="7.7109375" style="74" customWidth="1"/>
    <col min="7941" max="7941" width="8.85546875" style="74" customWidth="1"/>
    <col min="7942" max="7942" width="8.7109375" style="74" customWidth="1"/>
    <col min="7943" max="7943" width="7.7109375" style="74" customWidth="1"/>
    <col min="7944" max="7945" width="8.140625" style="74" customWidth="1"/>
    <col min="7946" max="7946" width="6.42578125" style="74" customWidth="1"/>
    <col min="7947" max="7948" width="7.42578125" style="74" customWidth="1"/>
    <col min="7949" max="7949" width="6.28515625" style="74" customWidth="1"/>
    <col min="7950" max="7950" width="7.7109375" style="74" customWidth="1"/>
    <col min="7951" max="7951" width="7.28515625" style="74" customWidth="1"/>
    <col min="7952" max="7952" width="7.5703125" style="74" customWidth="1"/>
    <col min="7953" max="7953" width="8.28515625" style="74" customWidth="1"/>
    <col min="7954" max="7954" width="8.42578125" style="74" customWidth="1"/>
    <col min="7955" max="7955" width="7.28515625" style="74" customWidth="1"/>
    <col min="7956" max="7957" width="9.140625" style="74" customWidth="1"/>
    <col min="7958" max="7958" width="8" style="74" customWidth="1"/>
    <col min="7959" max="7960" width="9.140625" style="74" customWidth="1"/>
    <col min="7961" max="7961" width="8" style="74" customWidth="1"/>
    <col min="7962" max="7962" width="9" style="74" customWidth="1"/>
    <col min="7963" max="7963" width="9.28515625" style="74" customWidth="1"/>
    <col min="7964" max="7964" width="6.85546875" style="74" customWidth="1"/>
    <col min="7965" max="8189" width="9.140625" style="74"/>
    <col min="8190" max="8190" width="19.28515625" style="74" customWidth="1"/>
    <col min="8191" max="8191" width="9.7109375" style="74" customWidth="1"/>
    <col min="8192" max="8192" width="9.42578125" style="74" customWidth="1"/>
    <col min="8193" max="8193" width="8.7109375" style="74" customWidth="1"/>
    <col min="8194" max="8195" width="9.42578125" style="74" customWidth="1"/>
    <col min="8196" max="8196" width="7.7109375" style="74" customWidth="1"/>
    <col min="8197" max="8197" width="8.85546875" style="74" customWidth="1"/>
    <col min="8198" max="8198" width="8.7109375" style="74" customWidth="1"/>
    <col min="8199" max="8199" width="7.7109375" style="74" customWidth="1"/>
    <col min="8200" max="8201" width="8.140625" style="74" customWidth="1"/>
    <col min="8202" max="8202" width="6.42578125" style="74" customWidth="1"/>
    <col min="8203" max="8204" width="7.42578125" style="74" customWidth="1"/>
    <col min="8205" max="8205" width="6.28515625" style="74" customWidth="1"/>
    <col min="8206" max="8206" width="7.7109375" style="74" customWidth="1"/>
    <col min="8207" max="8207" width="7.28515625" style="74" customWidth="1"/>
    <col min="8208" max="8208" width="7.5703125" style="74" customWidth="1"/>
    <col min="8209" max="8209" width="8.28515625" style="74" customWidth="1"/>
    <col min="8210" max="8210" width="8.42578125" style="74" customWidth="1"/>
    <col min="8211" max="8211" width="7.28515625" style="74" customWidth="1"/>
    <col min="8212" max="8213" width="9.140625" style="74" customWidth="1"/>
    <col min="8214" max="8214" width="8" style="74" customWidth="1"/>
    <col min="8215" max="8216" width="9.140625" style="74" customWidth="1"/>
    <col min="8217" max="8217" width="8" style="74" customWidth="1"/>
    <col min="8218" max="8218" width="9" style="74" customWidth="1"/>
    <col min="8219" max="8219" width="9.28515625" style="74" customWidth="1"/>
    <col min="8220" max="8220" width="6.85546875" style="74" customWidth="1"/>
    <col min="8221" max="8445" width="9.140625" style="74"/>
    <col min="8446" max="8446" width="19.28515625" style="74" customWidth="1"/>
    <col min="8447" max="8447" width="9.7109375" style="74" customWidth="1"/>
    <col min="8448" max="8448" width="9.42578125" style="74" customWidth="1"/>
    <col min="8449" max="8449" width="8.7109375" style="74" customWidth="1"/>
    <col min="8450" max="8451" width="9.42578125" style="74" customWidth="1"/>
    <col min="8452" max="8452" width="7.7109375" style="74" customWidth="1"/>
    <col min="8453" max="8453" width="8.85546875" style="74" customWidth="1"/>
    <col min="8454" max="8454" width="8.7109375" style="74" customWidth="1"/>
    <col min="8455" max="8455" width="7.7109375" style="74" customWidth="1"/>
    <col min="8456" max="8457" width="8.140625" style="74" customWidth="1"/>
    <col min="8458" max="8458" width="6.42578125" style="74" customWidth="1"/>
    <col min="8459" max="8460" width="7.42578125" style="74" customWidth="1"/>
    <col min="8461" max="8461" width="6.28515625" style="74" customWidth="1"/>
    <col min="8462" max="8462" width="7.7109375" style="74" customWidth="1"/>
    <col min="8463" max="8463" width="7.28515625" style="74" customWidth="1"/>
    <col min="8464" max="8464" width="7.5703125" style="74" customWidth="1"/>
    <col min="8465" max="8465" width="8.28515625" style="74" customWidth="1"/>
    <col min="8466" max="8466" width="8.42578125" style="74" customWidth="1"/>
    <col min="8467" max="8467" width="7.28515625" style="74" customWidth="1"/>
    <col min="8468" max="8469" width="9.140625" style="74" customWidth="1"/>
    <col min="8470" max="8470" width="8" style="74" customWidth="1"/>
    <col min="8471" max="8472" width="9.140625" style="74" customWidth="1"/>
    <col min="8473" max="8473" width="8" style="74" customWidth="1"/>
    <col min="8474" max="8474" width="9" style="74" customWidth="1"/>
    <col min="8475" max="8475" width="9.28515625" style="74" customWidth="1"/>
    <col min="8476" max="8476" width="6.85546875" style="74" customWidth="1"/>
    <col min="8477" max="8701" width="9.140625" style="74"/>
    <col min="8702" max="8702" width="19.28515625" style="74" customWidth="1"/>
    <col min="8703" max="8703" width="9.7109375" style="74" customWidth="1"/>
    <col min="8704" max="8704" width="9.42578125" style="74" customWidth="1"/>
    <col min="8705" max="8705" width="8.7109375" style="74" customWidth="1"/>
    <col min="8706" max="8707" width="9.42578125" style="74" customWidth="1"/>
    <col min="8708" max="8708" width="7.7109375" style="74" customWidth="1"/>
    <col min="8709" max="8709" width="8.85546875" style="74" customWidth="1"/>
    <col min="8710" max="8710" width="8.7109375" style="74" customWidth="1"/>
    <col min="8711" max="8711" width="7.7109375" style="74" customWidth="1"/>
    <col min="8712" max="8713" width="8.140625" style="74" customWidth="1"/>
    <col min="8714" max="8714" width="6.42578125" style="74" customWidth="1"/>
    <col min="8715" max="8716" width="7.42578125" style="74" customWidth="1"/>
    <col min="8717" max="8717" width="6.28515625" style="74" customWidth="1"/>
    <col min="8718" max="8718" width="7.7109375" style="74" customWidth="1"/>
    <col min="8719" max="8719" width="7.28515625" style="74" customWidth="1"/>
    <col min="8720" max="8720" width="7.5703125" style="74" customWidth="1"/>
    <col min="8721" max="8721" width="8.28515625" style="74" customWidth="1"/>
    <col min="8722" max="8722" width="8.42578125" style="74" customWidth="1"/>
    <col min="8723" max="8723" width="7.28515625" style="74" customWidth="1"/>
    <col min="8724" max="8725" width="9.140625" style="74" customWidth="1"/>
    <col min="8726" max="8726" width="8" style="74" customWidth="1"/>
    <col min="8727" max="8728" width="9.140625" style="74" customWidth="1"/>
    <col min="8729" max="8729" width="8" style="74" customWidth="1"/>
    <col min="8730" max="8730" width="9" style="74" customWidth="1"/>
    <col min="8731" max="8731" width="9.28515625" style="74" customWidth="1"/>
    <col min="8732" max="8732" width="6.85546875" style="74" customWidth="1"/>
    <col min="8733" max="8957" width="9.140625" style="74"/>
    <col min="8958" max="8958" width="19.28515625" style="74" customWidth="1"/>
    <col min="8959" max="8959" width="9.7109375" style="74" customWidth="1"/>
    <col min="8960" max="8960" width="9.42578125" style="74" customWidth="1"/>
    <col min="8961" max="8961" width="8.7109375" style="74" customWidth="1"/>
    <col min="8962" max="8963" width="9.42578125" style="74" customWidth="1"/>
    <col min="8964" max="8964" width="7.7109375" style="74" customWidth="1"/>
    <col min="8965" max="8965" width="8.85546875" style="74" customWidth="1"/>
    <col min="8966" max="8966" width="8.7109375" style="74" customWidth="1"/>
    <col min="8967" max="8967" width="7.7109375" style="74" customWidth="1"/>
    <col min="8968" max="8969" width="8.140625" style="74" customWidth="1"/>
    <col min="8970" max="8970" width="6.42578125" style="74" customWidth="1"/>
    <col min="8971" max="8972" width="7.42578125" style="74" customWidth="1"/>
    <col min="8973" max="8973" width="6.28515625" style="74" customWidth="1"/>
    <col min="8974" max="8974" width="7.7109375" style="74" customWidth="1"/>
    <col min="8975" max="8975" width="7.28515625" style="74" customWidth="1"/>
    <col min="8976" max="8976" width="7.5703125" style="74" customWidth="1"/>
    <col min="8977" max="8977" width="8.28515625" style="74" customWidth="1"/>
    <col min="8978" max="8978" width="8.42578125" style="74" customWidth="1"/>
    <col min="8979" max="8979" width="7.28515625" style="74" customWidth="1"/>
    <col min="8980" max="8981" width="9.140625" style="74" customWidth="1"/>
    <col min="8982" max="8982" width="8" style="74" customWidth="1"/>
    <col min="8983" max="8984" width="9.140625" style="74" customWidth="1"/>
    <col min="8985" max="8985" width="8" style="74" customWidth="1"/>
    <col min="8986" max="8986" width="9" style="74" customWidth="1"/>
    <col min="8987" max="8987" width="9.28515625" style="74" customWidth="1"/>
    <col min="8988" max="8988" width="6.85546875" style="74" customWidth="1"/>
    <col min="8989" max="9213" width="9.140625" style="74"/>
    <col min="9214" max="9214" width="19.28515625" style="74" customWidth="1"/>
    <col min="9215" max="9215" width="9.7109375" style="74" customWidth="1"/>
    <col min="9216" max="9216" width="9.42578125" style="74" customWidth="1"/>
    <col min="9217" max="9217" width="8.7109375" style="74" customWidth="1"/>
    <col min="9218" max="9219" width="9.42578125" style="74" customWidth="1"/>
    <col min="9220" max="9220" width="7.7109375" style="74" customWidth="1"/>
    <col min="9221" max="9221" width="8.85546875" style="74" customWidth="1"/>
    <col min="9222" max="9222" width="8.7109375" style="74" customWidth="1"/>
    <col min="9223" max="9223" width="7.7109375" style="74" customWidth="1"/>
    <col min="9224" max="9225" width="8.140625" style="74" customWidth="1"/>
    <col min="9226" max="9226" width="6.42578125" style="74" customWidth="1"/>
    <col min="9227" max="9228" width="7.42578125" style="74" customWidth="1"/>
    <col min="9229" max="9229" width="6.28515625" style="74" customWidth="1"/>
    <col min="9230" max="9230" width="7.7109375" style="74" customWidth="1"/>
    <col min="9231" max="9231" width="7.28515625" style="74" customWidth="1"/>
    <col min="9232" max="9232" width="7.5703125" style="74" customWidth="1"/>
    <col min="9233" max="9233" width="8.28515625" style="74" customWidth="1"/>
    <col min="9234" max="9234" width="8.42578125" style="74" customWidth="1"/>
    <col min="9235" max="9235" width="7.28515625" style="74" customWidth="1"/>
    <col min="9236" max="9237" width="9.140625" style="74" customWidth="1"/>
    <col min="9238" max="9238" width="8" style="74" customWidth="1"/>
    <col min="9239" max="9240" width="9.140625" style="74" customWidth="1"/>
    <col min="9241" max="9241" width="8" style="74" customWidth="1"/>
    <col min="9242" max="9242" width="9" style="74" customWidth="1"/>
    <col min="9243" max="9243" width="9.28515625" style="74" customWidth="1"/>
    <col min="9244" max="9244" width="6.85546875" style="74" customWidth="1"/>
    <col min="9245" max="9469" width="9.140625" style="74"/>
    <col min="9470" max="9470" width="19.28515625" style="74" customWidth="1"/>
    <col min="9471" max="9471" width="9.7109375" style="74" customWidth="1"/>
    <col min="9472" max="9472" width="9.42578125" style="74" customWidth="1"/>
    <col min="9473" max="9473" width="8.7109375" style="74" customWidth="1"/>
    <col min="9474" max="9475" width="9.42578125" style="74" customWidth="1"/>
    <col min="9476" max="9476" width="7.7109375" style="74" customWidth="1"/>
    <col min="9477" max="9477" width="8.85546875" style="74" customWidth="1"/>
    <col min="9478" max="9478" width="8.7109375" style="74" customWidth="1"/>
    <col min="9479" max="9479" width="7.7109375" style="74" customWidth="1"/>
    <col min="9480" max="9481" width="8.140625" style="74" customWidth="1"/>
    <col min="9482" max="9482" width="6.42578125" style="74" customWidth="1"/>
    <col min="9483" max="9484" width="7.42578125" style="74" customWidth="1"/>
    <col min="9485" max="9485" width="6.28515625" style="74" customWidth="1"/>
    <col min="9486" max="9486" width="7.7109375" style="74" customWidth="1"/>
    <col min="9487" max="9487" width="7.28515625" style="74" customWidth="1"/>
    <col min="9488" max="9488" width="7.5703125" style="74" customWidth="1"/>
    <col min="9489" max="9489" width="8.28515625" style="74" customWidth="1"/>
    <col min="9490" max="9490" width="8.42578125" style="74" customWidth="1"/>
    <col min="9491" max="9491" width="7.28515625" style="74" customWidth="1"/>
    <col min="9492" max="9493" width="9.140625" style="74" customWidth="1"/>
    <col min="9494" max="9494" width="8" style="74" customWidth="1"/>
    <col min="9495" max="9496" width="9.140625" style="74" customWidth="1"/>
    <col min="9497" max="9497" width="8" style="74" customWidth="1"/>
    <col min="9498" max="9498" width="9" style="74" customWidth="1"/>
    <col min="9499" max="9499" width="9.28515625" style="74" customWidth="1"/>
    <col min="9500" max="9500" width="6.85546875" style="74" customWidth="1"/>
    <col min="9501" max="9725" width="9.140625" style="74"/>
    <col min="9726" max="9726" width="19.28515625" style="74" customWidth="1"/>
    <col min="9727" max="9727" width="9.7109375" style="74" customWidth="1"/>
    <col min="9728" max="9728" width="9.42578125" style="74" customWidth="1"/>
    <col min="9729" max="9729" width="8.7109375" style="74" customWidth="1"/>
    <col min="9730" max="9731" width="9.42578125" style="74" customWidth="1"/>
    <col min="9732" max="9732" width="7.7109375" style="74" customWidth="1"/>
    <col min="9733" max="9733" width="8.85546875" style="74" customWidth="1"/>
    <col min="9734" max="9734" width="8.7109375" style="74" customWidth="1"/>
    <col min="9735" max="9735" width="7.7109375" style="74" customWidth="1"/>
    <col min="9736" max="9737" width="8.140625" style="74" customWidth="1"/>
    <col min="9738" max="9738" width="6.42578125" style="74" customWidth="1"/>
    <col min="9739" max="9740" width="7.42578125" style="74" customWidth="1"/>
    <col min="9741" max="9741" width="6.28515625" style="74" customWidth="1"/>
    <col min="9742" max="9742" width="7.7109375" style="74" customWidth="1"/>
    <col min="9743" max="9743" width="7.28515625" style="74" customWidth="1"/>
    <col min="9744" max="9744" width="7.5703125" style="74" customWidth="1"/>
    <col min="9745" max="9745" width="8.28515625" style="74" customWidth="1"/>
    <col min="9746" max="9746" width="8.42578125" style="74" customWidth="1"/>
    <col min="9747" max="9747" width="7.28515625" style="74" customWidth="1"/>
    <col min="9748" max="9749" width="9.140625" style="74" customWidth="1"/>
    <col min="9750" max="9750" width="8" style="74" customWidth="1"/>
    <col min="9751" max="9752" width="9.140625" style="74" customWidth="1"/>
    <col min="9753" max="9753" width="8" style="74" customWidth="1"/>
    <col min="9754" max="9754" width="9" style="74" customWidth="1"/>
    <col min="9755" max="9755" width="9.28515625" style="74" customWidth="1"/>
    <col min="9756" max="9756" width="6.85546875" style="74" customWidth="1"/>
    <col min="9757" max="9981" width="9.140625" style="74"/>
    <col min="9982" max="9982" width="19.28515625" style="74" customWidth="1"/>
    <col min="9983" max="9983" width="9.7109375" style="74" customWidth="1"/>
    <col min="9984" max="9984" width="9.42578125" style="74" customWidth="1"/>
    <col min="9985" max="9985" width="8.7109375" style="74" customWidth="1"/>
    <col min="9986" max="9987" width="9.42578125" style="74" customWidth="1"/>
    <col min="9988" max="9988" width="7.7109375" style="74" customWidth="1"/>
    <col min="9989" max="9989" width="8.85546875" style="74" customWidth="1"/>
    <col min="9990" max="9990" width="8.7109375" style="74" customWidth="1"/>
    <col min="9991" max="9991" width="7.7109375" style="74" customWidth="1"/>
    <col min="9992" max="9993" width="8.140625" style="74" customWidth="1"/>
    <col min="9994" max="9994" width="6.42578125" style="74" customWidth="1"/>
    <col min="9995" max="9996" width="7.42578125" style="74" customWidth="1"/>
    <col min="9997" max="9997" width="6.28515625" style="74" customWidth="1"/>
    <col min="9998" max="9998" width="7.7109375" style="74" customWidth="1"/>
    <col min="9999" max="9999" width="7.28515625" style="74" customWidth="1"/>
    <col min="10000" max="10000" width="7.5703125" style="74" customWidth="1"/>
    <col min="10001" max="10001" width="8.28515625" style="74" customWidth="1"/>
    <col min="10002" max="10002" width="8.42578125" style="74" customWidth="1"/>
    <col min="10003" max="10003" width="7.28515625" style="74" customWidth="1"/>
    <col min="10004" max="10005" width="9.140625" style="74" customWidth="1"/>
    <col min="10006" max="10006" width="8" style="74" customWidth="1"/>
    <col min="10007" max="10008" width="9.140625" style="74" customWidth="1"/>
    <col min="10009" max="10009" width="8" style="74" customWidth="1"/>
    <col min="10010" max="10010" width="9" style="74" customWidth="1"/>
    <col min="10011" max="10011" width="9.28515625" style="74" customWidth="1"/>
    <col min="10012" max="10012" width="6.85546875" style="74" customWidth="1"/>
    <col min="10013" max="10237" width="9.140625" style="74"/>
    <col min="10238" max="10238" width="19.28515625" style="74" customWidth="1"/>
    <col min="10239" max="10239" width="9.7109375" style="74" customWidth="1"/>
    <col min="10240" max="10240" width="9.42578125" style="74" customWidth="1"/>
    <col min="10241" max="10241" width="8.7109375" style="74" customWidth="1"/>
    <col min="10242" max="10243" width="9.42578125" style="74" customWidth="1"/>
    <col min="10244" max="10244" width="7.7109375" style="74" customWidth="1"/>
    <col min="10245" max="10245" width="8.85546875" style="74" customWidth="1"/>
    <col min="10246" max="10246" width="8.7109375" style="74" customWidth="1"/>
    <col min="10247" max="10247" width="7.7109375" style="74" customWidth="1"/>
    <col min="10248" max="10249" width="8.140625" style="74" customWidth="1"/>
    <col min="10250" max="10250" width="6.42578125" style="74" customWidth="1"/>
    <col min="10251" max="10252" width="7.42578125" style="74" customWidth="1"/>
    <col min="10253" max="10253" width="6.28515625" style="74" customWidth="1"/>
    <col min="10254" max="10254" width="7.7109375" style="74" customWidth="1"/>
    <col min="10255" max="10255" width="7.28515625" style="74" customWidth="1"/>
    <col min="10256" max="10256" width="7.5703125" style="74" customWidth="1"/>
    <col min="10257" max="10257" width="8.28515625" style="74" customWidth="1"/>
    <col min="10258" max="10258" width="8.42578125" style="74" customWidth="1"/>
    <col min="10259" max="10259" width="7.28515625" style="74" customWidth="1"/>
    <col min="10260" max="10261" width="9.140625" style="74" customWidth="1"/>
    <col min="10262" max="10262" width="8" style="74" customWidth="1"/>
    <col min="10263" max="10264" width="9.140625" style="74" customWidth="1"/>
    <col min="10265" max="10265" width="8" style="74" customWidth="1"/>
    <col min="10266" max="10266" width="9" style="74" customWidth="1"/>
    <col min="10267" max="10267" width="9.28515625" style="74" customWidth="1"/>
    <col min="10268" max="10268" width="6.85546875" style="74" customWidth="1"/>
    <col min="10269" max="10493" width="9.140625" style="74"/>
    <col min="10494" max="10494" width="19.28515625" style="74" customWidth="1"/>
    <col min="10495" max="10495" width="9.7109375" style="74" customWidth="1"/>
    <col min="10496" max="10496" width="9.42578125" style="74" customWidth="1"/>
    <col min="10497" max="10497" width="8.7109375" style="74" customWidth="1"/>
    <col min="10498" max="10499" width="9.42578125" style="74" customWidth="1"/>
    <col min="10500" max="10500" width="7.7109375" style="74" customWidth="1"/>
    <col min="10501" max="10501" width="8.85546875" style="74" customWidth="1"/>
    <col min="10502" max="10502" width="8.7109375" style="74" customWidth="1"/>
    <col min="10503" max="10503" width="7.7109375" style="74" customWidth="1"/>
    <col min="10504" max="10505" width="8.140625" style="74" customWidth="1"/>
    <col min="10506" max="10506" width="6.42578125" style="74" customWidth="1"/>
    <col min="10507" max="10508" width="7.42578125" style="74" customWidth="1"/>
    <col min="10509" max="10509" width="6.28515625" style="74" customWidth="1"/>
    <col min="10510" max="10510" width="7.7109375" style="74" customWidth="1"/>
    <col min="10511" max="10511" width="7.28515625" style="74" customWidth="1"/>
    <col min="10512" max="10512" width="7.5703125" style="74" customWidth="1"/>
    <col min="10513" max="10513" width="8.28515625" style="74" customWidth="1"/>
    <col min="10514" max="10514" width="8.42578125" style="74" customWidth="1"/>
    <col min="10515" max="10515" width="7.28515625" style="74" customWidth="1"/>
    <col min="10516" max="10517" width="9.140625" style="74" customWidth="1"/>
    <col min="10518" max="10518" width="8" style="74" customWidth="1"/>
    <col min="10519" max="10520" width="9.140625" style="74" customWidth="1"/>
    <col min="10521" max="10521" width="8" style="74" customWidth="1"/>
    <col min="10522" max="10522" width="9" style="74" customWidth="1"/>
    <col min="10523" max="10523" width="9.28515625" style="74" customWidth="1"/>
    <col min="10524" max="10524" width="6.85546875" style="74" customWidth="1"/>
    <col min="10525" max="10749" width="9.140625" style="74"/>
    <col min="10750" max="10750" width="19.28515625" style="74" customWidth="1"/>
    <col min="10751" max="10751" width="9.7109375" style="74" customWidth="1"/>
    <col min="10752" max="10752" width="9.42578125" style="74" customWidth="1"/>
    <col min="10753" max="10753" width="8.7109375" style="74" customWidth="1"/>
    <col min="10754" max="10755" width="9.42578125" style="74" customWidth="1"/>
    <col min="10756" max="10756" width="7.7109375" style="74" customWidth="1"/>
    <col min="10757" max="10757" width="8.85546875" style="74" customWidth="1"/>
    <col min="10758" max="10758" width="8.7109375" style="74" customWidth="1"/>
    <col min="10759" max="10759" width="7.7109375" style="74" customWidth="1"/>
    <col min="10760" max="10761" width="8.140625" style="74" customWidth="1"/>
    <col min="10762" max="10762" width="6.42578125" style="74" customWidth="1"/>
    <col min="10763" max="10764" width="7.42578125" style="74" customWidth="1"/>
    <col min="10765" max="10765" width="6.28515625" style="74" customWidth="1"/>
    <col min="10766" max="10766" width="7.7109375" style="74" customWidth="1"/>
    <col min="10767" max="10767" width="7.28515625" style="74" customWidth="1"/>
    <col min="10768" max="10768" width="7.5703125" style="74" customWidth="1"/>
    <col min="10769" max="10769" width="8.28515625" style="74" customWidth="1"/>
    <col min="10770" max="10770" width="8.42578125" style="74" customWidth="1"/>
    <col min="10771" max="10771" width="7.28515625" style="74" customWidth="1"/>
    <col min="10772" max="10773" width="9.140625" style="74" customWidth="1"/>
    <col min="10774" max="10774" width="8" style="74" customWidth="1"/>
    <col min="10775" max="10776" width="9.140625" style="74" customWidth="1"/>
    <col min="10777" max="10777" width="8" style="74" customWidth="1"/>
    <col min="10778" max="10778" width="9" style="74" customWidth="1"/>
    <col min="10779" max="10779" width="9.28515625" style="74" customWidth="1"/>
    <col min="10780" max="10780" width="6.85546875" style="74" customWidth="1"/>
    <col min="10781" max="11005" width="9.140625" style="74"/>
    <col min="11006" max="11006" width="19.28515625" style="74" customWidth="1"/>
    <col min="11007" max="11007" width="9.7109375" style="74" customWidth="1"/>
    <col min="11008" max="11008" width="9.42578125" style="74" customWidth="1"/>
    <col min="11009" max="11009" width="8.7109375" style="74" customWidth="1"/>
    <col min="11010" max="11011" width="9.42578125" style="74" customWidth="1"/>
    <col min="11012" max="11012" width="7.7109375" style="74" customWidth="1"/>
    <col min="11013" max="11013" width="8.85546875" style="74" customWidth="1"/>
    <col min="11014" max="11014" width="8.7109375" style="74" customWidth="1"/>
    <col min="11015" max="11015" width="7.7109375" style="74" customWidth="1"/>
    <col min="11016" max="11017" width="8.140625" style="74" customWidth="1"/>
    <col min="11018" max="11018" width="6.42578125" style="74" customWidth="1"/>
    <col min="11019" max="11020" width="7.42578125" style="74" customWidth="1"/>
    <col min="11021" max="11021" width="6.28515625" style="74" customWidth="1"/>
    <col min="11022" max="11022" width="7.7109375" style="74" customWidth="1"/>
    <col min="11023" max="11023" width="7.28515625" style="74" customWidth="1"/>
    <col min="11024" max="11024" width="7.5703125" style="74" customWidth="1"/>
    <col min="11025" max="11025" width="8.28515625" style="74" customWidth="1"/>
    <col min="11026" max="11026" width="8.42578125" style="74" customWidth="1"/>
    <col min="11027" max="11027" width="7.28515625" style="74" customWidth="1"/>
    <col min="11028" max="11029" width="9.140625" style="74" customWidth="1"/>
    <col min="11030" max="11030" width="8" style="74" customWidth="1"/>
    <col min="11031" max="11032" width="9.140625" style="74" customWidth="1"/>
    <col min="11033" max="11033" width="8" style="74" customWidth="1"/>
    <col min="11034" max="11034" width="9" style="74" customWidth="1"/>
    <col min="11035" max="11035" width="9.28515625" style="74" customWidth="1"/>
    <col min="11036" max="11036" width="6.85546875" style="74" customWidth="1"/>
    <col min="11037" max="11261" width="9.140625" style="74"/>
    <col min="11262" max="11262" width="19.28515625" style="74" customWidth="1"/>
    <col min="11263" max="11263" width="9.7109375" style="74" customWidth="1"/>
    <col min="11264" max="11264" width="9.42578125" style="74" customWidth="1"/>
    <col min="11265" max="11265" width="8.7109375" style="74" customWidth="1"/>
    <col min="11266" max="11267" width="9.42578125" style="74" customWidth="1"/>
    <col min="11268" max="11268" width="7.7109375" style="74" customWidth="1"/>
    <col min="11269" max="11269" width="8.85546875" style="74" customWidth="1"/>
    <col min="11270" max="11270" width="8.7109375" style="74" customWidth="1"/>
    <col min="11271" max="11271" width="7.7109375" style="74" customWidth="1"/>
    <col min="11272" max="11273" width="8.140625" style="74" customWidth="1"/>
    <col min="11274" max="11274" width="6.42578125" style="74" customWidth="1"/>
    <col min="11275" max="11276" width="7.42578125" style="74" customWidth="1"/>
    <col min="11277" max="11277" width="6.28515625" style="74" customWidth="1"/>
    <col min="11278" max="11278" width="7.7109375" style="74" customWidth="1"/>
    <col min="11279" max="11279" width="7.28515625" style="74" customWidth="1"/>
    <col min="11280" max="11280" width="7.5703125" style="74" customWidth="1"/>
    <col min="11281" max="11281" width="8.28515625" style="74" customWidth="1"/>
    <col min="11282" max="11282" width="8.42578125" style="74" customWidth="1"/>
    <col min="11283" max="11283" width="7.28515625" style="74" customWidth="1"/>
    <col min="11284" max="11285" width="9.140625" style="74" customWidth="1"/>
    <col min="11286" max="11286" width="8" style="74" customWidth="1"/>
    <col min="11287" max="11288" width="9.140625" style="74" customWidth="1"/>
    <col min="11289" max="11289" width="8" style="74" customWidth="1"/>
    <col min="11290" max="11290" width="9" style="74" customWidth="1"/>
    <col min="11291" max="11291" width="9.28515625" style="74" customWidth="1"/>
    <col min="11292" max="11292" width="6.85546875" style="74" customWidth="1"/>
    <col min="11293" max="11517" width="9.140625" style="74"/>
    <col min="11518" max="11518" width="19.28515625" style="74" customWidth="1"/>
    <col min="11519" max="11519" width="9.7109375" style="74" customWidth="1"/>
    <col min="11520" max="11520" width="9.42578125" style="74" customWidth="1"/>
    <col min="11521" max="11521" width="8.7109375" style="74" customWidth="1"/>
    <col min="11522" max="11523" width="9.42578125" style="74" customWidth="1"/>
    <col min="11524" max="11524" width="7.7109375" style="74" customWidth="1"/>
    <col min="11525" max="11525" width="8.85546875" style="74" customWidth="1"/>
    <col min="11526" max="11526" width="8.7109375" style="74" customWidth="1"/>
    <col min="11527" max="11527" width="7.7109375" style="74" customWidth="1"/>
    <col min="11528" max="11529" width="8.140625" style="74" customWidth="1"/>
    <col min="11530" max="11530" width="6.42578125" style="74" customWidth="1"/>
    <col min="11531" max="11532" width="7.42578125" style="74" customWidth="1"/>
    <col min="11533" max="11533" width="6.28515625" style="74" customWidth="1"/>
    <col min="11534" max="11534" width="7.7109375" style="74" customWidth="1"/>
    <col min="11535" max="11535" width="7.28515625" style="74" customWidth="1"/>
    <col min="11536" max="11536" width="7.5703125" style="74" customWidth="1"/>
    <col min="11537" max="11537" width="8.28515625" style="74" customWidth="1"/>
    <col min="11538" max="11538" width="8.42578125" style="74" customWidth="1"/>
    <col min="11539" max="11539" width="7.28515625" style="74" customWidth="1"/>
    <col min="11540" max="11541" width="9.140625" style="74" customWidth="1"/>
    <col min="11542" max="11542" width="8" style="74" customWidth="1"/>
    <col min="11543" max="11544" width="9.140625" style="74" customWidth="1"/>
    <col min="11545" max="11545" width="8" style="74" customWidth="1"/>
    <col min="11546" max="11546" width="9" style="74" customWidth="1"/>
    <col min="11547" max="11547" width="9.28515625" style="74" customWidth="1"/>
    <col min="11548" max="11548" width="6.85546875" style="74" customWidth="1"/>
    <col min="11549" max="11773" width="9.140625" style="74"/>
    <col min="11774" max="11774" width="19.28515625" style="74" customWidth="1"/>
    <col min="11775" max="11775" width="9.7109375" style="74" customWidth="1"/>
    <col min="11776" max="11776" width="9.42578125" style="74" customWidth="1"/>
    <col min="11777" max="11777" width="8.7109375" style="74" customWidth="1"/>
    <col min="11778" max="11779" width="9.42578125" style="74" customWidth="1"/>
    <col min="11780" max="11780" width="7.7109375" style="74" customWidth="1"/>
    <col min="11781" max="11781" width="8.85546875" style="74" customWidth="1"/>
    <col min="11782" max="11782" width="8.7109375" style="74" customWidth="1"/>
    <col min="11783" max="11783" width="7.7109375" style="74" customWidth="1"/>
    <col min="11784" max="11785" width="8.140625" style="74" customWidth="1"/>
    <col min="11786" max="11786" width="6.42578125" style="74" customWidth="1"/>
    <col min="11787" max="11788" width="7.42578125" style="74" customWidth="1"/>
    <col min="11789" max="11789" width="6.28515625" style="74" customWidth="1"/>
    <col min="11790" max="11790" width="7.7109375" style="74" customWidth="1"/>
    <col min="11791" max="11791" width="7.28515625" style="74" customWidth="1"/>
    <col min="11792" max="11792" width="7.5703125" style="74" customWidth="1"/>
    <col min="11793" max="11793" width="8.28515625" style="74" customWidth="1"/>
    <col min="11794" max="11794" width="8.42578125" style="74" customWidth="1"/>
    <col min="11795" max="11795" width="7.28515625" style="74" customWidth="1"/>
    <col min="11796" max="11797" width="9.140625" style="74" customWidth="1"/>
    <col min="11798" max="11798" width="8" style="74" customWidth="1"/>
    <col min="11799" max="11800" width="9.140625" style="74" customWidth="1"/>
    <col min="11801" max="11801" width="8" style="74" customWidth="1"/>
    <col min="11802" max="11802" width="9" style="74" customWidth="1"/>
    <col min="11803" max="11803" width="9.28515625" style="74" customWidth="1"/>
    <col min="11804" max="11804" width="6.85546875" style="74" customWidth="1"/>
    <col min="11805" max="12029" width="9.140625" style="74"/>
    <col min="12030" max="12030" width="19.28515625" style="74" customWidth="1"/>
    <col min="12031" max="12031" width="9.7109375" style="74" customWidth="1"/>
    <col min="12032" max="12032" width="9.42578125" style="74" customWidth="1"/>
    <col min="12033" max="12033" width="8.7109375" style="74" customWidth="1"/>
    <col min="12034" max="12035" width="9.42578125" style="74" customWidth="1"/>
    <col min="12036" max="12036" width="7.7109375" style="74" customWidth="1"/>
    <col min="12037" max="12037" width="8.85546875" style="74" customWidth="1"/>
    <col min="12038" max="12038" width="8.7109375" style="74" customWidth="1"/>
    <col min="12039" max="12039" width="7.7109375" style="74" customWidth="1"/>
    <col min="12040" max="12041" width="8.140625" style="74" customWidth="1"/>
    <col min="12042" max="12042" width="6.42578125" style="74" customWidth="1"/>
    <col min="12043" max="12044" width="7.42578125" style="74" customWidth="1"/>
    <col min="12045" max="12045" width="6.28515625" style="74" customWidth="1"/>
    <col min="12046" max="12046" width="7.7109375" style="74" customWidth="1"/>
    <col min="12047" max="12047" width="7.28515625" style="74" customWidth="1"/>
    <col min="12048" max="12048" width="7.5703125" style="74" customWidth="1"/>
    <col min="12049" max="12049" width="8.28515625" style="74" customWidth="1"/>
    <col min="12050" max="12050" width="8.42578125" style="74" customWidth="1"/>
    <col min="12051" max="12051" width="7.28515625" style="74" customWidth="1"/>
    <col min="12052" max="12053" width="9.140625" style="74" customWidth="1"/>
    <col min="12054" max="12054" width="8" style="74" customWidth="1"/>
    <col min="12055" max="12056" width="9.140625" style="74" customWidth="1"/>
    <col min="12057" max="12057" width="8" style="74" customWidth="1"/>
    <col min="12058" max="12058" width="9" style="74" customWidth="1"/>
    <col min="12059" max="12059" width="9.28515625" style="74" customWidth="1"/>
    <col min="12060" max="12060" width="6.85546875" style="74" customWidth="1"/>
    <col min="12061" max="12285" width="9.140625" style="74"/>
    <col min="12286" max="12286" width="19.28515625" style="74" customWidth="1"/>
    <col min="12287" max="12287" width="9.7109375" style="74" customWidth="1"/>
    <col min="12288" max="12288" width="9.42578125" style="74" customWidth="1"/>
    <col min="12289" max="12289" width="8.7109375" style="74" customWidth="1"/>
    <col min="12290" max="12291" width="9.42578125" style="74" customWidth="1"/>
    <col min="12292" max="12292" width="7.7109375" style="74" customWidth="1"/>
    <col min="12293" max="12293" width="8.85546875" style="74" customWidth="1"/>
    <col min="12294" max="12294" width="8.7109375" style="74" customWidth="1"/>
    <col min="12295" max="12295" width="7.7109375" style="74" customWidth="1"/>
    <col min="12296" max="12297" width="8.140625" style="74" customWidth="1"/>
    <col min="12298" max="12298" width="6.42578125" style="74" customWidth="1"/>
    <col min="12299" max="12300" width="7.42578125" style="74" customWidth="1"/>
    <col min="12301" max="12301" width="6.28515625" style="74" customWidth="1"/>
    <col min="12302" max="12302" width="7.7109375" style="74" customWidth="1"/>
    <col min="12303" max="12303" width="7.28515625" style="74" customWidth="1"/>
    <col min="12304" max="12304" width="7.5703125" style="74" customWidth="1"/>
    <col min="12305" max="12305" width="8.28515625" style="74" customWidth="1"/>
    <col min="12306" max="12306" width="8.42578125" style="74" customWidth="1"/>
    <col min="12307" max="12307" width="7.28515625" style="74" customWidth="1"/>
    <col min="12308" max="12309" width="9.140625" style="74" customWidth="1"/>
    <col min="12310" max="12310" width="8" style="74" customWidth="1"/>
    <col min="12311" max="12312" width="9.140625" style="74" customWidth="1"/>
    <col min="12313" max="12313" width="8" style="74" customWidth="1"/>
    <col min="12314" max="12314" width="9" style="74" customWidth="1"/>
    <col min="12315" max="12315" width="9.28515625" style="74" customWidth="1"/>
    <col min="12316" max="12316" width="6.85546875" style="74" customWidth="1"/>
    <col min="12317" max="12541" width="9.140625" style="74"/>
    <col min="12542" max="12542" width="19.28515625" style="74" customWidth="1"/>
    <col min="12543" max="12543" width="9.7109375" style="74" customWidth="1"/>
    <col min="12544" max="12544" width="9.42578125" style="74" customWidth="1"/>
    <col min="12545" max="12545" width="8.7109375" style="74" customWidth="1"/>
    <col min="12546" max="12547" width="9.42578125" style="74" customWidth="1"/>
    <col min="12548" max="12548" width="7.7109375" style="74" customWidth="1"/>
    <col min="12549" max="12549" width="8.85546875" style="74" customWidth="1"/>
    <col min="12550" max="12550" width="8.7109375" style="74" customWidth="1"/>
    <col min="12551" max="12551" width="7.7109375" style="74" customWidth="1"/>
    <col min="12552" max="12553" width="8.140625" style="74" customWidth="1"/>
    <col min="12554" max="12554" width="6.42578125" style="74" customWidth="1"/>
    <col min="12555" max="12556" width="7.42578125" style="74" customWidth="1"/>
    <col min="12557" max="12557" width="6.28515625" style="74" customWidth="1"/>
    <col min="12558" max="12558" width="7.7109375" style="74" customWidth="1"/>
    <col min="12559" max="12559" width="7.28515625" style="74" customWidth="1"/>
    <col min="12560" max="12560" width="7.5703125" style="74" customWidth="1"/>
    <col min="12561" max="12561" width="8.28515625" style="74" customWidth="1"/>
    <col min="12562" max="12562" width="8.42578125" style="74" customWidth="1"/>
    <col min="12563" max="12563" width="7.28515625" style="74" customWidth="1"/>
    <col min="12564" max="12565" width="9.140625" style="74" customWidth="1"/>
    <col min="12566" max="12566" width="8" style="74" customWidth="1"/>
    <col min="12567" max="12568" width="9.140625" style="74" customWidth="1"/>
    <col min="12569" max="12569" width="8" style="74" customWidth="1"/>
    <col min="12570" max="12570" width="9" style="74" customWidth="1"/>
    <col min="12571" max="12571" width="9.28515625" style="74" customWidth="1"/>
    <col min="12572" max="12572" width="6.85546875" style="74" customWidth="1"/>
    <col min="12573" max="12797" width="9.140625" style="74"/>
    <col min="12798" max="12798" width="19.28515625" style="74" customWidth="1"/>
    <col min="12799" max="12799" width="9.7109375" style="74" customWidth="1"/>
    <col min="12800" max="12800" width="9.42578125" style="74" customWidth="1"/>
    <col min="12801" max="12801" width="8.7109375" style="74" customWidth="1"/>
    <col min="12802" max="12803" width="9.42578125" style="74" customWidth="1"/>
    <col min="12804" max="12804" width="7.7109375" style="74" customWidth="1"/>
    <col min="12805" max="12805" width="8.85546875" style="74" customWidth="1"/>
    <col min="12806" max="12806" width="8.7109375" style="74" customWidth="1"/>
    <col min="12807" max="12807" width="7.7109375" style="74" customWidth="1"/>
    <col min="12808" max="12809" width="8.140625" style="74" customWidth="1"/>
    <col min="12810" max="12810" width="6.42578125" style="74" customWidth="1"/>
    <col min="12811" max="12812" width="7.42578125" style="74" customWidth="1"/>
    <col min="12813" max="12813" width="6.28515625" style="74" customWidth="1"/>
    <col min="12814" max="12814" width="7.7109375" style="74" customWidth="1"/>
    <col min="12815" max="12815" width="7.28515625" style="74" customWidth="1"/>
    <col min="12816" max="12816" width="7.5703125" style="74" customWidth="1"/>
    <col min="12817" max="12817" width="8.28515625" style="74" customWidth="1"/>
    <col min="12818" max="12818" width="8.42578125" style="74" customWidth="1"/>
    <col min="12819" max="12819" width="7.28515625" style="74" customWidth="1"/>
    <col min="12820" max="12821" width="9.140625" style="74" customWidth="1"/>
    <col min="12822" max="12822" width="8" style="74" customWidth="1"/>
    <col min="12823" max="12824" width="9.140625" style="74" customWidth="1"/>
    <col min="12825" max="12825" width="8" style="74" customWidth="1"/>
    <col min="12826" max="12826" width="9" style="74" customWidth="1"/>
    <col min="12827" max="12827" width="9.28515625" style="74" customWidth="1"/>
    <col min="12828" max="12828" width="6.85546875" style="74" customWidth="1"/>
    <col min="12829" max="13053" width="9.140625" style="74"/>
    <col min="13054" max="13054" width="19.28515625" style="74" customWidth="1"/>
    <col min="13055" max="13055" width="9.7109375" style="74" customWidth="1"/>
    <col min="13056" max="13056" width="9.42578125" style="74" customWidth="1"/>
    <col min="13057" max="13057" width="8.7109375" style="74" customWidth="1"/>
    <col min="13058" max="13059" width="9.42578125" style="74" customWidth="1"/>
    <col min="13060" max="13060" width="7.7109375" style="74" customWidth="1"/>
    <col min="13061" max="13061" width="8.85546875" style="74" customWidth="1"/>
    <col min="13062" max="13062" width="8.7109375" style="74" customWidth="1"/>
    <col min="13063" max="13063" width="7.7109375" style="74" customWidth="1"/>
    <col min="13064" max="13065" width="8.140625" style="74" customWidth="1"/>
    <col min="13066" max="13066" width="6.42578125" style="74" customWidth="1"/>
    <col min="13067" max="13068" width="7.42578125" style="74" customWidth="1"/>
    <col min="13069" max="13069" width="6.28515625" style="74" customWidth="1"/>
    <col min="13070" max="13070" width="7.7109375" style="74" customWidth="1"/>
    <col min="13071" max="13071" width="7.28515625" style="74" customWidth="1"/>
    <col min="13072" max="13072" width="7.5703125" style="74" customWidth="1"/>
    <col min="13073" max="13073" width="8.28515625" style="74" customWidth="1"/>
    <col min="13074" max="13074" width="8.42578125" style="74" customWidth="1"/>
    <col min="13075" max="13075" width="7.28515625" style="74" customWidth="1"/>
    <col min="13076" max="13077" width="9.140625" style="74" customWidth="1"/>
    <col min="13078" max="13078" width="8" style="74" customWidth="1"/>
    <col min="13079" max="13080" width="9.140625" style="74" customWidth="1"/>
    <col min="13081" max="13081" width="8" style="74" customWidth="1"/>
    <col min="13082" max="13082" width="9" style="74" customWidth="1"/>
    <col min="13083" max="13083" width="9.28515625" style="74" customWidth="1"/>
    <col min="13084" max="13084" width="6.85546875" style="74" customWidth="1"/>
    <col min="13085" max="13309" width="9.140625" style="74"/>
    <col min="13310" max="13310" width="19.28515625" style="74" customWidth="1"/>
    <col min="13311" max="13311" width="9.7109375" style="74" customWidth="1"/>
    <col min="13312" max="13312" width="9.42578125" style="74" customWidth="1"/>
    <col min="13313" max="13313" width="8.7109375" style="74" customWidth="1"/>
    <col min="13314" max="13315" width="9.42578125" style="74" customWidth="1"/>
    <col min="13316" max="13316" width="7.7109375" style="74" customWidth="1"/>
    <col min="13317" max="13317" width="8.85546875" style="74" customWidth="1"/>
    <col min="13318" max="13318" width="8.7109375" style="74" customWidth="1"/>
    <col min="13319" max="13319" width="7.7109375" style="74" customWidth="1"/>
    <col min="13320" max="13321" width="8.140625" style="74" customWidth="1"/>
    <col min="13322" max="13322" width="6.42578125" style="74" customWidth="1"/>
    <col min="13323" max="13324" width="7.42578125" style="74" customWidth="1"/>
    <col min="13325" max="13325" width="6.28515625" style="74" customWidth="1"/>
    <col min="13326" max="13326" width="7.7109375" style="74" customWidth="1"/>
    <col min="13327" max="13327" width="7.28515625" style="74" customWidth="1"/>
    <col min="13328" max="13328" width="7.5703125" style="74" customWidth="1"/>
    <col min="13329" max="13329" width="8.28515625" style="74" customWidth="1"/>
    <col min="13330" max="13330" width="8.42578125" style="74" customWidth="1"/>
    <col min="13331" max="13331" width="7.28515625" style="74" customWidth="1"/>
    <col min="13332" max="13333" width="9.140625" style="74" customWidth="1"/>
    <col min="13334" max="13334" width="8" style="74" customWidth="1"/>
    <col min="13335" max="13336" width="9.140625" style="74" customWidth="1"/>
    <col min="13337" max="13337" width="8" style="74" customWidth="1"/>
    <col min="13338" max="13338" width="9" style="74" customWidth="1"/>
    <col min="13339" max="13339" width="9.28515625" style="74" customWidth="1"/>
    <col min="13340" max="13340" width="6.85546875" style="74" customWidth="1"/>
    <col min="13341" max="13565" width="9.140625" style="74"/>
    <col min="13566" max="13566" width="19.28515625" style="74" customWidth="1"/>
    <col min="13567" max="13567" width="9.7109375" style="74" customWidth="1"/>
    <col min="13568" max="13568" width="9.42578125" style="74" customWidth="1"/>
    <col min="13569" max="13569" width="8.7109375" style="74" customWidth="1"/>
    <col min="13570" max="13571" width="9.42578125" style="74" customWidth="1"/>
    <col min="13572" max="13572" width="7.7109375" style="74" customWidth="1"/>
    <col min="13573" max="13573" width="8.85546875" style="74" customWidth="1"/>
    <col min="13574" max="13574" width="8.7109375" style="74" customWidth="1"/>
    <col min="13575" max="13575" width="7.7109375" style="74" customWidth="1"/>
    <col min="13576" max="13577" width="8.140625" style="74" customWidth="1"/>
    <col min="13578" max="13578" width="6.42578125" style="74" customWidth="1"/>
    <col min="13579" max="13580" width="7.42578125" style="74" customWidth="1"/>
    <col min="13581" max="13581" width="6.28515625" style="74" customWidth="1"/>
    <col min="13582" max="13582" width="7.7109375" style="74" customWidth="1"/>
    <col min="13583" max="13583" width="7.28515625" style="74" customWidth="1"/>
    <col min="13584" max="13584" width="7.5703125" style="74" customWidth="1"/>
    <col min="13585" max="13585" width="8.28515625" style="74" customWidth="1"/>
    <col min="13586" max="13586" width="8.42578125" style="74" customWidth="1"/>
    <col min="13587" max="13587" width="7.28515625" style="74" customWidth="1"/>
    <col min="13588" max="13589" width="9.140625" style="74" customWidth="1"/>
    <col min="13590" max="13590" width="8" style="74" customWidth="1"/>
    <col min="13591" max="13592" width="9.140625" style="74" customWidth="1"/>
    <col min="13593" max="13593" width="8" style="74" customWidth="1"/>
    <col min="13594" max="13594" width="9" style="74" customWidth="1"/>
    <col min="13595" max="13595" width="9.28515625" style="74" customWidth="1"/>
    <col min="13596" max="13596" width="6.85546875" style="74" customWidth="1"/>
    <col min="13597" max="13821" width="9.140625" style="74"/>
    <col min="13822" max="13822" width="19.28515625" style="74" customWidth="1"/>
    <col min="13823" max="13823" width="9.7109375" style="74" customWidth="1"/>
    <col min="13824" max="13824" width="9.42578125" style="74" customWidth="1"/>
    <col min="13825" max="13825" width="8.7109375" style="74" customWidth="1"/>
    <col min="13826" max="13827" width="9.42578125" style="74" customWidth="1"/>
    <col min="13828" max="13828" width="7.7109375" style="74" customWidth="1"/>
    <col min="13829" max="13829" width="8.85546875" style="74" customWidth="1"/>
    <col min="13830" max="13830" width="8.7109375" style="74" customWidth="1"/>
    <col min="13831" max="13831" width="7.7109375" style="74" customWidth="1"/>
    <col min="13832" max="13833" width="8.140625" style="74" customWidth="1"/>
    <col min="13834" max="13834" width="6.42578125" style="74" customWidth="1"/>
    <col min="13835" max="13836" width="7.42578125" style="74" customWidth="1"/>
    <col min="13837" max="13837" width="6.28515625" style="74" customWidth="1"/>
    <col min="13838" max="13838" width="7.7109375" style="74" customWidth="1"/>
    <col min="13839" max="13839" width="7.28515625" style="74" customWidth="1"/>
    <col min="13840" max="13840" width="7.5703125" style="74" customWidth="1"/>
    <col min="13841" max="13841" width="8.28515625" style="74" customWidth="1"/>
    <col min="13842" max="13842" width="8.42578125" style="74" customWidth="1"/>
    <col min="13843" max="13843" width="7.28515625" style="74" customWidth="1"/>
    <col min="13844" max="13845" width="9.140625" style="74" customWidth="1"/>
    <col min="13846" max="13846" width="8" style="74" customWidth="1"/>
    <col min="13847" max="13848" width="9.140625" style="74" customWidth="1"/>
    <col min="13849" max="13849" width="8" style="74" customWidth="1"/>
    <col min="13850" max="13850" width="9" style="74" customWidth="1"/>
    <col min="13851" max="13851" width="9.28515625" style="74" customWidth="1"/>
    <col min="13852" max="13852" width="6.85546875" style="74" customWidth="1"/>
    <col min="13853" max="14077" width="9.140625" style="74"/>
    <col min="14078" max="14078" width="19.28515625" style="74" customWidth="1"/>
    <col min="14079" max="14079" width="9.7109375" style="74" customWidth="1"/>
    <col min="14080" max="14080" width="9.42578125" style="74" customWidth="1"/>
    <col min="14081" max="14081" width="8.7109375" style="74" customWidth="1"/>
    <col min="14082" max="14083" width="9.42578125" style="74" customWidth="1"/>
    <col min="14084" max="14084" width="7.7109375" style="74" customWidth="1"/>
    <col min="14085" max="14085" width="8.85546875" style="74" customWidth="1"/>
    <col min="14086" max="14086" width="8.7109375" style="74" customWidth="1"/>
    <col min="14087" max="14087" width="7.7109375" style="74" customWidth="1"/>
    <col min="14088" max="14089" width="8.140625" style="74" customWidth="1"/>
    <col min="14090" max="14090" width="6.42578125" style="74" customWidth="1"/>
    <col min="14091" max="14092" width="7.42578125" style="74" customWidth="1"/>
    <col min="14093" max="14093" width="6.28515625" style="74" customWidth="1"/>
    <col min="14094" max="14094" width="7.7109375" style="74" customWidth="1"/>
    <col min="14095" max="14095" width="7.28515625" style="74" customWidth="1"/>
    <col min="14096" max="14096" width="7.5703125" style="74" customWidth="1"/>
    <col min="14097" max="14097" width="8.28515625" style="74" customWidth="1"/>
    <col min="14098" max="14098" width="8.42578125" style="74" customWidth="1"/>
    <col min="14099" max="14099" width="7.28515625" style="74" customWidth="1"/>
    <col min="14100" max="14101" width="9.140625" style="74" customWidth="1"/>
    <col min="14102" max="14102" width="8" style="74" customWidth="1"/>
    <col min="14103" max="14104" width="9.140625" style="74" customWidth="1"/>
    <col min="14105" max="14105" width="8" style="74" customWidth="1"/>
    <col min="14106" max="14106" width="9" style="74" customWidth="1"/>
    <col min="14107" max="14107" width="9.28515625" style="74" customWidth="1"/>
    <col min="14108" max="14108" width="6.85546875" style="74" customWidth="1"/>
    <col min="14109" max="14333" width="9.140625" style="74"/>
    <col min="14334" max="14334" width="19.28515625" style="74" customWidth="1"/>
    <col min="14335" max="14335" width="9.7109375" style="74" customWidth="1"/>
    <col min="14336" max="14336" width="9.42578125" style="74" customWidth="1"/>
    <col min="14337" max="14337" width="8.7109375" style="74" customWidth="1"/>
    <col min="14338" max="14339" width="9.42578125" style="74" customWidth="1"/>
    <col min="14340" max="14340" width="7.7109375" style="74" customWidth="1"/>
    <col min="14341" max="14341" width="8.85546875" style="74" customWidth="1"/>
    <col min="14342" max="14342" width="8.7109375" style="74" customWidth="1"/>
    <col min="14343" max="14343" width="7.7109375" style="74" customWidth="1"/>
    <col min="14344" max="14345" width="8.140625" style="74" customWidth="1"/>
    <col min="14346" max="14346" width="6.42578125" style="74" customWidth="1"/>
    <col min="14347" max="14348" width="7.42578125" style="74" customWidth="1"/>
    <col min="14349" max="14349" width="6.28515625" style="74" customWidth="1"/>
    <col min="14350" max="14350" width="7.7109375" style="74" customWidth="1"/>
    <col min="14351" max="14351" width="7.28515625" style="74" customWidth="1"/>
    <col min="14352" max="14352" width="7.5703125" style="74" customWidth="1"/>
    <col min="14353" max="14353" width="8.28515625" style="74" customWidth="1"/>
    <col min="14354" max="14354" width="8.42578125" style="74" customWidth="1"/>
    <col min="14355" max="14355" width="7.28515625" style="74" customWidth="1"/>
    <col min="14356" max="14357" width="9.140625" style="74" customWidth="1"/>
    <col min="14358" max="14358" width="8" style="74" customWidth="1"/>
    <col min="14359" max="14360" width="9.140625" style="74" customWidth="1"/>
    <col min="14361" max="14361" width="8" style="74" customWidth="1"/>
    <col min="14362" max="14362" width="9" style="74" customWidth="1"/>
    <col min="14363" max="14363" width="9.28515625" style="74" customWidth="1"/>
    <col min="14364" max="14364" width="6.85546875" style="74" customWidth="1"/>
    <col min="14365" max="14589" width="9.140625" style="74"/>
    <col min="14590" max="14590" width="19.28515625" style="74" customWidth="1"/>
    <col min="14591" max="14591" width="9.7109375" style="74" customWidth="1"/>
    <col min="14592" max="14592" width="9.42578125" style="74" customWidth="1"/>
    <col min="14593" max="14593" width="8.7109375" style="74" customWidth="1"/>
    <col min="14594" max="14595" width="9.42578125" style="74" customWidth="1"/>
    <col min="14596" max="14596" width="7.7109375" style="74" customWidth="1"/>
    <col min="14597" max="14597" width="8.85546875" style="74" customWidth="1"/>
    <col min="14598" max="14598" width="8.7109375" style="74" customWidth="1"/>
    <col min="14599" max="14599" width="7.7109375" style="74" customWidth="1"/>
    <col min="14600" max="14601" width="8.140625" style="74" customWidth="1"/>
    <col min="14602" max="14602" width="6.42578125" style="74" customWidth="1"/>
    <col min="14603" max="14604" width="7.42578125" style="74" customWidth="1"/>
    <col min="14605" max="14605" width="6.28515625" style="74" customWidth="1"/>
    <col min="14606" max="14606" width="7.7109375" style="74" customWidth="1"/>
    <col min="14607" max="14607" width="7.28515625" style="74" customWidth="1"/>
    <col min="14608" max="14608" width="7.5703125" style="74" customWidth="1"/>
    <col min="14609" max="14609" width="8.28515625" style="74" customWidth="1"/>
    <col min="14610" max="14610" width="8.42578125" style="74" customWidth="1"/>
    <col min="14611" max="14611" width="7.28515625" style="74" customWidth="1"/>
    <col min="14612" max="14613" width="9.140625" style="74" customWidth="1"/>
    <col min="14614" max="14614" width="8" style="74" customWidth="1"/>
    <col min="14615" max="14616" width="9.140625" style="74" customWidth="1"/>
    <col min="14617" max="14617" width="8" style="74" customWidth="1"/>
    <col min="14618" max="14618" width="9" style="74" customWidth="1"/>
    <col min="14619" max="14619" width="9.28515625" style="74" customWidth="1"/>
    <col min="14620" max="14620" width="6.85546875" style="74" customWidth="1"/>
    <col min="14621" max="14845" width="9.140625" style="74"/>
    <col min="14846" max="14846" width="19.28515625" style="74" customWidth="1"/>
    <col min="14847" max="14847" width="9.7109375" style="74" customWidth="1"/>
    <col min="14848" max="14848" width="9.42578125" style="74" customWidth="1"/>
    <col min="14849" max="14849" width="8.7109375" style="74" customWidth="1"/>
    <col min="14850" max="14851" width="9.42578125" style="74" customWidth="1"/>
    <col min="14852" max="14852" width="7.7109375" style="74" customWidth="1"/>
    <col min="14853" max="14853" width="8.85546875" style="74" customWidth="1"/>
    <col min="14854" max="14854" width="8.7109375" style="74" customWidth="1"/>
    <col min="14855" max="14855" width="7.7109375" style="74" customWidth="1"/>
    <col min="14856" max="14857" width="8.140625" style="74" customWidth="1"/>
    <col min="14858" max="14858" width="6.42578125" style="74" customWidth="1"/>
    <col min="14859" max="14860" width="7.42578125" style="74" customWidth="1"/>
    <col min="14861" max="14861" width="6.28515625" style="74" customWidth="1"/>
    <col min="14862" max="14862" width="7.7109375" style="74" customWidth="1"/>
    <col min="14863" max="14863" width="7.28515625" style="74" customWidth="1"/>
    <col min="14864" max="14864" width="7.5703125" style="74" customWidth="1"/>
    <col min="14865" max="14865" width="8.28515625" style="74" customWidth="1"/>
    <col min="14866" max="14866" width="8.42578125" style="74" customWidth="1"/>
    <col min="14867" max="14867" width="7.28515625" style="74" customWidth="1"/>
    <col min="14868" max="14869" width="9.140625" style="74" customWidth="1"/>
    <col min="14870" max="14870" width="8" style="74" customWidth="1"/>
    <col min="14871" max="14872" width="9.140625" style="74" customWidth="1"/>
    <col min="14873" max="14873" width="8" style="74" customWidth="1"/>
    <col min="14874" max="14874" width="9" style="74" customWidth="1"/>
    <col min="14875" max="14875" width="9.28515625" style="74" customWidth="1"/>
    <col min="14876" max="14876" width="6.85546875" style="74" customWidth="1"/>
    <col min="14877" max="15101" width="9.140625" style="74"/>
    <col min="15102" max="15102" width="19.28515625" style="74" customWidth="1"/>
    <col min="15103" max="15103" width="9.7109375" style="74" customWidth="1"/>
    <col min="15104" max="15104" width="9.42578125" style="74" customWidth="1"/>
    <col min="15105" max="15105" width="8.7109375" style="74" customWidth="1"/>
    <col min="15106" max="15107" width="9.42578125" style="74" customWidth="1"/>
    <col min="15108" max="15108" width="7.7109375" style="74" customWidth="1"/>
    <col min="15109" max="15109" width="8.85546875" style="74" customWidth="1"/>
    <col min="15110" max="15110" width="8.7109375" style="74" customWidth="1"/>
    <col min="15111" max="15111" width="7.7109375" style="74" customWidth="1"/>
    <col min="15112" max="15113" width="8.140625" style="74" customWidth="1"/>
    <col min="15114" max="15114" width="6.42578125" style="74" customWidth="1"/>
    <col min="15115" max="15116" width="7.42578125" style="74" customWidth="1"/>
    <col min="15117" max="15117" width="6.28515625" style="74" customWidth="1"/>
    <col min="15118" max="15118" width="7.7109375" style="74" customWidth="1"/>
    <col min="15119" max="15119" width="7.28515625" style="74" customWidth="1"/>
    <col min="15120" max="15120" width="7.5703125" style="74" customWidth="1"/>
    <col min="15121" max="15121" width="8.28515625" style="74" customWidth="1"/>
    <col min="15122" max="15122" width="8.42578125" style="74" customWidth="1"/>
    <col min="15123" max="15123" width="7.28515625" style="74" customWidth="1"/>
    <col min="15124" max="15125" width="9.140625" style="74" customWidth="1"/>
    <col min="15126" max="15126" width="8" style="74" customWidth="1"/>
    <col min="15127" max="15128" width="9.140625" style="74" customWidth="1"/>
    <col min="15129" max="15129" width="8" style="74" customWidth="1"/>
    <col min="15130" max="15130" width="9" style="74" customWidth="1"/>
    <col min="15131" max="15131" width="9.28515625" style="74" customWidth="1"/>
    <col min="15132" max="15132" width="6.85546875" style="74" customWidth="1"/>
    <col min="15133" max="15357" width="9.140625" style="74"/>
    <col min="15358" max="15358" width="19.28515625" style="74" customWidth="1"/>
    <col min="15359" max="15359" width="9.7109375" style="74" customWidth="1"/>
    <col min="15360" max="15360" width="9.42578125" style="74" customWidth="1"/>
    <col min="15361" max="15361" width="8.7109375" style="74" customWidth="1"/>
    <col min="15362" max="15363" width="9.42578125" style="74" customWidth="1"/>
    <col min="15364" max="15364" width="7.7109375" style="74" customWidth="1"/>
    <col min="15365" max="15365" width="8.85546875" style="74" customWidth="1"/>
    <col min="15366" max="15366" width="8.7109375" style="74" customWidth="1"/>
    <col min="15367" max="15367" width="7.7109375" style="74" customWidth="1"/>
    <col min="15368" max="15369" width="8.140625" style="74" customWidth="1"/>
    <col min="15370" max="15370" width="6.42578125" style="74" customWidth="1"/>
    <col min="15371" max="15372" width="7.42578125" style="74" customWidth="1"/>
    <col min="15373" max="15373" width="6.28515625" style="74" customWidth="1"/>
    <col min="15374" max="15374" width="7.7109375" style="74" customWidth="1"/>
    <col min="15375" max="15375" width="7.28515625" style="74" customWidth="1"/>
    <col min="15376" max="15376" width="7.5703125" style="74" customWidth="1"/>
    <col min="15377" max="15377" width="8.28515625" style="74" customWidth="1"/>
    <col min="15378" max="15378" width="8.42578125" style="74" customWidth="1"/>
    <col min="15379" max="15379" width="7.28515625" style="74" customWidth="1"/>
    <col min="15380" max="15381" width="9.140625" style="74" customWidth="1"/>
    <col min="15382" max="15382" width="8" style="74" customWidth="1"/>
    <col min="15383" max="15384" width="9.140625" style="74" customWidth="1"/>
    <col min="15385" max="15385" width="8" style="74" customWidth="1"/>
    <col min="15386" max="15386" width="9" style="74" customWidth="1"/>
    <col min="15387" max="15387" width="9.28515625" style="74" customWidth="1"/>
    <col min="15388" max="15388" width="6.85546875" style="74" customWidth="1"/>
    <col min="15389" max="15613" width="9.140625" style="74"/>
    <col min="15614" max="15614" width="19.28515625" style="74" customWidth="1"/>
    <col min="15615" max="15615" width="9.7109375" style="74" customWidth="1"/>
    <col min="15616" max="15616" width="9.42578125" style="74" customWidth="1"/>
    <col min="15617" max="15617" width="8.7109375" style="74" customWidth="1"/>
    <col min="15618" max="15619" width="9.42578125" style="74" customWidth="1"/>
    <col min="15620" max="15620" width="7.7109375" style="74" customWidth="1"/>
    <col min="15621" max="15621" width="8.85546875" style="74" customWidth="1"/>
    <col min="15622" max="15622" width="8.7109375" style="74" customWidth="1"/>
    <col min="15623" max="15623" width="7.7109375" style="74" customWidth="1"/>
    <col min="15624" max="15625" width="8.140625" style="74" customWidth="1"/>
    <col min="15626" max="15626" width="6.42578125" style="74" customWidth="1"/>
    <col min="15627" max="15628" width="7.42578125" style="74" customWidth="1"/>
    <col min="15629" max="15629" width="6.28515625" style="74" customWidth="1"/>
    <col min="15630" max="15630" width="7.7109375" style="74" customWidth="1"/>
    <col min="15631" max="15631" width="7.28515625" style="74" customWidth="1"/>
    <col min="15632" max="15632" width="7.5703125" style="74" customWidth="1"/>
    <col min="15633" max="15633" width="8.28515625" style="74" customWidth="1"/>
    <col min="15634" max="15634" width="8.42578125" style="74" customWidth="1"/>
    <col min="15635" max="15635" width="7.28515625" style="74" customWidth="1"/>
    <col min="15636" max="15637" width="9.140625" style="74" customWidth="1"/>
    <col min="15638" max="15638" width="8" style="74" customWidth="1"/>
    <col min="15639" max="15640" width="9.140625" style="74" customWidth="1"/>
    <col min="15641" max="15641" width="8" style="74" customWidth="1"/>
    <col min="15642" max="15642" width="9" style="74" customWidth="1"/>
    <col min="15643" max="15643" width="9.28515625" style="74" customWidth="1"/>
    <col min="15644" max="15644" width="6.85546875" style="74" customWidth="1"/>
    <col min="15645" max="15869" width="9.140625" style="74"/>
    <col min="15870" max="15870" width="19.28515625" style="74" customWidth="1"/>
    <col min="15871" max="15871" width="9.7109375" style="74" customWidth="1"/>
    <col min="15872" max="15872" width="9.42578125" style="74" customWidth="1"/>
    <col min="15873" max="15873" width="8.7109375" style="74" customWidth="1"/>
    <col min="15874" max="15875" width="9.42578125" style="74" customWidth="1"/>
    <col min="15876" max="15876" width="7.7109375" style="74" customWidth="1"/>
    <col min="15877" max="15877" width="8.85546875" style="74" customWidth="1"/>
    <col min="15878" max="15878" width="8.7109375" style="74" customWidth="1"/>
    <col min="15879" max="15879" width="7.7109375" style="74" customWidth="1"/>
    <col min="15880" max="15881" width="8.140625" style="74" customWidth="1"/>
    <col min="15882" max="15882" width="6.42578125" style="74" customWidth="1"/>
    <col min="15883" max="15884" width="7.42578125" style="74" customWidth="1"/>
    <col min="15885" max="15885" width="6.28515625" style="74" customWidth="1"/>
    <col min="15886" max="15886" width="7.7109375" style="74" customWidth="1"/>
    <col min="15887" max="15887" width="7.28515625" style="74" customWidth="1"/>
    <col min="15888" max="15888" width="7.5703125" style="74" customWidth="1"/>
    <col min="15889" max="15889" width="8.28515625" style="74" customWidth="1"/>
    <col min="15890" max="15890" width="8.42578125" style="74" customWidth="1"/>
    <col min="15891" max="15891" width="7.28515625" style="74" customWidth="1"/>
    <col min="15892" max="15893" width="9.140625" style="74" customWidth="1"/>
    <col min="15894" max="15894" width="8" style="74" customWidth="1"/>
    <col min="15895" max="15896" width="9.140625" style="74" customWidth="1"/>
    <col min="15897" max="15897" width="8" style="74" customWidth="1"/>
    <col min="15898" max="15898" width="9" style="74" customWidth="1"/>
    <col min="15899" max="15899" width="9.28515625" style="74" customWidth="1"/>
    <col min="15900" max="15900" width="6.85546875" style="74" customWidth="1"/>
    <col min="15901" max="16125" width="9.140625" style="74"/>
    <col min="16126" max="16126" width="19.28515625" style="74" customWidth="1"/>
    <col min="16127" max="16127" width="9.7109375" style="74" customWidth="1"/>
    <col min="16128" max="16128" width="9.42578125" style="74" customWidth="1"/>
    <col min="16129" max="16129" width="8.7109375" style="74" customWidth="1"/>
    <col min="16130" max="16131" width="9.42578125" style="74" customWidth="1"/>
    <col min="16132" max="16132" width="7.7109375" style="74" customWidth="1"/>
    <col min="16133" max="16133" width="8.85546875" style="74" customWidth="1"/>
    <col min="16134" max="16134" width="8.7109375" style="74" customWidth="1"/>
    <col min="16135" max="16135" width="7.7109375" style="74" customWidth="1"/>
    <col min="16136" max="16137" width="8.140625" style="74" customWidth="1"/>
    <col min="16138" max="16138" width="6.42578125" style="74" customWidth="1"/>
    <col min="16139" max="16140" width="7.42578125" style="74" customWidth="1"/>
    <col min="16141" max="16141" width="6.28515625" style="74" customWidth="1"/>
    <col min="16142" max="16142" width="7.7109375" style="74" customWidth="1"/>
    <col min="16143" max="16143" width="7.28515625" style="74" customWidth="1"/>
    <col min="16144" max="16144" width="7.5703125" style="74" customWidth="1"/>
    <col min="16145" max="16145" width="8.28515625" style="74" customWidth="1"/>
    <col min="16146" max="16146" width="8.42578125" style="74" customWidth="1"/>
    <col min="16147" max="16147" width="7.28515625" style="74" customWidth="1"/>
    <col min="16148" max="16149" width="9.140625" style="74" customWidth="1"/>
    <col min="16150" max="16150" width="8" style="74" customWidth="1"/>
    <col min="16151" max="16152" width="9.140625" style="74" customWidth="1"/>
    <col min="16153" max="16153" width="8" style="74" customWidth="1"/>
    <col min="16154" max="16154" width="9" style="74" customWidth="1"/>
    <col min="16155" max="16155" width="9.28515625" style="74" customWidth="1"/>
    <col min="16156" max="16156" width="6.85546875" style="74" customWidth="1"/>
    <col min="16157" max="16384" width="9.140625" style="74"/>
  </cols>
  <sheetData>
    <row r="1" spans="1:28" ht="20.25" customHeight="1" x14ac:dyDescent="0.25">
      <c r="K1" s="295"/>
      <c r="L1" s="295"/>
      <c r="M1" s="295"/>
      <c r="N1" s="295"/>
      <c r="O1" s="295"/>
      <c r="P1" s="295"/>
    </row>
    <row r="2" spans="1:28" s="56" customFormat="1" ht="40.5" customHeight="1" x14ac:dyDescent="0.3">
      <c r="A2" s="113"/>
      <c r="B2" s="299" t="s">
        <v>103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81"/>
      <c r="P2" s="53"/>
      <c r="Q2" s="52"/>
      <c r="R2" s="82"/>
      <c r="S2" s="52"/>
      <c r="T2" s="52"/>
      <c r="U2" s="52"/>
      <c r="V2" s="52"/>
      <c r="W2" s="53"/>
      <c r="X2" s="81"/>
      <c r="Y2" s="53"/>
      <c r="AA2" s="57"/>
      <c r="AB2" s="129" t="s">
        <v>23</v>
      </c>
    </row>
    <row r="3" spans="1:28" s="56" customFormat="1" ht="11.45" customHeight="1" x14ac:dyDescent="0.25">
      <c r="E3" s="83"/>
      <c r="F3" s="84"/>
      <c r="G3" s="83"/>
      <c r="H3" s="84"/>
      <c r="I3" s="84"/>
      <c r="J3" s="83"/>
      <c r="K3" s="83"/>
      <c r="P3" s="58" t="s">
        <v>7</v>
      </c>
      <c r="Q3" s="83"/>
      <c r="R3" s="84"/>
      <c r="S3" s="83"/>
      <c r="T3" s="83"/>
      <c r="U3" s="83"/>
      <c r="V3" s="83"/>
      <c r="W3" s="83"/>
      <c r="X3" s="103"/>
      <c r="Y3" s="104"/>
      <c r="Z3" s="104"/>
      <c r="AA3" s="104"/>
      <c r="AB3" s="58" t="s">
        <v>7</v>
      </c>
    </row>
    <row r="4" spans="1:28" s="85" customFormat="1" ht="21.75" customHeight="1" x14ac:dyDescent="0.2">
      <c r="A4" s="277"/>
      <c r="B4" s="257" t="s">
        <v>8</v>
      </c>
      <c r="C4" s="258"/>
      <c r="D4" s="259"/>
      <c r="E4" s="257" t="s">
        <v>21</v>
      </c>
      <c r="F4" s="258"/>
      <c r="G4" s="259"/>
      <c r="H4" s="289" t="s">
        <v>36</v>
      </c>
      <c r="I4" s="289"/>
      <c r="J4" s="289"/>
      <c r="K4" s="257" t="s">
        <v>15</v>
      </c>
      <c r="L4" s="258"/>
      <c r="M4" s="259"/>
      <c r="N4" s="257" t="s">
        <v>22</v>
      </c>
      <c r="O4" s="258"/>
      <c r="P4" s="259"/>
      <c r="Q4" s="257" t="s">
        <v>11</v>
      </c>
      <c r="R4" s="258"/>
      <c r="S4" s="259"/>
      <c r="T4" s="257" t="s">
        <v>16</v>
      </c>
      <c r="U4" s="258"/>
      <c r="V4" s="259"/>
      <c r="W4" s="266" t="s">
        <v>18</v>
      </c>
      <c r="X4" s="267"/>
      <c r="Y4" s="268"/>
      <c r="Z4" s="257" t="s">
        <v>17</v>
      </c>
      <c r="AA4" s="258"/>
      <c r="AB4" s="259"/>
    </row>
    <row r="5" spans="1:28" s="86" customFormat="1" ht="18.75" customHeight="1" x14ac:dyDescent="0.2">
      <c r="A5" s="278"/>
      <c r="B5" s="260"/>
      <c r="C5" s="261"/>
      <c r="D5" s="262"/>
      <c r="E5" s="260"/>
      <c r="F5" s="261"/>
      <c r="G5" s="262"/>
      <c r="H5" s="289"/>
      <c r="I5" s="289"/>
      <c r="J5" s="289"/>
      <c r="K5" s="261"/>
      <c r="L5" s="261"/>
      <c r="M5" s="262"/>
      <c r="N5" s="260"/>
      <c r="O5" s="261"/>
      <c r="P5" s="262"/>
      <c r="Q5" s="260"/>
      <c r="R5" s="261"/>
      <c r="S5" s="262"/>
      <c r="T5" s="260"/>
      <c r="U5" s="261"/>
      <c r="V5" s="262"/>
      <c r="W5" s="269"/>
      <c r="X5" s="270"/>
      <c r="Y5" s="271"/>
      <c r="Z5" s="260"/>
      <c r="AA5" s="261"/>
      <c r="AB5" s="262"/>
    </row>
    <row r="6" spans="1:28" s="86" customFormat="1" ht="17.25" customHeight="1" x14ac:dyDescent="0.2">
      <c r="A6" s="278"/>
      <c r="B6" s="263"/>
      <c r="C6" s="264"/>
      <c r="D6" s="265"/>
      <c r="E6" s="263"/>
      <c r="F6" s="264"/>
      <c r="G6" s="265"/>
      <c r="H6" s="289"/>
      <c r="I6" s="289"/>
      <c r="J6" s="289"/>
      <c r="K6" s="264"/>
      <c r="L6" s="264"/>
      <c r="M6" s="265"/>
      <c r="N6" s="263"/>
      <c r="O6" s="264"/>
      <c r="P6" s="265"/>
      <c r="Q6" s="263"/>
      <c r="R6" s="264"/>
      <c r="S6" s="265"/>
      <c r="T6" s="263"/>
      <c r="U6" s="264"/>
      <c r="V6" s="265"/>
      <c r="W6" s="272"/>
      <c r="X6" s="273"/>
      <c r="Y6" s="274"/>
      <c r="Z6" s="263"/>
      <c r="AA6" s="264"/>
      <c r="AB6" s="265"/>
    </row>
    <row r="7" spans="1:28" s="59" customFormat="1" ht="18.75" customHeight="1" x14ac:dyDescent="0.2">
      <c r="A7" s="279"/>
      <c r="B7" s="321">
        <v>2020</v>
      </c>
      <c r="C7" s="321">
        <v>2021</v>
      </c>
      <c r="D7" s="134" t="s">
        <v>2</v>
      </c>
      <c r="E7" s="321">
        <v>2020</v>
      </c>
      <c r="F7" s="321">
        <v>2021</v>
      </c>
      <c r="G7" s="134" t="s">
        <v>2</v>
      </c>
      <c r="H7" s="321">
        <v>2020</v>
      </c>
      <c r="I7" s="321">
        <v>2021</v>
      </c>
      <c r="J7" s="134" t="s">
        <v>2</v>
      </c>
      <c r="K7" s="321">
        <v>2020</v>
      </c>
      <c r="L7" s="321">
        <v>2021</v>
      </c>
      <c r="M7" s="134" t="s">
        <v>2</v>
      </c>
      <c r="N7" s="321">
        <v>2020</v>
      </c>
      <c r="O7" s="321">
        <v>2021</v>
      </c>
      <c r="P7" s="134" t="s">
        <v>2</v>
      </c>
      <c r="Q7" s="321">
        <v>2020</v>
      </c>
      <c r="R7" s="321">
        <v>2021</v>
      </c>
      <c r="S7" s="134" t="s">
        <v>2</v>
      </c>
      <c r="T7" s="321">
        <v>2020</v>
      </c>
      <c r="U7" s="321">
        <v>2021</v>
      </c>
      <c r="V7" s="134" t="s">
        <v>2</v>
      </c>
      <c r="W7" s="321">
        <v>2020</v>
      </c>
      <c r="X7" s="321">
        <v>2021</v>
      </c>
      <c r="Y7" s="134" t="s">
        <v>2</v>
      </c>
      <c r="Z7" s="321">
        <v>2020</v>
      </c>
      <c r="AA7" s="321">
        <v>2021</v>
      </c>
      <c r="AB7" s="134" t="s">
        <v>2</v>
      </c>
    </row>
    <row r="8" spans="1:28" s="62" customFormat="1" ht="12" customHeight="1" x14ac:dyDescent="0.2">
      <c r="A8" s="61" t="s">
        <v>3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209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8" s="65" customFormat="1" ht="24.6" customHeight="1" x14ac:dyDescent="0.25">
      <c r="A9" s="151" t="s">
        <v>46</v>
      </c>
      <c r="B9" s="202">
        <f>SUM(B10:B27)</f>
        <v>22658</v>
      </c>
      <c r="C9" s="202">
        <f>SUM(C10:C27)</f>
        <v>24703</v>
      </c>
      <c r="D9" s="64">
        <f>C9/B9*100</f>
        <v>109.02550975372938</v>
      </c>
      <c r="E9" s="203">
        <f>SUM(E10:E27)</f>
        <v>12839</v>
      </c>
      <c r="F9" s="203">
        <f>SUM(F10:F27)</f>
        <v>14694</v>
      </c>
      <c r="G9" s="135">
        <f>F9/E9*100</f>
        <v>114.44816574499572</v>
      </c>
      <c r="H9" s="203">
        <f>SUM(H10:H27)</f>
        <v>3816</v>
      </c>
      <c r="I9" s="203">
        <f>SUM(I10:I27)</f>
        <v>3848</v>
      </c>
      <c r="J9" s="135">
        <f>I9/H9*100</f>
        <v>100.83857442348008</v>
      </c>
      <c r="K9" s="203">
        <f>SUM(K10:K27)</f>
        <v>410</v>
      </c>
      <c r="L9" s="203">
        <f>SUM(L10:L27)</f>
        <v>441</v>
      </c>
      <c r="M9" s="135">
        <f>L9/K9*100</f>
        <v>107.5609756097561</v>
      </c>
      <c r="N9" s="203">
        <f>SUM(N10:N27)</f>
        <v>1418</v>
      </c>
      <c r="O9" s="203">
        <f>SUM(O10:O27)</f>
        <v>1355</v>
      </c>
      <c r="P9" s="135">
        <f>O9/N9*100</f>
        <v>95.557122708039486</v>
      </c>
      <c r="Q9" s="203">
        <f>SUM(Q10:Q27)</f>
        <v>10462</v>
      </c>
      <c r="R9" s="203">
        <f>SUM(R10:R27)</f>
        <v>14293</v>
      </c>
      <c r="S9" s="135">
        <f>R9/Q9*100</f>
        <v>136.61823743070158</v>
      </c>
      <c r="T9" s="203">
        <f>SUM(T10:T27)</f>
        <v>16242</v>
      </c>
      <c r="U9" s="203">
        <f>SUM(U10:U27)</f>
        <v>14109</v>
      </c>
      <c r="V9" s="135">
        <f>U9/T9*100</f>
        <v>86.867380864425556</v>
      </c>
      <c r="W9" s="203">
        <f>SUM(W10:W27)</f>
        <v>8947</v>
      </c>
      <c r="X9" s="203">
        <f>SUM(X10:X27)</f>
        <v>6180</v>
      </c>
      <c r="Y9" s="135">
        <f>X9/W9*100</f>
        <v>69.073432435453213</v>
      </c>
      <c r="Z9" s="203">
        <f>SUM(Z10:Z27)</f>
        <v>7554</v>
      </c>
      <c r="AA9" s="203">
        <f>SUM(AA10:AA27)</f>
        <v>5360</v>
      </c>
      <c r="AB9" s="136">
        <f>AA9/Z9*100</f>
        <v>70.955785014561826</v>
      </c>
    </row>
    <row r="10" spans="1:28" ht="16.5" customHeight="1" x14ac:dyDescent="0.25">
      <c r="A10" s="137" t="s">
        <v>47</v>
      </c>
      <c r="B10" s="67">
        <v>617</v>
      </c>
      <c r="C10" s="67">
        <v>650</v>
      </c>
      <c r="D10" s="64">
        <f t="shared" ref="D10:D27" si="0">C10/B10*100</f>
        <v>105.3484602917342</v>
      </c>
      <c r="E10" s="72">
        <v>538</v>
      </c>
      <c r="F10" s="72">
        <v>586</v>
      </c>
      <c r="G10" s="87">
        <f t="shared" ref="G10:G27" si="1">F10/E10*100</f>
        <v>108.92193308550186</v>
      </c>
      <c r="H10" s="75">
        <v>156</v>
      </c>
      <c r="I10" s="75">
        <v>161</v>
      </c>
      <c r="J10" s="87">
        <f t="shared" ref="J10:J27" si="2">I10/H10*100</f>
        <v>103.20512820512822</v>
      </c>
      <c r="K10" s="72">
        <v>15</v>
      </c>
      <c r="L10" s="72">
        <v>16</v>
      </c>
      <c r="M10" s="87">
        <f t="shared" ref="M10:M27" si="3">L10/K10*100</f>
        <v>106.66666666666667</v>
      </c>
      <c r="N10" s="75">
        <v>16</v>
      </c>
      <c r="O10" s="75">
        <v>16</v>
      </c>
      <c r="P10" s="87">
        <f t="shared" ref="P10:P27" si="4">O10/N10*100</f>
        <v>100</v>
      </c>
      <c r="Q10" s="75">
        <v>477</v>
      </c>
      <c r="R10" s="75">
        <v>567</v>
      </c>
      <c r="S10" s="87">
        <f t="shared" ref="S10:S27" si="5">R10/Q10*100</f>
        <v>118.86792452830188</v>
      </c>
      <c r="T10" s="75">
        <v>318</v>
      </c>
      <c r="U10" s="75">
        <v>251</v>
      </c>
      <c r="V10" s="87">
        <f t="shared" ref="V10:V27" si="6">U10/T10*100</f>
        <v>78.930817610062903</v>
      </c>
      <c r="W10" s="72">
        <v>316</v>
      </c>
      <c r="X10" s="72">
        <v>234</v>
      </c>
      <c r="Y10" s="87">
        <f t="shared" ref="Y10:Y27" si="7">X10/W10*100</f>
        <v>74.050632911392398</v>
      </c>
      <c r="Z10" s="72">
        <v>286</v>
      </c>
      <c r="AA10" s="72">
        <v>220</v>
      </c>
      <c r="AB10" s="88">
        <f t="shared" ref="AB10:AB27" si="8">AA10/Z10*100</f>
        <v>76.923076923076934</v>
      </c>
    </row>
    <row r="11" spans="1:28" ht="16.5" customHeight="1" x14ac:dyDescent="0.25">
      <c r="A11" s="137" t="s">
        <v>48</v>
      </c>
      <c r="B11" s="67">
        <v>405</v>
      </c>
      <c r="C11" s="67">
        <v>395</v>
      </c>
      <c r="D11" s="64">
        <f t="shared" si="0"/>
        <v>97.53086419753086</v>
      </c>
      <c r="E11" s="72">
        <v>232</v>
      </c>
      <c r="F11" s="72">
        <v>262</v>
      </c>
      <c r="G11" s="87">
        <f t="shared" si="1"/>
        <v>112.93103448275863</v>
      </c>
      <c r="H11" s="75">
        <v>82</v>
      </c>
      <c r="I11" s="75">
        <v>84</v>
      </c>
      <c r="J11" s="87">
        <f t="shared" si="2"/>
        <v>102.4390243902439</v>
      </c>
      <c r="K11" s="72">
        <v>18</v>
      </c>
      <c r="L11" s="72">
        <v>23</v>
      </c>
      <c r="M11" s="87">
        <f t="shared" si="3"/>
        <v>127.77777777777777</v>
      </c>
      <c r="N11" s="75">
        <v>30</v>
      </c>
      <c r="O11" s="75">
        <v>13</v>
      </c>
      <c r="P11" s="87">
        <f t="shared" si="4"/>
        <v>43.333333333333336</v>
      </c>
      <c r="Q11" s="75">
        <v>225</v>
      </c>
      <c r="R11" s="75">
        <v>255</v>
      </c>
      <c r="S11" s="87">
        <f t="shared" si="5"/>
        <v>113.33333333333333</v>
      </c>
      <c r="T11" s="75">
        <v>254</v>
      </c>
      <c r="U11" s="75">
        <v>192</v>
      </c>
      <c r="V11" s="87">
        <f t="shared" si="6"/>
        <v>75.590551181102356</v>
      </c>
      <c r="W11" s="72">
        <v>169</v>
      </c>
      <c r="X11" s="72">
        <v>107</v>
      </c>
      <c r="Y11" s="87">
        <f t="shared" si="7"/>
        <v>63.31360946745562</v>
      </c>
      <c r="Z11" s="72">
        <v>150</v>
      </c>
      <c r="AA11" s="72">
        <v>90</v>
      </c>
      <c r="AB11" s="88">
        <f t="shared" si="8"/>
        <v>60</v>
      </c>
    </row>
    <row r="12" spans="1:28" ht="16.5" customHeight="1" x14ac:dyDescent="0.25">
      <c r="A12" s="137" t="s">
        <v>49</v>
      </c>
      <c r="B12" s="67">
        <v>447</v>
      </c>
      <c r="C12" s="67">
        <v>477</v>
      </c>
      <c r="D12" s="64">
        <f t="shared" si="0"/>
        <v>106.71140939597315</v>
      </c>
      <c r="E12" s="72">
        <v>319</v>
      </c>
      <c r="F12" s="72">
        <v>358</v>
      </c>
      <c r="G12" s="87">
        <f t="shared" si="1"/>
        <v>112.22570532915361</v>
      </c>
      <c r="H12" s="75">
        <v>128</v>
      </c>
      <c r="I12" s="75">
        <v>142</v>
      </c>
      <c r="J12" s="87">
        <f t="shared" si="2"/>
        <v>110.9375</v>
      </c>
      <c r="K12" s="72">
        <v>5</v>
      </c>
      <c r="L12" s="72">
        <v>15</v>
      </c>
      <c r="M12" s="87">
        <f t="shared" si="3"/>
        <v>300</v>
      </c>
      <c r="N12" s="75">
        <v>8</v>
      </c>
      <c r="O12" s="75">
        <v>16</v>
      </c>
      <c r="P12" s="87">
        <f t="shared" si="4"/>
        <v>200</v>
      </c>
      <c r="Q12" s="75">
        <v>274</v>
      </c>
      <c r="R12" s="75">
        <v>352</v>
      </c>
      <c r="S12" s="87">
        <f t="shared" si="5"/>
        <v>128.46715328467153</v>
      </c>
      <c r="T12" s="75">
        <v>260</v>
      </c>
      <c r="U12" s="75">
        <v>186</v>
      </c>
      <c r="V12" s="87">
        <f t="shared" si="6"/>
        <v>71.538461538461533</v>
      </c>
      <c r="W12" s="72">
        <v>235</v>
      </c>
      <c r="X12" s="72">
        <v>160</v>
      </c>
      <c r="Y12" s="87">
        <f t="shared" si="7"/>
        <v>68.085106382978722</v>
      </c>
      <c r="Z12" s="72">
        <v>213</v>
      </c>
      <c r="AA12" s="72">
        <v>156</v>
      </c>
      <c r="AB12" s="88">
        <f t="shared" si="8"/>
        <v>73.239436619718319</v>
      </c>
    </row>
    <row r="13" spans="1:28" ht="16.5" customHeight="1" x14ac:dyDescent="0.25">
      <c r="A13" s="137" t="s">
        <v>50</v>
      </c>
      <c r="B13" s="67">
        <v>905</v>
      </c>
      <c r="C13" s="67">
        <v>901</v>
      </c>
      <c r="D13" s="64">
        <f t="shared" si="0"/>
        <v>99.55801104972376</v>
      </c>
      <c r="E13" s="72">
        <v>663</v>
      </c>
      <c r="F13" s="72">
        <v>709</v>
      </c>
      <c r="G13" s="87">
        <f t="shared" si="1"/>
        <v>106.93815987933635</v>
      </c>
      <c r="H13" s="75">
        <v>259</v>
      </c>
      <c r="I13" s="75">
        <v>192</v>
      </c>
      <c r="J13" s="87">
        <f t="shared" si="2"/>
        <v>74.131274131274125</v>
      </c>
      <c r="K13" s="72">
        <v>20</v>
      </c>
      <c r="L13" s="72">
        <v>15</v>
      </c>
      <c r="M13" s="87">
        <f t="shared" si="3"/>
        <v>75</v>
      </c>
      <c r="N13" s="75">
        <v>119</v>
      </c>
      <c r="O13" s="75">
        <v>97</v>
      </c>
      <c r="P13" s="87">
        <f t="shared" si="4"/>
        <v>81.512605042016801</v>
      </c>
      <c r="Q13" s="75">
        <v>620</v>
      </c>
      <c r="R13" s="75">
        <v>689</v>
      </c>
      <c r="S13" s="87">
        <f t="shared" si="5"/>
        <v>111.12903225806451</v>
      </c>
      <c r="T13" s="75">
        <v>514</v>
      </c>
      <c r="U13" s="75">
        <v>272</v>
      </c>
      <c r="V13" s="87">
        <f t="shared" si="6"/>
        <v>52.918287937743195</v>
      </c>
      <c r="W13" s="72">
        <v>450</v>
      </c>
      <c r="X13" s="72">
        <v>237</v>
      </c>
      <c r="Y13" s="87">
        <f t="shared" si="7"/>
        <v>52.666666666666664</v>
      </c>
      <c r="Z13" s="72">
        <v>404</v>
      </c>
      <c r="AA13" s="72">
        <v>225</v>
      </c>
      <c r="AB13" s="88">
        <f t="shared" si="8"/>
        <v>55.693069306930695</v>
      </c>
    </row>
    <row r="14" spans="1:28" ht="16.5" customHeight="1" x14ac:dyDescent="0.25">
      <c r="A14" s="137" t="s">
        <v>51</v>
      </c>
      <c r="B14" s="67">
        <v>242</v>
      </c>
      <c r="C14" s="67">
        <v>307</v>
      </c>
      <c r="D14" s="64">
        <f t="shared" si="0"/>
        <v>126.85950413223142</v>
      </c>
      <c r="E14" s="72">
        <v>192</v>
      </c>
      <c r="F14" s="72">
        <v>270</v>
      </c>
      <c r="G14" s="87">
        <f t="shared" si="1"/>
        <v>140.625</v>
      </c>
      <c r="H14" s="75">
        <v>74</v>
      </c>
      <c r="I14" s="75">
        <v>61</v>
      </c>
      <c r="J14" s="87">
        <f t="shared" si="2"/>
        <v>82.432432432432435</v>
      </c>
      <c r="K14" s="72">
        <v>13</v>
      </c>
      <c r="L14" s="72">
        <v>1</v>
      </c>
      <c r="M14" s="87">
        <f t="shared" si="3"/>
        <v>7.6923076923076925</v>
      </c>
      <c r="N14" s="75">
        <v>13</v>
      </c>
      <c r="O14" s="75">
        <v>2</v>
      </c>
      <c r="P14" s="87">
        <f t="shared" si="4"/>
        <v>15.384615384615385</v>
      </c>
      <c r="Q14" s="75">
        <v>169</v>
      </c>
      <c r="R14" s="75">
        <v>270</v>
      </c>
      <c r="S14" s="87">
        <f t="shared" si="5"/>
        <v>159.76331360946745</v>
      </c>
      <c r="T14" s="75">
        <v>113</v>
      </c>
      <c r="U14" s="75">
        <v>149</v>
      </c>
      <c r="V14" s="87">
        <f t="shared" si="6"/>
        <v>131.85840707964601</v>
      </c>
      <c r="W14" s="72">
        <v>113</v>
      </c>
      <c r="X14" s="72">
        <v>147</v>
      </c>
      <c r="Y14" s="87">
        <f t="shared" si="7"/>
        <v>130.08849557522123</v>
      </c>
      <c r="Z14" s="72">
        <v>102</v>
      </c>
      <c r="AA14" s="72">
        <v>142</v>
      </c>
      <c r="AB14" s="88">
        <f t="shared" si="8"/>
        <v>139.21568627450981</v>
      </c>
    </row>
    <row r="15" spans="1:28" ht="16.5" customHeight="1" x14ac:dyDescent="0.25">
      <c r="A15" s="137" t="s">
        <v>52</v>
      </c>
      <c r="B15" s="67">
        <v>1071</v>
      </c>
      <c r="C15" s="67">
        <v>1134</v>
      </c>
      <c r="D15" s="64">
        <f t="shared" si="0"/>
        <v>105.88235294117648</v>
      </c>
      <c r="E15" s="72">
        <v>565</v>
      </c>
      <c r="F15" s="72">
        <v>822</v>
      </c>
      <c r="G15" s="87">
        <f t="shared" si="1"/>
        <v>145.48672566371681</v>
      </c>
      <c r="H15" s="75">
        <v>267</v>
      </c>
      <c r="I15" s="75">
        <v>149</v>
      </c>
      <c r="J15" s="87">
        <f t="shared" si="2"/>
        <v>55.805243445692888</v>
      </c>
      <c r="K15" s="72">
        <v>27</v>
      </c>
      <c r="L15" s="72">
        <v>29</v>
      </c>
      <c r="M15" s="87">
        <f t="shared" si="3"/>
        <v>107.40740740740742</v>
      </c>
      <c r="N15" s="75">
        <v>70</v>
      </c>
      <c r="O15" s="75">
        <v>29</v>
      </c>
      <c r="P15" s="87">
        <f t="shared" si="4"/>
        <v>41.428571428571431</v>
      </c>
      <c r="Q15" s="75">
        <v>437</v>
      </c>
      <c r="R15" s="75">
        <v>802</v>
      </c>
      <c r="S15" s="87">
        <f t="shared" si="5"/>
        <v>183.52402745995425</v>
      </c>
      <c r="T15" s="75">
        <v>633</v>
      </c>
      <c r="U15" s="75">
        <v>651</v>
      </c>
      <c r="V15" s="87">
        <f t="shared" si="6"/>
        <v>102.84360189573461</v>
      </c>
      <c r="W15" s="72">
        <v>390</v>
      </c>
      <c r="X15" s="72">
        <v>368</v>
      </c>
      <c r="Y15" s="87">
        <f t="shared" si="7"/>
        <v>94.358974358974351</v>
      </c>
      <c r="Z15" s="72">
        <v>321</v>
      </c>
      <c r="AA15" s="72">
        <v>291</v>
      </c>
      <c r="AB15" s="88">
        <f t="shared" si="8"/>
        <v>90.654205607476641</v>
      </c>
    </row>
    <row r="16" spans="1:28" ht="16.5" customHeight="1" x14ac:dyDescent="0.25">
      <c r="A16" s="137" t="s">
        <v>53</v>
      </c>
      <c r="B16" s="67">
        <v>595</v>
      </c>
      <c r="C16" s="67">
        <v>532</v>
      </c>
      <c r="D16" s="64">
        <f t="shared" si="0"/>
        <v>89.411764705882362</v>
      </c>
      <c r="E16" s="72">
        <v>299</v>
      </c>
      <c r="F16" s="72">
        <v>291</v>
      </c>
      <c r="G16" s="87">
        <f t="shared" si="1"/>
        <v>97.324414715719058</v>
      </c>
      <c r="H16" s="75">
        <v>98</v>
      </c>
      <c r="I16" s="75">
        <v>87</v>
      </c>
      <c r="J16" s="87">
        <f t="shared" si="2"/>
        <v>88.775510204081627</v>
      </c>
      <c r="K16" s="72">
        <v>1</v>
      </c>
      <c r="L16" s="72">
        <v>7</v>
      </c>
      <c r="M16" s="87">
        <f t="shared" si="3"/>
        <v>700</v>
      </c>
      <c r="N16" s="75">
        <v>11</v>
      </c>
      <c r="O16" s="75">
        <v>4</v>
      </c>
      <c r="P16" s="87">
        <f t="shared" si="4"/>
        <v>36.363636363636367</v>
      </c>
      <c r="Q16" s="75">
        <v>291</v>
      </c>
      <c r="R16" s="75">
        <v>286</v>
      </c>
      <c r="S16" s="87">
        <f t="shared" si="5"/>
        <v>98.281786941580748</v>
      </c>
      <c r="T16" s="75">
        <v>411</v>
      </c>
      <c r="U16" s="75">
        <v>349</v>
      </c>
      <c r="V16" s="87">
        <f t="shared" si="6"/>
        <v>84.914841849148416</v>
      </c>
      <c r="W16" s="72">
        <v>189</v>
      </c>
      <c r="X16" s="72">
        <v>127</v>
      </c>
      <c r="Y16" s="87">
        <f t="shared" si="7"/>
        <v>67.195767195767203</v>
      </c>
      <c r="Z16" s="72">
        <v>164</v>
      </c>
      <c r="AA16" s="72">
        <v>120</v>
      </c>
      <c r="AB16" s="88">
        <f t="shared" si="8"/>
        <v>73.170731707317074</v>
      </c>
    </row>
    <row r="17" spans="1:28" ht="16.5" customHeight="1" x14ac:dyDescent="0.25">
      <c r="A17" s="137" t="s">
        <v>54</v>
      </c>
      <c r="B17" s="67">
        <v>822</v>
      </c>
      <c r="C17" s="67">
        <v>832</v>
      </c>
      <c r="D17" s="64">
        <f t="shared" si="0"/>
        <v>101.21654501216545</v>
      </c>
      <c r="E17" s="72">
        <v>441</v>
      </c>
      <c r="F17" s="72">
        <v>482</v>
      </c>
      <c r="G17" s="87">
        <f t="shared" si="1"/>
        <v>109.297052154195</v>
      </c>
      <c r="H17" s="75">
        <v>122</v>
      </c>
      <c r="I17" s="75">
        <v>125</v>
      </c>
      <c r="J17" s="87">
        <f t="shared" si="2"/>
        <v>102.45901639344261</v>
      </c>
      <c r="K17" s="72">
        <v>27</v>
      </c>
      <c r="L17" s="72">
        <v>26</v>
      </c>
      <c r="M17" s="87">
        <f t="shared" si="3"/>
        <v>96.296296296296291</v>
      </c>
      <c r="N17" s="75">
        <v>56</v>
      </c>
      <c r="O17" s="75">
        <v>65</v>
      </c>
      <c r="P17" s="87">
        <f t="shared" si="4"/>
        <v>116.07142857142858</v>
      </c>
      <c r="Q17" s="75">
        <v>289</v>
      </c>
      <c r="R17" s="75">
        <v>471</v>
      </c>
      <c r="S17" s="87">
        <f t="shared" si="5"/>
        <v>162.9757785467128</v>
      </c>
      <c r="T17" s="75">
        <v>598</v>
      </c>
      <c r="U17" s="75">
        <v>496</v>
      </c>
      <c r="V17" s="87">
        <f t="shared" si="6"/>
        <v>82.943143812709025</v>
      </c>
      <c r="W17" s="72">
        <v>287</v>
      </c>
      <c r="X17" s="72">
        <v>179</v>
      </c>
      <c r="Y17" s="87">
        <f t="shared" si="7"/>
        <v>62.369337979094077</v>
      </c>
      <c r="Z17" s="72">
        <v>234</v>
      </c>
      <c r="AA17" s="72">
        <v>161</v>
      </c>
      <c r="AB17" s="88">
        <f t="shared" si="8"/>
        <v>68.803418803418808</v>
      </c>
    </row>
    <row r="18" spans="1:28" ht="16.5" customHeight="1" x14ac:dyDescent="0.25">
      <c r="A18" s="137" t="s">
        <v>55</v>
      </c>
      <c r="B18" s="67">
        <v>1315</v>
      </c>
      <c r="C18" s="67">
        <v>1489</v>
      </c>
      <c r="D18" s="64">
        <f t="shared" si="0"/>
        <v>113.2319391634981</v>
      </c>
      <c r="E18" s="72">
        <v>514</v>
      </c>
      <c r="F18" s="72">
        <v>641</v>
      </c>
      <c r="G18" s="87">
        <f t="shared" si="1"/>
        <v>124.70817120622569</v>
      </c>
      <c r="H18" s="75">
        <v>220</v>
      </c>
      <c r="I18" s="75">
        <v>277</v>
      </c>
      <c r="J18" s="87">
        <f t="shared" si="2"/>
        <v>125.90909090909091</v>
      </c>
      <c r="K18" s="72">
        <v>14</v>
      </c>
      <c r="L18" s="72">
        <v>18</v>
      </c>
      <c r="M18" s="87">
        <f t="shared" si="3"/>
        <v>128.57142857142858</v>
      </c>
      <c r="N18" s="75">
        <v>63</v>
      </c>
      <c r="O18" s="75">
        <v>8</v>
      </c>
      <c r="P18" s="87">
        <f t="shared" si="4"/>
        <v>12.698412698412698</v>
      </c>
      <c r="Q18" s="75">
        <v>404</v>
      </c>
      <c r="R18" s="75">
        <v>605</v>
      </c>
      <c r="S18" s="87">
        <f t="shared" si="5"/>
        <v>149.75247524752476</v>
      </c>
      <c r="T18" s="75">
        <v>1054</v>
      </c>
      <c r="U18" s="75">
        <v>994</v>
      </c>
      <c r="V18" s="87">
        <f t="shared" si="6"/>
        <v>94.307400379506646</v>
      </c>
      <c r="W18" s="72">
        <v>365</v>
      </c>
      <c r="X18" s="72">
        <v>204</v>
      </c>
      <c r="Y18" s="87">
        <f t="shared" si="7"/>
        <v>55.890410958904113</v>
      </c>
      <c r="Z18" s="72">
        <v>335</v>
      </c>
      <c r="AA18" s="72">
        <v>191</v>
      </c>
      <c r="AB18" s="88">
        <f t="shared" si="8"/>
        <v>57.014925373134332</v>
      </c>
    </row>
    <row r="19" spans="1:28" ht="16.5" customHeight="1" x14ac:dyDescent="0.25">
      <c r="A19" s="137" t="s">
        <v>56</v>
      </c>
      <c r="B19" s="67">
        <v>653</v>
      </c>
      <c r="C19" s="67">
        <v>717</v>
      </c>
      <c r="D19" s="64">
        <f t="shared" si="0"/>
        <v>109.80091883614089</v>
      </c>
      <c r="E19" s="72">
        <v>464</v>
      </c>
      <c r="F19" s="72">
        <v>515</v>
      </c>
      <c r="G19" s="87">
        <f t="shared" si="1"/>
        <v>110.99137931034481</v>
      </c>
      <c r="H19" s="75">
        <v>138</v>
      </c>
      <c r="I19" s="75">
        <v>131</v>
      </c>
      <c r="J19" s="87">
        <f t="shared" si="2"/>
        <v>94.927536231884062</v>
      </c>
      <c r="K19" s="72">
        <v>9</v>
      </c>
      <c r="L19" s="72">
        <v>9</v>
      </c>
      <c r="M19" s="87">
        <f t="shared" si="3"/>
        <v>100</v>
      </c>
      <c r="N19" s="75">
        <v>29</v>
      </c>
      <c r="O19" s="75">
        <v>58</v>
      </c>
      <c r="P19" s="87">
        <f t="shared" si="4"/>
        <v>200</v>
      </c>
      <c r="Q19" s="75">
        <v>378</v>
      </c>
      <c r="R19" s="75">
        <v>474</v>
      </c>
      <c r="S19" s="87">
        <f t="shared" si="5"/>
        <v>125.39682539682539</v>
      </c>
      <c r="T19" s="75">
        <v>422</v>
      </c>
      <c r="U19" s="75">
        <v>391</v>
      </c>
      <c r="V19" s="87">
        <f t="shared" si="6"/>
        <v>92.654028436018947</v>
      </c>
      <c r="W19" s="72">
        <v>313</v>
      </c>
      <c r="X19" s="72">
        <v>249</v>
      </c>
      <c r="Y19" s="87">
        <f t="shared" si="7"/>
        <v>79.552715654952081</v>
      </c>
      <c r="Z19" s="72">
        <v>276</v>
      </c>
      <c r="AA19" s="72">
        <v>231</v>
      </c>
      <c r="AB19" s="88">
        <f t="shared" si="8"/>
        <v>83.695652173913047</v>
      </c>
    </row>
    <row r="20" spans="1:28" ht="16.5" customHeight="1" x14ac:dyDescent="0.25">
      <c r="A20" s="137" t="s">
        <v>57</v>
      </c>
      <c r="B20" s="67">
        <v>513</v>
      </c>
      <c r="C20" s="67">
        <v>648</v>
      </c>
      <c r="D20" s="64">
        <f t="shared" si="0"/>
        <v>126.31578947368421</v>
      </c>
      <c r="E20" s="72">
        <v>426</v>
      </c>
      <c r="F20" s="72">
        <v>548</v>
      </c>
      <c r="G20" s="87">
        <f t="shared" si="1"/>
        <v>128.63849765258215</v>
      </c>
      <c r="H20" s="75">
        <v>128</v>
      </c>
      <c r="I20" s="75">
        <v>187</v>
      </c>
      <c r="J20" s="87">
        <f t="shared" si="2"/>
        <v>146.09375</v>
      </c>
      <c r="K20" s="72">
        <v>11</v>
      </c>
      <c r="L20" s="72">
        <v>16</v>
      </c>
      <c r="M20" s="87">
        <f t="shared" si="3"/>
        <v>145.45454545454547</v>
      </c>
      <c r="N20" s="75">
        <v>26</v>
      </c>
      <c r="O20" s="75">
        <v>66</v>
      </c>
      <c r="P20" s="87">
        <f t="shared" si="4"/>
        <v>253.84615384615384</v>
      </c>
      <c r="Q20" s="75">
        <v>360</v>
      </c>
      <c r="R20" s="75">
        <v>537</v>
      </c>
      <c r="S20" s="87">
        <f t="shared" si="5"/>
        <v>149.16666666666666</v>
      </c>
      <c r="T20" s="75">
        <v>295</v>
      </c>
      <c r="U20" s="75">
        <v>225</v>
      </c>
      <c r="V20" s="87">
        <f t="shared" si="6"/>
        <v>76.271186440677965</v>
      </c>
      <c r="W20" s="72">
        <v>287</v>
      </c>
      <c r="X20" s="72">
        <v>213</v>
      </c>
      <c r="Y20" s="87">
        <f t="shared" si="7"/>
        <v>74.21602787456446</v>
      </c>
      <c r="Z20" s="72">
        <v>258</v>
      </c>
      <c r="AA20" s="72">
        <v>183</v>
      </c>
      <c r="AB20" s="88">
        <f t="shared" si="8"/>
        <v>70.930232558139537</v>
      </c>
    </row>
    <row r="21" spans="1:28" ht="16.5" customHeight="1" x14ac:dyDescent="0.25">
      <c r="A21" s="137" t="s">
        <v>58</v>
      </c>
      <c r="B21" s="67">
        <v>301</v>
      </c>
      <c r="C21" s="67">
        <v>338</v>
      </c>
      <c r="D21" s="64">
        <f t="shared" si="0"/>
        <v>112.29235880398672</v>
      </c>
      <c r="E21" s="72">
        <v>179</v>
      </c>
      <c r="F21" s="72">
        <v>231</v>
      </c>
      <c r="G21" s="87">
        <f t="shared" si="1"/>
        <v>129.05027932960894</v>
      </c>
      <c r="H21" s="75">
        <v>127</v>
      </c>
      <c r="I21" s="75">
        <v>129</v>
      </c>
      <c r="J21" s="87">
        <f t="shared" si="2"/>
        <v>101.5748031496063</v>
      </c>
      <c r="K21" s="72">
        <v>4</v>
      </c>
      <c r="L21" s="72">
        <v>7</v>
      </c>
      <c r="M21" s="87">
        <f t="shared" si="3"/>
        <v>175</v>
      </c>
      <c r="N21" s="75">
        <v>13</v>
      </c>
      <c r="O21" s="75">
        <v>22</v>
      </c>
      <c r="P21" s="87">
        <f t="shared" si="4"/>
        <v>169.23076923076923</v>
      </c>
      <c r="Q21" s="75">
        <v>163</v>
      </c>
      <c r="R21" s="75">
        <v>230</v>
      </c>
      <c r="S21" s="87">
        <f t="shared" si="5"/>
        <v>141.10429447852761</v>
      </c>
      <c r="T21" s="75">
        <v>148</v>
      </c>
      <c r="U21" s="75">
        <v>144</v>
      </c>
      <c r="V21" s="87">
        <f t="shared" si="6"/>
        <v>97.297297297297305</v>
      </c>
      <c r="W21" s="72">
        <v>106</v>
      </c>
      <c r="X21" s="72">
        <v>109</v>
      </c>
      <c r="Y21" s="87">
        <f t="shared" si="7"/>
        <v>102.8301886792453</v>
      </c>
      <c r="Z21" s="72">
        <v>102</v>
      </c>
      <c r="AA21" s="72">
        <v>87</v>
      </c>
      <c r="AB21" s="88">
        <f t="shared" si="8"/>
        <v>85.294117647058826</v>
      </c>
    </row>
    <row r="22" spans="1:28" ht="16.5" customHeight="1" x14ac:dyDescent="0.25">
      <c r="A22" s="137" t="s">
        <v>59</v>
      </c>
      <c r="B22" s="67">
        <v>456</v>
      </c>
      <c r="C22" s="67">
        <v>494</v>
      </c>
      <c r="D22" s="64">
        <f t="shared" si="0"/>
        <v>108.33333333333333</v>
      </c>
      <c r="E22" s="72">
        <v>405</v>
      </c>
      <c r="F22" s="72">
        <v>457</v>
      </c>
      <c r="G22" s="87">
        <f t="shared" si="1"/>
        <v>112.83950617283951</v>
      </c>
      <c r="H22" s="75">
        <v>75</v>
      </c>
      <c r="I22" s="75">
        <v>100</v>
      </c>
      <c r="J22" s="87">
        <f t="shared" si="2"/>
        <v>133.33333333333331</v>
      </c>
      <c r="K22" s="72">
        <v>7</v>
      </c>
      <c r="L22" s="72">
        <v>8</v>
      </c>
      <c r="M22" s="87">
        <f t="shared" si="3"/>
        <v>114.28571428571428</v>
      </c>
      <c r="N22" s="75">
        <v>25</v>
      </c>
      <c r="O22" s="75">
        <v>16</v>
      </c>
      <c r="P22" s="87">
        <f t="shared" si="4"/>
        <v>64</v>
      </c>
      <c r="Q22" s="75">
        <v>269</v>
      </c>
      <c r="R22" s="75">
        <v>436</v>
      </c>
      <c r="S22" s="87">
        <f t="shared" si="5"/>
        <v>162.0817843866171</v>
      </c>
      <c r="T22" s="75">
        <v>267</v>
      </c>
      <c r="U22" s="75">
        <v>246</v>
      </c>
      <c r="V22" s="87">
        <f t="shared" si="6"/>
        <v>92.134831460674164</v>
      </c>
      <c r="W22" s="72">
        <v>264</v>
      </c>
      <c r="X22" s="72">
        <v>222</v>
      </c>
      <c r="Y22" s="87">
        <f t="shared" si="7"/>
        <v>84.090909090909093</v>
      </c>
      <c r="Z22" s="72">
        <v>249</v>
      </c>
      <c r="AA22" s="72">
        <v>181</v>
      </c>
      <c r="AB22" s="88">
        <f t="shared" si="8"/>
        <v>72.690763052208837</v>
      </c>
    </row>
    <row r="23" spans="1:28" ht="16.5" customHeight="1" x14ac:dyDescent="0.25">
      <c r="A23" s="137" t="s">
        <v>60</v>
      </c>
      <c r="B23" s="67">
        <v>496</v>
      </c>
      <c r="C23" s="67">
        <v>541</v>
      </c>
      <c r="D23" s="64">
        <f t="shared" si="0"/>
        <v>109.0725806451613</v>
      </c>
      <c r="E23" s="72">
        <v>360</v>
      </c>
      <c r="F23" s="72">
        <v>327</v>
      </c>
      <c r="G23" s="87">
        <f t="shared" si="1"/>
        <v>90.833333333333329</v>
      </c>
      <c r="H23" s="75">
        <v>122</v>
      </c>
      <c r="I23" s="75">
        <v>159</v>
      </c>
      <c r="J23" s="87">
        <f t="shared" si="2"/>
        <v>130.32786885245901</v>
      </c>
      <c r="K23" s="72">
        <v>41</v>
      </c>
      <c r="L23" s="72">
        <v>26</v>
      </c>
      <c r="M23" s="87">
        <f t="shared" si="3"/>
        <v>63.414634146341463</v>
      </c>
      <c r="N23" s="75">
        <v>29</v>
      </c>
      <c r="O23" s="75">
        <v>8</v>
      </c>
      <c r="P23" s="87">
        <f t="shared" si="4"/>
        <v>27.586206896551722</v>
      </c>
      <c r="Q23" s="75">
        <v>328</v>
      </c>
      <c r="R23" s="75">
        <v>327</v>
      </c>
      <c r="S23" s="87">
        <f t="shared" si="5"/>
        <v>99.695121951219505</v>
      </c>
      <c r="T23" s="75">
        <v>329</v>
      </c>
      <c r="U23" s="75">
        <v>326</v>
      </c>
      <c r="V23" s="87">
        <f t="shared" si="6"/>
        <v>99.088145896656528</v>
      </c>
      <c r="W23" s="72">
        <v>228</v>
      </c>
      <c r="X23" s="72">
        <v>126</v>
      </c>
      <c r="Y23" s="87">
        <f t="shared" si="7"/>
        <v>55.26315789473685</v>
      </c>
      <c r="Z23" s="72">
        <v>187</v>
      </c>
      <c r="AA23" s="72">
        <v>122</v>
      </c>
      <c r="AB23" s="88">
        <f t="shared" si="8"/>
        <v>65.240641711229955</v>
      </c>
    </row>
    <row r="24" spans="1:28" ht="16.5" customHeight="1" x14ac:dyDescent="0.25">
      <c r="A24" s="137" t="s">
        <v>61</v>
      </c>
      <c r="B24" s="67">
        <v>1252</v>
      </c>
      <c r="C24" s="67">
        <v>1474</v>
      </c>
      <c r="D24" s="64">
        <f t="shared" si="0"/>
        <v>117.73162939297124</v>
      </c>
      <c r="E24" s="72">
        <v>996</v>
      </c>
      <c r="F24" s="72">
        <v>1194</v>
      </c>
      <c r="G24" s="87">
        <f t="shared" si="1"/>
        <v>119.87951807228916</v>
      </c>
      <c r="H24" s="75">
        <v>243</v>
      </c>
      <c r="I24" s="75">
        <v>323</v>
      </c>
      <c r="J24" s="87">
        <f t="shared" si="2"/>
        <v>132.92181069958849</v>
      </c>
      <c r="K24" s="72">
        <v>59</v>
      </c>
      <c r="L24" s="72">
        <v>73</v>
      </c>
      <c r="M24" s="87">
        <f t="shared" si="3"/>
        <v>123.72881355932203</v>
      </c>
      <c r="N24" s="75">
        <v>194</v>
      </c>
      <c r="O24" s="75">
        <v>204</v>
      </c>
      <c r="P24" s="87">
        <f t="shared" si="4"/>
        <v>105.15463917525774</v>
      </c>
      <c r="Q24" s="75">
        <v>930</v>
      </c>
      <c r="R24" s="75">
        <v>1179</v>
      </c>
      <c r="S24" s="87">
        <f t="shared" si="5"/>
        <v>126.7741935483871</v>
      </c>
      <c r="T24" s="75">
        <v>813</v>
      </c>
      <c r="U24" s="75">
        <v>563</v>
      </c>
      <c r="V24" s="87">
        <f t="shared" si="6"/>
        <v>69.249692496924965</v>
      </c>
      <c r="W24" s="72">
        <v>726</v>
      </c>
      <c r="X24" s="72">
        <v>450</v>
      </c>
      <c r="Y24" s="87">
        <f t="shared" si="7"/>
        <v>61.983471074380169</v>
      </c>
      <c r="Z24" s="72">
        <v>623</v>
      </c>
      <c r="AA24" s="72">
        <v>405</v>
      </c>
      <c r="AB24" s="88">
        <f t="shared" si="8"/>
        <v>65.008025682182989</v>
      </c>
    </row>
    <row r="25" spans="1:28" ht="16.5" customHeight="1" x14ac:dyDescent="0.25">
      <c r="A25" s="137" t="s">
        <v>62</v>
      </c>
      <c r="B25" s="67">
        <v>4953</v>
      </c>
      <c r="C25" s="67">
        <v>5253</v>
      </c>
      <c r="D25" s="64">
        <f t="shared" si="0"/>
        <v>106.05693519079347</v>
      </c>
      <c r="E25" s="72">
        <v>1704</v>
      </c>
      <c r="F25" s="72">
        <v>2000</v>
      </c>
      <c r="G25" s="87">
        <f t="shared" si="1"/>
        <v>117.37089201877934</v>
      </c>
      <c r="H25" s="75">
        <v>484</v>
      </c>
      <c r="I25" s="75">
        <v>463</v>
      </c>
      <c r="J25" s="87">
        <f t="shared" si="2"/>
        <v>95.661157024793383</v>
      </c>
      <c r="K25" s="72">
        <v>21</v>
      </c>
      <c r="L25" s="72">
        <v>39</v>
      </c>
      <c r="M25" s="87">
        <f t="shared" si="3"/>
        <v>185.71428571428572</v>
      </c>
      <c r="N25" s="75">
        <v>386</v>
      </c>
      <c r="O25" s="75">
        <v>201</v>
      </c>
      <c r="P25" s="87">
        <f t="shared" si="4"/>
        <v>52.07253886010362</v>
      </c>
      <c r="Q25" s="75">
        <v>1176</v>
      </c>
      <c r="R25" s="75">
        <v>1943</v>
      </c>
      <c r="S25" s="87">
        <f t="shared" si="5"/>
        <v>165.22108843537416</v>
      </c>
      <c r="T25" s="75">
        <v>4225</v>
      </c>
      <c r="U25" s="75">
        <v>3838</v>
      </c>
      <c r="V25" s="87">
        <f t="shared" si="6"/>
        <v>90.840236686390526</v>
      </c>
      <c r="W25" s="72">
        <v>1235</v>
      </c>
      <c r="X25" s="72">
        <v>825</v>
      </c>
      <c r="Y25" s="87">
        <f t="shared" si="7"/>
        <v>66.801619433198383</v>
      </c>
      <c r="Z25" s="72">
        <v>976</v>
      </c>
      <c r="AA25" s="72">
        <v>687</v>
      </c>
      <c r="AB25" s="88">
        <f t="shared" si="8"/>
        <v>70.389344262295083</v>
      </c>
    </row>
    <row r="26" spans="1:28" ht="16.5" customHeight="1" x14ac:dyDescent="0.25">
      <c r="A26" s="137" t="s">
        <v>63</v>
      </c>
      <c r="B26" s="67">
        <v>5969</v>
      </c>
      <c r="C26" s="67">
        <v>6729</v>
      </c>
      <c r="D26" s="64">
        <f t="shared" si="0"/>
        <v>112.73245099681688</v>
      </c>
      <c r="E26" s="72">
        <v>3502</v>
      </c>
      <c r="F26" s="72">
        <v>3800</v>
      </c>
      <c r="G26" s="87">
        <f t="shared" si="1"/>
        <v>108.50942318675042</v>
      </c>
      <c r="H26" s="75">
        <v>706</v>
      </c>
      <c r="I26" s="75">
        <v>664</v>
      </c>
      <c r="J26" s="87">
        <f t="shared" si="2"/>
        <v>94.050991501416419</v>
      </c>
      <c r="K26" s="72">
        <v>82</v>
      </c>
      <c r="L26" s="72">
        <v>66</v>
      </c>
      <c r="M26" s="87">
        <f t="shared" si="3"/>
        <v>80.487804878048792</v>
      </c>
      <c r="N26" s="75">
        <v>191</v>
      </c>
      <c r="O26" s="75">
        <v>251</v>
      </c>
      <c r="P26" s="87">
        <f t="shared" si="4"/>
        <v>131.41361256544505</v>
      </c>
      <c r="Q26" s="75">
        <v>2828</v>
      </c>
      <c r="R26" s="75">
        <v>3689</v>
      </c>
      <c r="S26" s="87">
        <f t="shared" si="5"/>
        <v>130.44554455445544</v>
      </c>
      <c r="T26" s="75">
        <v>4514</v>
      </c>
      <c r="U26" s="75">
        <v>4131</v>
      </c>
      <c r="V26" s="87">
        <f t="shared" si="6"/>
        <v>91.515285777580857</v>
      </c>
      <c r="W26" s="72">
        <v>2534</v>
      </c>
      <c r="X26" s="72">
        <v>1695</v>
      </c>
      <c r="Y26" s="87">
        <f t="shared" si="7"/>
        <v>66.890292028413583</v>
      </c>
      <c r="Z26" s="72">
        <v>2052</v>
      </c>
      <c r="AA26" s="72">
        <v>1402</v>
      </c>
      <c r="AB26" s="88">
        <f t="shared" si="8"/>
        <v>68.323586744639371</v>
      </c>
    </row>
    <row r="27" spans="1:28" ht="16.5" customHeight="1" x14ac:dyDescent="0.25">
      <c r="A27" s="137" t="s">
        <v>64</v>
      </c>
      <c r="B27" s="67">
        <v>1646</v>
      </c>
      <c r="C27" s="67">
        <v>1792</v>
      </c>
      <c r="D27" s="64">
        <f t="shared" si="0"/>
        <v>108.86998784933171</v>
      </c>
      <c r="E27" s="72">
        <v>1040</v>
      </c>
      <c r="F27" s="72">
        <v>1201</v>
      </c>
      <c r="G27" s="87">
        <f t="shared" si="1"/>
        <v>115.48076923076923</v>
      </c>
      <c r="H27" s="75">
        <v>387</v>
      </c>
      <c r="I27" s="75">
        <v>414</v>
      </c>
      <c r="J27" s="87">
        <f t="shared" si="2"/>
        <v>106.9767441860465</v>
      </c>
      <c r="K27" s="72">
        <v>36</v>
      </c>
      <c r="L27" s="72">
        <v>47</v>
      </c>
      <c r="M27" s="87">
        <f t="shared" si="3"/>
        <v>130.55555555555557</v>
      </c>
      <c r="N27" s="75">
        <v>139</v>
      </c>
      <c r="O27" s="75">
        <v>279</v>
      </c>
      <c r="P27" s="87">
        <f t="shared" si="4"/>
        <v>200.71942446043164</v>
      </c>
      <c r="Q27" s="75">
        <v>844</v>
      </c>
      <c r="R27" s="75">
        <v>1181</v>
      </c>
      <c r="S27" s="87">
        <f t="shared" si="5"/>
        <v>139.92890995260663</v>
      </c>
      <c r="T27" s="75">
        <v>1074</v>
      </c>
      <c r="U27" s="75">
        <v>705</v>
      </c>
      <c r="V27" s="87">
        <f t="shared" si="6"/>
        <v>65.642458100558656</v>
      </c>
      <c r="W27" s="72">
        <v>740</v>
      </c>
      <c r="X27" s="72">
        <v>528</v>
      </c>
      <c r="Y27" s="87">
        <f t="shared" si="7"/>
        <v>71.351351351351354</v>
      </c>
      <c r="Z27" s="72">
        <v>622</v>
      </c>
      <c r="AA27" s="72">
        <v>466</v>
      </c>
      <c r="AB27" s="88">
        <f t="shared" si="8"/>
        <v>74.919614147909968</v>
      </c>
    </row>
    <row r="28" spans="1:28" ht="16.5" customHeight="1" x14ac:dyDescent="0.25">
      <c r="A28" s="168"/>
      <c r="B28" s="165"/>
      <c r="C28" s="165"/>
      <c r="D28" s="166"/>
      <c r="E28" s="167"/>
      <c r="F28" s="167"/>
      <c r="G28" s="169"/>
      <c r="H28" s="170"/>
      <c r="I28" s="170"/>
      <c r="J28" s="169"/>
      <c r="K28" s="167"/>
      <c r="L28" s="167"/>
      <c r="M28" s="169"/>
      <c r="N28" s="170"/>
      <c r="O28" s="170"/>
      <c r="P28" s="169"/>
      <c r="Q28" s="170"/>
      <c r="R28" s="170"/>
      <c r="S28" s="169"/>
      <c r="T28" s="170"/>
      <c r="U28" s="170"/>
      <c r="V28" s="169"/>
      <c r="W28" s="167"/>
      <c r="X28" s="167"/>
      <c r="Y28" s="169"/>
      <c r="Z28" s="167"/>
      <c r="AA28" s="167"/>
      <c r="AB28" s="171"/>
    </row>
  </sheetData>
  <mergeCells count="12">
    <mergeCell ref="A4:A7"/>
    <mergeCell ref="B4:D6"/>
    <mergeCell ref="E4:G6"/>
    <mergeCell ref="H4:J6"/>
    <mergeCell ref="K4:M6"/>
    <mergeCell ref="K1:P1"/>
    <mergeCell ref="Q4:S6"/>
    <mergeCell ref="T4:V6"/>
    <mergeCell ref="W4:Y6"/>
    <mergeCell ref="Z4:AB6"/>
    <mergeCell ref="B2:N2"/>
    <mergeCell ref="N4:P6"/>
  </mergeCells>
  <printOptions horizontalCentered="1"/>
  <pageMargins left="0" right="0" top="0" bottom="0" header="0" footer="0"/>
  <pageSetup paperSize="9" scale="87" orientation="landscape" r:id="rId1"/>
  <headerFooter alignWithMargins="0"/>
  <colBreaks count="1" manualBreakCount="1">
    <brk id="16" max="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7"/>
  <sheetViews>
    <sheetView view="pageBreakPreview" zoomScale="85" zoomScaleNormal="85" zoomScaleSheetLayoutView="85" workbookViewId="0">
      <selection activeCell="F17" sqref="F17"/>
    </sheetView>
  </sheetViews>
  <sheetFormatPr defaultRowHeight="15.75" x14ac:dyDescent="0.25"/>
  <cols>
    <col min="1" max="1" width="28" style="77" customWidth="1"/>
    <col min="2" max="2" width="9.7109375" style="77" customWidth="1"/>
    <col min="3" max="3" width="9.42578125" style="77" customWidth="1"/>
    <col min="4" max="4" width="8.7109375" style="77" customWidth="1"/>
    <col min="5" max="6" width="9.42578125" style="74" customWidth="1"/>
    <col min="7" max="7" width="7.7109375" style="74" customWidth="1"/>
    <col min="8" max="8" width="8.85546875" style="74" customWidth="1"/>
    <col min="9" max="9" width="8.7109375" style="74" customWidth="1"/>
    <col min="10" max="10" width="7.7109375" style="74" customWidth="1"/>
    <col min="11" max="12" width="7.42578125" style="74" customWidth="1"/>
    <col min="13" max="13" width="6.28515625" style="74" customWidth="1"/>
    <col min="14" max="14" width="7.7109375" style="74" customWidth="1"/>
    <col min="15" max="15" width="7.28515625" style="74" customWidth="1"/>
    <col min="16" max="16" width="7.5703125" style="74" customWidth="1"/>
    <col min="17" max="17" width="8.28515625" style="74" customWidth="1"/>
    <col min="18" max="18" width="9.28515625" style="74" customWidth="1"/>
    <col min="19" max="19" width="7.28515625" style="74" customWidth="1"/>
    <col min="20" max="21" width="9.140625" style="74" customWidth="1"/>
    <col min="22" max="22" width="8" style="74" customWidth="1"/>
    <col min="23" max="24" width="9.140625" style="74" customWidth="1"/>
    <col min="25" max="25" width="8" style="74" customWidth="1"/>
    <col min="26" max="26" width="9" style="74" customWidth="1"/>
    <col min="27" max="27" width="9.28515625" style="74" customWidth="1"/>
    <col min="28" max="28" width="6.85546875" style="74" customWidth="1"/>
    <col min="29" max="253" width="9.140625" style="74"/>
    <col min="254" max="254" width="19.28515625" style="74" customWidth="1"/>
    <col min="255" max="255" width="9.7109375" style="74" customWidth="1"/>
    <col min="256" max="256" width="9.42578125" style="74" customWidth="1"/>
    <col min="257" max="257" width="8.7109375" style="74" customWidth="1"/>
    <col min="258" max="259" width="9.42578125" style="74" customWidth="1"/>
    <col min="260" max="260" width="7.7109375" style="74" customWidth="1"/>
    <col min="261" max="261" width="8.85546875" style="74" customWidth="1"/>
    <col min="262" max="262" width="8.7109375" style="74" customWidth="1"/>
    <col min="263" max="263" width="7.7109375" style="74" customWidth="1"/>
    <col min="264" max="265" width="8.140625" style="74" customWidth="1"/>
    <col min="266" max="266" width="6.42578125" style="74" customWidth="1"/>
    <col min="267" max="268" width="7.42578125" style="74" customWidth="1"/>
    <col min="269" max="269" width="6.28515625" style="74" customWidth="1"/>
    <col min="270" max="270" width="7.7109375" style="74" customWidth="1"/>
    <col min="271" max="271" width="7.28515625" style="74" customWidth="1"/>
    <col min="272" max="272" width="7.5703125" style="74" customWidth="1"/>
    <col min="273" max="273" width="8.28515625" style="74" customWidth="1"/>
    <col min="274" max="274" width="9.28515625" style="74" customWidth="1"/>
    <col min="275" max="275" width="7.28515625" style="74" customWidth="1"/>
    <col min="276" max="277" width="9.140625" style="74" customWidth="1"/>
    <col min="278" max="278" width="8" style="74" customWidth="1"/>
    <col min="279" max="280" width="9.140625" style="74" customWidth="1"/>
    <col min="281" max="281" width="8" style="74" customWidth="1"/>
    <col min="282" max="282" width="9" style="74" customWidth="1"/>
    <col min="283" max="283" width="9.28515625" style="74" customWidth="1"/>
    <col min="284" max="284" width="6.85546875" style="74" customWidth="1"/>
    <col min="285" max="509" width="9.140625" style="74"/>
    <col min="510" max="510" width="19.28515625" style="74" customWidth="1"/>
    <col min="511" max="511" width="9.7109375" style="74" customWidth="1"/>
    <col min="512" max="512" width="9.42578125" style="74" customWidth="1"/>
    <col min="513" max="513" width="8.7109375" style="74" customWidth="1"/>
    <col min="514" max="515" width="9.42578125" style="74" customWidth="1"/>
    <col min="516" max="516" width="7.7109375" style="74" customWidth="1"/>
    <col min="517" max="517" width="8.85546875" style="74" customWidth="1"/>
    <col min="518" max="518" width="8.7109375" style="74" customWidth="1"/>
    <col min="519" max="519" width="7.7109375" style="74" customWidth="1"/>
    <col min="520" max="521" width="8.140625" style="74" customWidth="1"/>
    <col min="522" max="522" width="6.42578125" style="74" customWidth="1"/>
    <col min="523" max="524" width="7.42578125" style="74" customWidth="1"/>
    <col min="525" max="525" width="6.28515625" style="74" customWidth="1"/>
    <col min="526" max="526" width="7.7109375" style="74" customWidth="1"/>
    <col min="527" max="527" width="7.28515625" style="74" customWidth="1"/>
    <col min="528" max="528" width="7.5703125" style="74" customWidth="1"/>
    <col min="529" max="529" width="8.28515625" style="74" customWidth="1"/>
    <col min="530" max="530" width="9.28515625" style="74" customWidth="1"/>
    <col min="531" max="531" width="7.28515625" style="74" customWidth="1"/>
    <col min="532" max="533" width="9.140625" style="74" customWidth="1"/>
    <col min="534" max="534" width="8" style="74" customWidth="1"/>
    <col min="535" max="536" width="9.140625" style="74" customWidth="1"/>
    <col min="537" max="537" width="8" style="74" customWidth="1"/>
    <col min="538" max="538" width="9" style="74" customWidth="1"/>
    <col min="539" max="539" width="9.28515625" style="74" customWidth="1"/>
    <col min="540" max="540" width="6.85546875" style="74" customWidth="1"/>
    <col min="541" max="765" width="9.140625" style="74"/>
    <col min="766" max="766" width="19.28515625" style="74" customWidth="1"/>
    <col min="767" max="767" width="9.7109375" style="74" customWidth="1"/>
    <col min="768" max="768" width="9.42578125" style="74" customWidth="1"/>
    <col min="769" max="769" width="8.7109375" style="74" customWidth="1"/>
    <col min="770" max="771" width="9.42578125" style="74" customWidth="1"/>
    <col min="772" max="772" width="7.7109375" style="74" customWidth="1"/>
    <col min="773" max="773" width="8.85546875" style="74" customWidth="1"/>
    <col min="774" max="774" width="8.7109375" style="74" customWidth="1"/>
    <col min="775" max="775" width="7.7109375" style="74" customWidth="1"/>
    <col min="776" max="777" width="8.140625" style="74" customWidth="1"/>
    <col min="778" max="778" width="6.42578125" style="74" customWidth="1"/>
    <col min="779" max="780" width="7.42578125" style="74" customWidth="1"/>
    <col min="781" max="781" width="6.28515625" style="74" customWidth="1"/>
    <col min="782" max="782" width="7.7109375" style="74" customWidth="1"/>
    <col min="783" max="783" width="7.28515625" style="74" customWidth="1"/>
    <col min="784" max="784" width="7.5703125" style="74" customWidth="1"/>
    <col min="785" max="785" width="8.28515625" style="74" customWidth="1"/>
    <col min="786" max="786" width="9.28515625" style="74" customWidth="1"/>
    <col min="787" max="787" width="7.28515625" style="74" customWidth="1"/>
    <col min="788" max="789" width="9.140625" style="74" customWidth="1"/>
    <col min="790" max="790" width="8" style="74" customWidth="1"/>
    <col min="791" max="792" width="9.140625" style="74" customWidth="1"/>
    <col min="793" max="793" width="8" style="74" customWidth="1"/>
    <col min="794" max="794" width="9" style="74" customWidth="1"/>
    <col min="795" max="795" width="9.28515625" style="74" customWidth="1"/>
    <col min="796" max="796" width="6.85546875" style="74" customWidth="1"/>
    <col min="797" max="1021" width="9.140625" style="74"/>
    <col min="1022" max="1022" width="19.28515625" style="74" customWidth="1"/>
    <col min="1023" max="1023" width="9.7109375" style="74" customWidth="1"/>
    <col min="1024" max="1024" width="9.42578125" style="74" customWidth="1"/>
    <col min="1025" max="1025" width="8.7109375" style="74" customWidth="1"/>
    <col min="1026" max="1027" width="9.42578125" style="74" customWidth="1"/>
    <col min="1028" max="1028" width="7.7109375" style="74" customWidth="1"/>
    <col min="1029" max="1029" width="8.85546875" style="74" customWidth="1"/>
    <col min="1030" max="1030" width="8.7109375" style="74" customWidth="1"/>
    <col min="1031" max="1031" width="7.7109375" style="74" customWidth="1"/>
    <col min="1032" max="1033" width="8.140625" style="74" customWidth="1"/>
    <col min="1034" max="1034" width="6.42578125" style="74" customWidth="1"/>
    <col min="1035" max="1036" width="7.42578125" style="74" customWidth="1"/>
    <col min="1037" max="1037" width="6.28515625" style="74" customWidth="1"/>
    <col min="1038" max="1038" width="7.7109375" style="74" customWidth="1"/>
    <col min="1039" max="1039" width="7.28515625" style="74" customWidth="1"/>
    <col min="1040" max="1040" width="7.5703125" style="74" customWidth="1"/>
    <col min="1041" max="1041" width="8.28515625" style="74" customWidth="1"/>
    <col min="1042" max="1042" width="9.28515625" style="74" customWidth="1"/>
    <col min="1043" max="1043" width="7.28515625" style="74" customWidth="1"/>
    <col min="1044" max="1045" width="9.140625" style="74" customWidth="1"/>
    <col min="1046" max="1046" width="8" style="74" customWidth="1"/>
    <col min="1047" max="1048" width="9.140625" style="74" customWidth="1"/>
    <col min="1049" max="1049" width="8" style="74" customWidth="1"/>
    <col min="1050" max="1050" width="9" style="74" customWidth="1"/>
    <col min="1051" max="1051" width="9.28515625" style="74" customWidth="1"/>
    <col min="1052" max="1052" width="6.85546875" style="74" customWidth="1"/>
    <col min="1053" max="1277" width="9.140625" style="74"/>
    <col min="1278" max="1278" width="19.28515625" style="74" customWidth="1"/>
    <col min="1279" max="1279" width="9.7109375" style="74" customWidth="1"/>
    <col min="1280" max="1280" width="9.42578125" style="74" customWidth="1"/>
    <col min="1281" max="1281" width="8.7109375" style="74" customWidth="1"/>
    <col min="1282" max="1283" width="9.42578125" style="74" customWidth="1"/>
    <col min="1284" max="1284" width="7.7109375" style="74" customWidth="1"/>
    <col min="1285" max="1285" width="8.85546875" style="74" customWidth="1"/>
    <col min="1286" max="1286" width="8.7109375" style="74" customWidth="1"/>
    <col min="1287" max="1287" width="7.7109375" style="74" customWidth="1"/>
    <col min="1288" max="1289" width="8.140625" style="74" customWidth="1"/>
    <col min="1290" max="1290" width="6.42578125" style="74" customWidth="1"/>
    <col min="1291" max="1292" width="7.42578125" style="74" customWidth="1"/>
    <col min="1293" max="1293" width="6.28515625" style="74" customWidth="1"/>
    <col min="1294" max="1294" width="7.7109375" style="74" customWidth="1"/>
    <col min="1295" max="1295" width="7.28515625" style="74" customWidth="1"/>
    <col min="1296" max="1296" width="7.5703125" style="74" customWidth="1"/>
    <col min="1297" max="1297" width="8.28515625" style="74" customWidth="1"/>
    <col min="1298" max="1298" width="9.28515625" style="74" customWidth="1"/>
    <col min="1299" max="1299" width="7.28515625" style="74" customWidth="1"/>
    <col min="1300" max="1301" width="9.140625" style="74" customWidth="1"/>
    <col min="1302" max="1302" width="8" style="74" customWidth="1"/>
    <col min="1303" max="1304" width="9.140625" style="74" customWidth="1"/>
    <col min="1305" max="1305" width="8" style="74" customWidth="1"/>
    <col min="1306" max="1306" width="9" style="74" customWidth="1"/>
    <col min="1307" max="1307" width="9.28515625" style="74" customWidth="1"/>
    <col min="1308" max="1308" width="6.85546875" style="74" customWidth="1"/>
    <col min="1309" max="1533" width="9.140625" style="74"/>
    <col min="1534" max="1534" width="19.28515625" style="74" customWidth="1"/>
    <col min="1535" max="1535" width="9.7109375" style="74" customWidth="1"/>
    <col min="1536" max="1536" width="9.42578125" style="74" customWidth="1"/>
    <col min="1537" max="1537" width="8.7109375" style="74" customWidth="1"/>
    <col min="1538" max="1539" width="9.42578125" style="74" customWidth="1"/>
    <col min="1540" max="1540" width="7.7109375" style="74" customWidth="1"/>
    <col min="1541" max="1541" width="8.85546875" style="74" customWidth="1"/>
    <col min="1542" max="1542" width="8.7109375" style="74" customWidth="1"/>
    <col min="1543" max="1543" width="7.7109375" style="74" customWidth="1"/>
    <col min="1544" max="1545" width="8.140625" style="74" customWidth="1"/>
    <col min="1546" max="1546" width="6.42578125" style="74" customWidth="1"/>
    <col min="1547" max="1548" width="7.42578125" style="74" customWidth="1"/>
    <col min="1549" max="1549" width="6.28515625" style="74" customWidth="1"/>
    <col min="1550" max="1550" width="7.7109375" style="74" customWidth="1"/>
    <col min="1551" max="1551" width="7.28515625" style="74" customWidth="1"/>
    <col min="1552" max="1552" width="7.5703125" style="74" customWidth="1"/>
    <col min="1553" max="1553" width="8.28515625" style="74" customWidth="1"/>
    <col min="1554" max="1554" width="9.28515625" style="74" customWidth="1"/>
    <col min="1555" max="1555" width="7.28515625" style="74" customWidth="1"/>
    <col min="1556" max="1557" width="9.140625" style="74" customWidth="1"/>
    <col min="1558" max="1558" width="8" style="74" customWidth="1"/>
    <col min="1559" max="1560" width="9.140625" style="74" customWidth="1"/>
    <col min="1561" max="1561" width="8" style="74" customWidth="1"/>
    <col min="1562" max="1562" width="9" style="74" customWidth="1"/>
    <col min="1563" max="1563" width="9.28515625" style="74" customWidth="1"/>
    <col min="1564" max="1564" width="6.85546875" style="74" customWidth="1"/>
    <col min="1565" max="1789" width="9.140625" style="74"/>
    <col min="1790" max="1790" width="19.28515625" style="74" customWidth="1"/>
    <col min="1791" max="1791" width="9.7109375" style="74" customWidth="1"/>
    <col min="1792" max="1792" width="9.42578125" style="74" customWidth="1"/>
    <col min="1793" max="1793" width="8.7109375" style="74" customWidth="1"/>
    <col min="1794" max="1795" width="9.42578125" style="74" customWidth="1"/>
    <col min="1796" max="1796" width="7.7109375" style="74" customWidth="1"/>
    <col min="1797" max="1797" width="8.85546875" style="74" customWidth="1"/>
    <col min="1798" max="1798" width="8.7109375" style="74" customWidth="1"/>
    <col min="1799" max="1799" width="7.7109375" style="74" customWidth="1"/>
    <col min="1800" max="1801" width="8.140625" style="74" customWidth="1"/>
    <col min="1802" max="1802" width="6.42578125" style="74" customWidth="1"/>
    <col min="1803" max="1804" width="7.42578125" style="74" customWidth="1"/>
    <col min="1805" max="1805" width="6.28515625" style="74" customWidth="1"/>
    <col min="1806" max="1806" width="7.7109375" style="74" customWidth="1"/>
    <col min="1807" max="1807" width="7.28515625" style="74" customWidth="1"/>
    <col min="1808" max="1808" width="7.5703125" style="74" customWidth="1"/>
    <col min="1809" max="1809" width="8.28515625" style="74" customWidth="1"/>
    <col min="1810" max="1810" width="9.28515625" style="74" customWidth="1"/>
    <col min="1811" max="1811" width="7.28515625" style="74" customWidth="1"/>
    <col min="1812" max="1813" width="9.140625" style="74" customWidth="1"/>
    <col min="1814" max="1814" width="8" style="74" customWidth="1"/>
    <col min="1815" max="1816" width="9.140625" style="74" customWidth="1"/>
    <col min="1817" max="1817" width="8" style="74" customWidth="1"/>
    <col min="1818" max="1818" width="9" style="74" customWidth="1"/>
    <col min="1819" max="1819" width="9.28515625" style="74" customWidth="1"/>
    <col min="1820" max="1820" width="6.85546875" style="74" customWidth="1"/>
    <col min="1821" max="2045" width="9.140625" style="74"/>
    <col min="2046" max="2046" width="19.28515625" style="74" customWidth="1"/>
    <col min="2047" max="2047" width="9.7109375" style="74" customWidth="1"/>
    <col min="2048" max="2048" width="9.42578125" style="74" customWidth="1"/>
    <col min="2049" max="2049" width="8.7109375" style="74" customWidth="1"/>
    <col min="2050" max="2051" width="9.42578125" style="74" customWidth="1"/>
    <col min="2052" max="2052" width="7.7109375" style="74" customWidth="1"/>
    <col min="2053" max="2053" width="8.85546875" style="74" customWidth="1"/>
    <col min="2054" max="2054" width="8.7109375" style="74" customWidth="1"/>
    <col min="2055" max="2055" width="7.7109375" style="74" customWidth="1"/>
    <col min="2056" max="2057" width="8.140625" style="74" customWidth="1"/>
    <col min="2058" max="2058" width="6.42578125" style="74" customWidth="1"/>
    <col min="2059" max="2060" width="7.42578125" style="74" customWidth="1"/>
    <col min="2061" max="2061" width="6.28515625" style="74" customWidth="1"/>
    <col min="2062" max="2062" width="7.7109375" style="74" customWidth="1"/>
    <col min="2063" max="2063" width="7.28515625" style="74" customWidth="1"/>
    <col min="2064" max="2064" width="7.5703125" style="74" customWidth="1"/>
    <col min="2065" max="2065" width="8.28515625" style="74" customWidth="1"/>
    <col min="2066" max="2066" width="9.28515625" style="74" customWidth="1"/>
    <col min="2067" max="2067" width="7.28515625" style="74" customWidth="1"/>
    <col min="2068" max="2069" width="9.140625" style="74" customWidth="1"/>
    <col min="2070" max="2070" width="8" style="74" customWidth="1"/>
    <col min="2071" max="2072" width="9.140625" style="74" customWidth="1"/>
    <col min="2073" max="2073" width="8" style="74" customWidth="1"/>
    <col min="2074" max="2074" width="9" style="74" customWidth="1"/>
    <col min="2075" max="2075" width="9.28515625" style="74" customWidth="1"/>
    <col min="2076" max="2076" width="6.85546875" style="74" customWidth="1"/>
    <col min="2077" max="2301" width="9.140625" style="74"/>
    <col min="2302" max="2302" width="19.28515625" style="74" customWidth="1"/>
    <col min="2303" max="2303" width="9.7109375" style="74" customWidth="1"/>
    <col min="2304" max="2304" width="9.42578125" style="74" customWidth="1"/>
    <col min="2305" max="2305" width="8.7109375" style="74" customWidth="1"/>
    <col min="2306" max="2307" width="9.42578125" style="74" customWidth="1"/>
    <col min="2308" max="2308" width="7.7109375" style="74" customWidth="1"/>
    <col min="2309" max="2309" width="8.85546875" style="74" customWidth="1"/>
    <col min="2310" max="2310" width="8.7109375" style="74" customWidth="1"/>
    <col min="2311" max="2311" width="7.7109375" style="74" customWidth="1"/>
    <col min="2312" max="2313" width="8.140625" style="74" customWidth="1"/>
    <col min="2314" max="2314" width="6.42578125" style="74" customWidth="1"/>
    <col min="2315" max="2316" width="7.42578125" style="74" customWidth="1"/>
    <col min="2317" max="2317" width="6.28515625" style="74" customWidth="1"/>
    <col min="2318" max="2318" width="7.7109375" style="74" customWidth="1"/>
    <col min="2319" max="2319" width="7.28515625" style="74" customWidth="1"/>
    <col min="2320" max="2320" width="7.5703125" style="74" customWidth="1"/>
    <col min="2321" max="2321" width="8.28515625" style="74" customWidth="1"/>
    <col min="2322" max="2322" width="9.28515625" style="74" customWidth="1"/>
    <col min="2323" max="2323" width="7.28515625" style="74" customWidth="1"/>
    <col min="2324" max="2325" width="9.140625" style="74" customWidth="1"/>
    <col min="2326" max="2326" width="8" style="74" customWidth="1"/>
    <col min="2327" max="2328" width="9.140625" style="74" customWidth="1"/>
    <col min="2329" max="2329" width="8" style="74" customWidth="1"/>
    <col min="2330" max="2330" width="9" style="74" customWidth="1"/>
    <col min="2331" max="2331" width="9.28515625" style="74" customWidth="1"/>
    <col min="2332" max="2332" width="6.85546875" style="74" customWidth="1"/>
    <col min="2333" max="2557" width="9.140625" style="74"/>
    <col min="2558" max="2558" width="19.28515625" style="74" customWidth="1"/>
    <col min="2559" max="2559" width="9.7109375" style="74" customWidth="1"/>
    <col min="2560" max="2560" width="9.42578125" style="74" customWidth="1"/>
    <col min="2561" max="2561" width="8.7109375" style="74" customWidth="1"/>
    <col min="2562" max="2563" width="9.42578125" style="74" customWidth="1"/>
    <col min="2564" max="2564" width="7.7109375" style="74" customWidth="1"/>
    <col min="2565" max="2565" width="8.85546875" style="74" customWidth="1"/>
    <col min="2566" max="2566" width="8.7109375" style="74" customWidth="1"/>
    <col min="2567" max="2567" width="7.7109375" style="74" customWidth="1"/>
    <col min="2568" max="2569" width="8.140625" style="74" customWidth="1"/>
    <col min="2570" max="2570" width="6.42578125" style="74" customWidth="1"/>
    <col min="2571" max="2572" width="7.42578125" style="74" customWidth="1"/>
    <col min="2573" max="2573" width="6.28515625" style="74" customWidth="1"/>
    <col min="2574" max="2574" width="7.7109375" style="74" customWidth="1"/>
    <col min="2575" max="2575" width="7.28515625" style="74" customWidth="1"/>
    <col min="2576" max="2576" width="7.5703125" style="74" customWidth="1"/>
    <col min="2577" max="2577" width="8.28515625" style="74" customWidth="1"/>
    <col min="2578" max="2578" width="9.28515625" style="74" customWidth="1"/>
    <col min="2579" max="2579" width="7.28515625" style="74" customWidth="1"/>
    <col min="2580" max="2581" width="9.140625" style="74" customWidth="1"/>
    <col min="2582" max="2582" width="8" style="74" customWidth="1"/>
    <col min="2583" max="2584" width="9.140625" style="74" customWidth="1"/>
    <col min="2585" max="2585" width="8" style="74" customWidth="1"/>
    <col min="2586" max="2586" width="9" style="74" customWidth="1"/>
    <col min="2587" max="2587" width="9.28515625" style="74" customWidth="1"/>
    <col min="2588" max="2588" width="6.85546875" style="74" customWidth="1"/>
    <col min="2589" max="2813" width="9.140625" style="74"/>
    <col min="2814" max="2814" width="19.28515625" style="74" customWidth="1"/>
    <col min="2815" max="2815" width="9.7109375" style="74" customWidth="1"/>
    <col min="2816" max="2816" width="9.42578125" style="74" customWidth="1"/>
    <col min="2817" max="2817" width="8.7109375" style="74" customWidth="1"/>
    <col min="2818" max="2819" width="9.42578125" style="74" customWidth="1"/>
    <col min="2820" max="2820" width="7.7109375" style="74" customWidth="1"/>
    <col min="2821" max="2821" width="8.85546875" style="74" customWidth="1"/>
    <col min="2822" max="2822" width="8.7109375" style="74" customWidth="1"/>
    <col min="2823" max="2823" width="7.7109375" style="74" customWidth="1"/>
    <col min="2824" max="2825" width="8.140625" style="74" customWidth="1"/>
    <col min="2826" max="2826" width="6.42578125" style="74" customWidth="1"/>
    <col min="2827" max="2828" width="7.42578125" style="74" customWidth="1"/>
    <col min="2829" max="2829" width="6.28515625" style="74" customWidth="1"/>
    <col min="2830" max="2830" width="7.7109375" style="74" customWidth="1"/>
    <col min="2831" max="2831" width="7.28515625" style="74" customWidth="1"/>
    <col min="2832" max="2832" width="7.5703125" style="74" customWidth="1"/>
    <col min="2833" max="2833" width="8.28515625" style="74" customWidth="1"/>
    <col min="2834" max="2834" width="9.28515625" style="74" customWidth="1"/>
    <col min="2835" max="2835" width="7.28515625" style="74" customWidth="1"/>
    <col min="2836" max="2837" width="9.140625" style="74" customWidth="1"/>
    <col min="2838" max="2838" width="8" style="74" customWidth="1"/>
    <col min="2839" max="2840" width="9.140625" style="74" customWidth="1"/>
    <col min="2841" max="2841" width="8" style="74" customWidth="1"/>
    <col min="2842" max="2842" width="9" style="74" customWidth="1"/>
    <col min="2843" max="2843" width="9.28515625" style="74" customWidth="1"/>
    <col min="2844" max="2844" width="6.85546875" style="74" customWidth="1"/>
    <col min="2845" max="3069" width="9.140625" style="74"/>
    <col min="3070" max="3070" width="19.28515625" style="74" customWidth="1"/>
    <col min="3071" max="3071" width="9.7109375" style="74" customWidth="1"/>
    <col min="3072" max="3072" width="9.42578125" style="74" customWidth="1"/>
    <col min="3073" max="3073" width="8.7109375" style="74" customWidth="1"/>
    <col min="3074" max="3075" width="9.42578125" style="74" customWidth="1"/>
    <col min="3076" max="3076" width="7.7109375" style="74" customWidth="1"/>
    <col min="3077" max="3077" width="8.85546875" style="74" customWidth="1"/>
    <col min="3078" max="3078" width="8.7109375" style="74" customWidth="1"/>
    <col min="3079" max="3079" width="7.7109375" style="74" customWidth="1"/>
    <col min="3080" max="3081" width="8.140625" style="74" customWidth="1"/>
    <col min="3082" max="3082" width="6.42578125" style="74" customWidth="1"/>
    <col min="3083" max="3084" width="7.42578125" style="74" customWidth="1"/>
    <col min="3085" max="3085" width="6.28515625" style="74" customWidth="1"/>
    <col min="3086" max="3086" width="7.7109375" style="74" customWidth="1"/>
    <col min="3087" max="3087" width="7.28515625" style="74" customWidth="1"/>
    <col min="3088" max="3088" width="7.5703125" style="74" customWidth="1"/>
    <col min="3089" max="3089" width="8.28515625" style="74" customWidth="1"/>
    <col min="3090" max="3090" width="9.28515625" style="74" customWidth="1"/>
    <col min="3091" max="3091" width="7.28515625" style="74" customWidth="1"/>
    <col min="3092" max="3093" width="9.140625" style="74" customWidth="1"/>
    <col min="3094" max="3094" width="8" style="74" customWidth="1"/>
    <col min="3095" max="3096" width="9.140625" style="74" customWidth="1"/>
    <col min="3097" max="3097" width="8" style="74" customWidth="1"/>
    <col min="3098" max="3098" width="9" style="74" customWidth="1"/>
    <col min="3099" max="3099" width="9.28515625" style="74" customWidth="1"/>
    <col min="3100" max="3100" width="6.85546875" style="74" customWidth="1"/>
    <col min="3101" max="3325" width="9.140625" style="74"/>
    <col min="3326" max="3326" width="19.28515625" style="74" customWidth="1"/>
    <col min="3327" max="3327" width="9.7109375" style="74" customWidth="1"/>
    <col min="3328" max="3328" width="9.42578125" style="74" customWidth="1"/>
    <col min="3329" max="3329" width="8.7109375" style="74" customWidth="1"/>
    <col min="3330" max="3331" width="9.42578125" style="74" customWidth="1"/>
    <col min="3332" max="3332" width="7.7109375" style="74" customWidth="1"/>
    <col min="3333" max="3333" width="8.85546875" style="74" customWidth="1"/>
    <col min="3334" max="3334" width="8.7109375" style="74" customWidth="1"/>
    <col min="3335" max="3335" width="7.7109375" style="74" customWidth="1"/>
    <col min="3336" max="3337" width="8.140625" style="74" customWidth="1"/>
    <col min="3338" max="3338" width="6.42578125" style="74" customWidth="1"/>
    <col min="3339" max="3340" width="7.42578125" style="74" customWidth="1"/>
    <col min="3341" max="3341" width="6.28515625" style="74" customWidth="1"/>
    <col min="3342" max="3342" width="7.7109375" style="74" customWidth="1"/>
    <col min="3343" max="3343" width="7.28515625" style="74" customWidth="1"/>
    <col min="3344" max="3344" width="7.5703125" style="74" customWidth="1"/>
    <col min="3345" max="3345" width="8.28515625" style="74" customWidth="1"/>
    <col min="3346" max="3346" width="9.28515625" style="74" customWidth="1"/>
    <col min="3347" max="3347" width="7.28515625" style="74" customWidth="1"/>
    <col min="3348" max="3349" width="9.140625" style="74" customWidth="1"/>
    <col min="3350" max="3350" width="8" style="74" customWidth="1"/>
    <col min="3351" max="3352" width="9.140625" style="74" customWidth="1"/>
    <col min="3353" max="3353" width="8" style="74" customWidth="1"/>
    <col min="3354" max="3354" width="9" style="74" customWidth="1"/>
    <col min="3355" max="3355" width="9.28515625" style="74" customWidth="1"/>
    <col min="3356" max="3356" width="6.85546875" style="74" customWidth="1"/>
    <col min="3357" max="3581" width="9.140625" style="74"/>
    <col min="3582" max="3582" width="19.28515625" style="74" customWidth="1"/>
    <col min="3583" max="3583" width="9.7109375" style="74" customWidth="1"/>
    <col min="3584" max="3584" width="9.42578125" style="74" customWidth="1"/>
    <col min="3585" max="3585" width="8.7109375" style="74" customWidth="1"/>
    <col min="3586" max="3587" width="9.42578125" style="74" customWidth="1"/>
    <col min="3588" max="3588" width="7.7109375" style="74" customWidth="1"/>
    <col min="3589" max="3589" width="8.85546875" style="74" customWidth="1"/>
    <col min="3590" max="3590" width="8.7109375" style="74" customWidth="1"/>
    <col min="3591" max="3591" width="7.7109375" style="74" customWidth="1"/>
    <col min="3592" max="3593" width="8.140625" style="74" customWidth="1"/>
    <col min="3594" max="3594" width="6.42578125" style="74" customWidth="1"/>
    <col min="3595" max="3596" width="7.42578125" style="74" customWidth="1"/>
    <col min="3597" max="3597" width="6.28515625" style="74" customWidth="1"/>
    <col min="3598" max="3598" width="7.7109375" style="74" customWidth="1"/>
    <col min="3599" max="3599" width="7.28515625" style="74" customWidth="1"/>
    <col min="3600" max="3600" width="7.5703125" style="74" customWidth="1"/>
    <col min="3601" max="3601" width="8.28515625" style="74" customWidth="1"/>
    <col min="3602" max="3602" width="9.28515625" style="74" customWidth="1"/>
    <col min="3603" max="3603" width="7.28515625" style="74" customWidth="1"/>
    <col min="3604" max="3605" width="9.140625" style="74" customWidth="1"/>
    <col min="3606" max="3606" width="8" style="74" customWidth="1"/>
    <col min="3607" max="3608" width="9.140625" style="74" customWidth="1"/>
    <col min="3609" max="3609" width="8" style="74" customWidth="1"/>
    <col min="3610" max="3610" width="9" style="74" customWidth="1"/>
    <col min="3611" max="3611" width="9.28515625" style="74" customWidth="1"/>
    <col min="3612" max="3612" width="6.85546875" style="74" customWidth="1"/>
    <col min="3613" max="3837" width="9.140625" style="74"/>
    <col min="3838" max="3838" width="19.28515625" style="74" customWidth="1"/>
    <col min="3839" max="3839" width="9.7109375" style="74" customWidth="1"/>
    <col min="3840" max="3840" width="9.42578125" style="74" customWidth="1"/>
    <col min="3841" max="3841" width="8.7109375" style="74" customWidth="1"/>
    <col min="3842" max="3843" width="9.42578125" style="74" customWidth="1"/>
    <col min="3844" max="3844" width="7.7109375" style="74" customWidth="1"/>
    <col min="3845" max="3845" width="8.85546875" style="74" customWidth="1"/>
    <col min="3846" max="3846" width="8.7109375" style="74" customWidth="1"/>
    <col min="3847" max="3847" width="7.7109375" style="74" customWidth="1"/>
    <col min="3848" max="3849" width="8.140625" style="74" customWidth="1"/>
    <col min="3850" max="3850" width="6.42578125" style="74" customWidth="1"/>
    <col min="3851" max="3852" width="7.42578125" style="74" customWidth="1"/>
    <col min="3853" max="3853" width="6.28515625" style="74" customWidth="1"/>
    <col min="3854" max="3854" width="7.7109375" style="74" customWidth="1"/>
    <col min="3855" max="3855" width="7.28515625" style="74" customWidth="1"/>
    <col min="3856" max="3856" width="7.5703125" style="74" customWidth="1"/>
    <col min="3857" max="3857" width="8.28515625" style="74" customWidth="1"/>
    <col min="3858" max="3858" width="9.28515625" style="74" customWidth="1"/>
    <col min="3859" max="3859" width="7.28515625" style="74" customWidth="1"/>
    <col min="3860" max="3861" width="9.140625" style="74" customWidth="1"/>
    <col min="3862" max="3862" width="8" style="74" customWidth="1"/>
    <col min="3863" max="3864" width="9.140625" style="74" customWidth="1"/>
    <col min="3865" max="3865" width="8" style="74" customWidth="1"/>
    <col min="3866" max="3866" width="9" style="74" customWidth="1"/>
    <col min="3867" max="3867" width="9.28515625" style="74" customWidth="1"/>
    <col min="3868" max="3868" width="6.85546875" style="74" customWidth="1"/>
    <col min="3869" max="4093" width="9.140625" style="74"/>
    <col min="4094" max="4094" width="19.28515625" style="74" customWidth="1"/>
    <col min="4095" max="4095" width="9.7109375" style="74" customWidth="1"/>
    <col min="4096" max="4096" width="9.42578125" style="74" customWidth="1"/>
    <col min="4097" max="4097" width="8.7109375" style="74" customWidth="1"/>
    <col min="4098" max="4099" width="9.42578125" style="74" customWidth="1"/>
    <col min="4100" max="4100" width="7.7109375" style="74" customWidth="1"/>
    <col min="4101" max="4101" width="8.85546875" style="74" customWidth="1"/>
    <col min="4102" max="4102" width="8.7109375" style="74" customWidth="1"/>
    <col min="4103" max="4103" width="7.7109375" style="74" customWidth="1"/>
    <col min="4104" max="4105" width="8.140625" style="74" customWidth="1"/>
    <col min="4106" max="4106" width="6.42578125" style="74" customWidth="1"/>
    <col min="4107" max="4108" width="7.42578125" style="74" customWidth="1"/>
    <col min="4109" max="4109" width="6.28515625" style="74" customWidth="1"/>
    <col min="4110" max="4110" width="7.7109375" style="74" customWidth="1"/>
    <col min="4111" max="4111" width="7.28515625" style="74" customWidth="1"/>
    <col min="4112" max="4112" width="7.5703125" style="74" customWidth="1"/>
    <col min="4113" max="4113" width="8.28515625" style="74" customWidth="1"/>
    <col min="4114" max="4114" width="9.28515625" style="74" customWidth="1"/>
    <col min="4115" max="4115" width="7.28515625" style="74" customWidth="1"/>
    <col min="4116" max="4117" width="9.140625" style="74" customWidth="1"/>
    <col min="4118" max="4118" width="8" style="74" customWidth="1"/>
    <col min="4119" max="4120" width="9.140625" style="74" customWidth="1"/>
    <col min="4121" max="4121" width="8" style="74" customWidth="1"/>
    <col min="4122" max="4122" width="9" style="74" customWidth="1"/>
    <col min="4123" max="4123" width="9.28515625" style="74" customWidth="1"/>
    <col min="4124" max="4124" width="6.85546875" style="74" customWidth="1"/>
    <col min="4125" max="4349" width="9.140625" style="74"/>
    <col min="4350" max="4350" width="19.28515625" style="74" customWidth="1"/>
    <col min="4351" max="4351" width="9.7109375" style="74" customWidth="1"/>
    <col min="4352" max="4352" width="9.42578125" style="74" customWidth="1"/>
    <col min="4353" max="4353" width="8.7109375" style="74" customWidth="1"/>
    <col min="4354" max="4355" width="9.42578125" style="74" customWidth="1"/>
    <col min="4356" max="4356" width="7.7109375" style="74" customWidth="1"/>
    <col min="4357" max="4357" width="8.85546875" style="74" customWidth="1"/>
    <col min="4358" max="4358" width="8.7109375" style="74" customWidth="1"/>
    <col min="4359" max="4359" width="7.7109375" style="74" customWidth="1"/>
    <col min="4360" max="4361" width="8.140625" style="74" customWidth="1"/>
    <col min="4362" max="4362" width="6.42578125" style="74" customWidth="1"/>
    <col min="4363" max="4364" width="7.42578125" style="74" customWidth="1"/>
    <col min="4365" max="4365" width="6.28515625" style="74" customWidth="1"/>
    <col min="4366" max="4366" width="7.7109375" style="74" customWidth="1"/>
    <col min="4367" max="4367" width="7.28515625" style="74" customWidth="1"/>
    <col min="4368" max="4368" width="7.5703125" style="74" customWidth="1"/>
    <col min="4369" max="4369" width="8.28515625" style="74" customWidth="1"/>
    <col min="4370" max="4370" width="9.28515625" style="74" customWidth="1"/>
    <col min="4371" max="4371" width="7.28515625" style="74" customWidth="1"/>
    <col min="4372" max="4373" width="9.140625" style="74" customWidth="1"/>
    <col min="4374" max="4374" width="8" style="74" customWidth="1"/>
    <col min="4375" max="4376" width="9.140625" style="74" customWidth="1"/>
    <col min="4377" max="4377" width="8" style="74" customWidth="1"/>
    <col min="4378" max="4378" width="9" style="74" customWidth="1"/>
    <col min="4379" max="4379" width="9.28515625" style="74" customWidth="1"/>
    <col min="4380" max="4380" width="6.85546875" style="74" customWidth="1"/>
    <col min="4381" max="4605" width="9.140625" style="74"/>
    <col min="4606" max="4606" width="19.28515625" style="74" customWidth="1"/>
    <col min="4607" max="4607" width="9.7109375" style="74" customWidth="1"/>
    <col min="4608" max="4608" width="9.42578125" style="74" customWidth="1"/>
    <col min="4609" max="4609" width="8.7109375" style="74" customWidth="1"/>
    <col min="4610" max="4611" width="9.42578125" style="74" customWidth="1"/>
    <col min="4612" max="4612" width="7.7109375" style="74" customWidth="1"/>
    <col min="4613" max="4613" width="8.85546875" style="74" customWidth="1"/>
    <col min="4614" max="4614" width="8.7109375" style="74" customWidth="1"/>
    <col min="4615" max="4615" width="7.7109375" style="74" customWidth="1"/>
    <col min="4616" max="4617" width="8.140625" style="74" customWidth="1"/>
    <col min="4618" max="4618" width="6.42578125" style="74" customWidth="1"/>
    <col min="4619" max="4620" width="7.42578125" style="74" customWidth="1"/>
    <col min="4621" max="4621" width="6.28515625" style="74" customWidth="1"/>
    <col min="4622" max="4622" width="7.7109375" style="74" customWidth="1"/>
    <col min="4623" max="4623" width="7.28515625" style="74" customWidth="1"/>
    <col min="4624" max="4624" width="7.5703125" style="74" customWidth="1"/>
    <col min="4625" max="4625" width="8.28515625" style="74" customWidth="1"/>
    <col min="4626" max="4626" width="9.28515625" style="74" customWidth="1"/>
    <col min="4627" max="4627" width="7.28515625" style="74" customWidth="1"/>
    <col min="4628" max="4629" width="9.140625" style="74" customWidth="1"/>
    <col min="4630" max="4630" width="8" style="74" customWidth="1"/>
    <col min="4631" max="4632" width="9.140625" style="74" customWidth="1"/>
    <col min="4633" max="4633" width="8" style="74" customWidth="1"/>
    <col min="4634" max="4634" width="9" style="74" customWidth="1"/>
    <col min="4635" max="4635" width="9.28515625" style="74" customWidth="1"/>
    <col min="4636" max="4636" width="6.85546875" style="74" customWidth="1"/>
    <col min="4637" max="4861" width="9.140625" style="74"/>
    <col min="4862" max="4862" width="19.28515625" style="74" customWidth="1"/>
    <col min="4863" max="4863" width="9.7109375" style="74" customWidth="1"/>
    <col min="4864" max="4864" width="9.42578125" style="74" customWidth="1"/>
    <col min="4865" max="4865" width="8.7109375" style="74" customWidth="1"/>
    <col min="4866" max="4867" width="9.42578125" style="74" customWidth="1"/>
    <col min="4868" max="4868" width="7.7109375" style="74" customWidth="1"/>
    <col min="4869" max="4869" width="8.85546875" style="74" customWidth="1"/>
    <col min="4870" max="4870" width="8.7109375" style="74" customWidth="1"/>
    <col min="4871" max="4871" width="7.7109375" style="74" customWidth="1"/>
    <col min="4872" max="4873" width="8.140625" style="74" customWidth="1"/>
    <col min="4874" max="4874" width="6.42578125" style="74" customWidth="1"/>
    <col min="4875" max="4876" width="7.42578125" style="74" customWidth="1"/>
    <col min="4877" max="4877" width="6.28515625" style="74" customWidth="1"/>
    <col min="4878" max="4878" width="7.7109375" style="74" customWidth="1"/>
    <col min="4879" max="4879" width="7.28515625" style="74" customWidth="1"/>
    <col min="4880" max="4880" width="7.5703125" style="74" customWidth="1"/>
    <col min="4881" max="4881" width="8.28515625" style="74" customWidth="1"/>
    <col min="4882" max="4882" width="9.28515625" style="74" customWidth="1"/>
    <col min="4883" max="4883" width="7.28515625" style="74" customWidth="1"/>
    <col min="4884" max="4885" width="9.140625" style="74" customWidth="1"/>
    <col min="4886" max="4886" width="8" style="74" customWidth="1"/>
    <col min="4887" max="4888" width="9.140625" style="74" customWidth="1"/>
    <col min="4889" max="4889" width="8" style="74" customWidth="1"/>
    <col min="4890" max="4890" width="9" style="74" customWidth="1"/>
    <col min="4891" max="4891" width="9.28515625" style="74" customWidth="1"/>
    <col min="4892" max="4892" width="6.85546875" style="74" customWidth="1"/>
    <col min="4893" max="5117" width="9.140625" style="74"/>
    <col min="5118" max="5118" width="19.28515625" style="74" customWidth="1"/>
    <col min="5119" max="5119" width="9.7109375" style="74" customWidth="1"/>
    <col min="5120" max="5120" width="9.42578125" style="74" customWidth="1"/>
    <col min="5121" max="5121" width="8.7109375" style="74" customWidth="1"/>
    <col min="5122" max="5123" width="9.42578125" style="74" customWidth="1"/>
    <col min="5124" max="5124" width="7.7109375" style="74" customWidth="1"/>
    <col min="5125" max="5125" width="8.85546875" style="74" customWidth="1"/>
    <col min="5126" max="5126" width="8.7109375" style="74" customWidth="1"/>
    <col min="5127" max="5127" width="7.7109375" style="74" customWidth="1"/>
    <col min="5128" max="5129" width="8.140625" style="74" customWidth="1"/>
    <col min="5130" max="5130" width="6.42578125" style="74" customWidth="1"/>
    <col min="5131" max="5132" width="7.42578125" style="74" customWidth="1"/>
    <col min="5133" max="5133" width="6.28515625" style="74" customWidth="1"/>
    <col min="5134" max="5134" width="7.7109375" style="74" customWidth="1"/>
    <col min="5135" max="5135" width="7.28515625" style="74" customWidth="1"/>
    <col min="5136" max="5136" width="7.5703125" style="74" customWidth="1"/>
    <col min="5137" max="5137" width="8.28515625" style="74" customWidth="1"/>
    <col min="5138" max="5138" width="9.28515625" style="74" customWidth="1"/>
    <col min="5139" max="5139" width="7.28515625" style="74" customWidth="1"/>
    <col min="5140" max="5141" width="9.140625" style="74" customWidth="1"/>
    <col min="5142" max="5142" width="8" style="74" customWidth="1"/>
    <col min="5143" max="5144" width="9.140625" style="74" customWidth="1"/>
    <col min="5145" max="5145" width="8" style="74" customWidth="1"/>
    <col min="5146" max="5146" width="9" style="74" customWidth="1"/>
    <col min="5147" max="5147" width="9.28515625" style="74" customWidth="1"/>
    <col min="5148" max="5148" width="6.85546875" style="74" customWidth="1"/>
    <col min="5149" max="5373" width="9.140625" style="74"/>
    <col min="5374" max="5374" width="19.28515625" style="74" customWidth="1"/>
    <col min="5375" max="5375" width="9.7109375" style="74" customWidth="1"/>
    <col min="5376" max="5376" width="9.42578125" style="74" customWidth="1"/>
    <col min="5377" max="5377" width="8.7109375" style="74" customWidth="1"/>
    <col min="5378" max="5379" width="9.42578125" style="74" customWidth="1"/>
    <col min="5380" max="5380" width="7.7109375" style="74" customWidth="1"/>
    <col min="5381" max="5381" width="8.85546875" style="74" customWidth="1"/>
    <col min="5382" max="5382" width="8.7109375" style="74" customWidth="1"/>
    <col min="5383" max="5383" width="7.7109375" style="74" customWidth="1"/>
    <col min="5384" max="5385" width="8.140625" style="74" customWidth="1"/>
    <col min="5386" max="5386" width="6.42578125" style="74" customWidth="1"/>
    <col min="5387" max="5388" width="7.42578125" style="74" customWidth="1"/>
    <col min="5389" max="5389" width="6.28515625" style="74" customWidth="1"/>
    <col min="5390" max="5390" width="7.7109375" style="74" customWidth="1"/>
    <col min="5391" max="5391" width="7.28515625" style="74" customWidth="1"/>
    <col min="5392" max="5392" width="7.5703125" style="74" customWidth="1"/>
    <col min="5393" max="5393" width="8.28515625" style="74" customWidth="1"/>
    <col min="5394" max="5394" width="9.28515625" style="74" customWidth="1"/>
    <col min="5395" max="5395" width="7.28515625" style="74" customWidth="1"/>
    <col min="5396" max="5397" width="9.140625" style="74" customWidth="1"/>
    <col min="5398" max="5398" width="8" style="74" customWidth="1"/>
    <col min="5399" max="5400" width="9.140625" style="74" customWidth="1"/>
    <col min="5401" max="5401" width="8" style="74" customWidth="1"/>
    <col min="5402" max="5402" width="9" style="74" customWidth="1"/>
    <col min="5403" max="5403" width="9.28515625" style="74" customWidth="1"/>
    <col min="5404" max="5404" width="6.85546875" style="74" customWidth="1"/>
    <col min="5405" max="5629" width="9.140625" style="74"/>
    <col min="5630" max="5630" width="19.28515625" style="74" customWidth="1"/>
    <col min="5631" max="5631" width="9.7109375" style="74" customWidth="1"/>
    <col min="5632" max="5632" width="9.42578125" style="74" customWidth="1"/>
    <col min="5633" max="5633" width="8.7109375" style="74" customWidth="1"/>
    <col min="5634" max="5635" width="9.42578125" style="74" customWidth="1"/>
    <col min="5636" max="5636" width="7.7109375" style="74" customWidth="1"/>
    <col min="5637" max="5637" width="8.85546875" style="74" customWidth="1"/>
    <col min="5638" max="5638" width="8.7109375" style="74" customWidth="1"/>
    <col min="5639" max="5639" width="7.7109375" style="74" customWidth="1"/>
    <col min="5640" max="5641" width="8.140625" style="74" customWidth="1"/>
    <col min="5642" max="5642" width="6.42578125" style="74" customWidth="1"/>
    <col min="5643" max="5644" width="7.42578125" style="74" customWidth="1"/>
    <col min="5645" max="5645" width="6.28515625" style="74" customWidth="1"/>
    <col min="5646" max="5646" width="7.7109375" style="74" customWidth="1"/>
    <col min="5647" max="5647" width="7.28515625" style="74" customWidth="1"/>
    <col min="5648" max="5648" width="7.5703125" style="74" customWidth="1"/>
    <col min="5649" max="5649" width="8.28515625" style="74" customWidth="1"/>
    <col min="5650" max="5650" width="9.28515625" style="74" customWidth="1"/>
    <col min="5651" max="5651" width="7.28515625" style="74" customWidth="1"/>
    <col min="5652" max="5653" width="9.140625" style="74" customWidth="1"/>
    <col min="5654" max="5654" width="8" style="74" customWidth="1"/>
    <col min="5655" max="5656" width="9.140625" style="74" customWidth="1"/>
    <col min="5657" max="5657" width="8" style="74" customWidth="1"/>
    <col min="5658" max="5658" width="9" style="74" customWidth="1"/>
    <col min="5659" max="5659" width="9.28515625" style="74" customWidth="1"/>
    <col min="5660" max="5660" width="6.85546875" style="74" customWidth="1"/>
    <col min="5661" max="5885" width="9.140625" style="74"/>
    <col min="5886" max="5886" width="19.28515625" style="74" customWidth="1"/>
    <col min="5887" max="5887" width="9.7109375" style="74" customWidth="1"/>
    <col min="5888" max="5888" width="9.42578125" style="74" customWidth="1"/>
    <col min="5889" max="5889" width="8.7109375" style="74" customWidth="1"/>
    <col min="5890" max="5891" width="9.42578125" style="74" customWidth="1"/>
    <col min="5892" max="5892" width="7.7109375" style="74" customWidth="1"/>
    <col min="5893" max="5893" width="8.85546875" style="74" customWidth="1"/>
    <col min="5894" max="5894" width="8.7109375" style="74" customWidth="1"/>
    <col min="5895" max="5895" width="7.7109375" style="74" customWidth="1"/>
    <col min="5896" max="5897" width="8.140625" style="74" customWidth="1"/>
    <col min="5898" max="5898" width="6.42578125" style="74" customWidth="1"/>
    <col min="5899" max="5900" width="7.42578125" style="74" customWidth="1"/>
    <col min="5901" max="5901" width="6.28515625" style="74" customWidth="1"/>
    <col min="5902" max="5902" width="7.7109375" style="74" customWidth="1"/>
    <col min="5903" max="5903" width="7.28515625" style="74" customWidth="1"/>
    <col min="5904" max="5904" width="7.5703125" style="74" customWidth="1"/>
    <col min="5905" max="5905" width="8.28515625" style="74" customWidth="1"/>
    <col min="5906" max="5906" width="9.28515625" style="74" customWidth="1"/>
    <col min="5907" max="5907" width="7.28515625" style="74" customWidth="1"/>
    <col min="5908" max="5909" width="9.140625" style="74" customWidth="1"/>
    <col min="5910" max="5910" width="8" style="74" customWidth="1"/>
    <col min="5911" max="5912" width="9.140625" style="74" customWidth="1"/>
    <col min="5913" max="5913" width="8" style="74" customWidth="1"/>
    <col min="5914" max="5914" width="9" style="74" customWidth="1"/>
    <col min="5915" max="5915" width="9.28515625" style="74" customWidth="1"/>
    <col min="5916" max="5916" width="6.85546875" style="74" customWidth="1"/>
    <col min="5917" max="6141" width="9.140625" style="74"/>
    <col min="6142" max="6142" width="19.28515625" style="74" customWidth="1"/>
    <col min="6143" max="6143" width="9.7109375" style="74" customWidth="1"/>
    <col min="6144" max="6144" width="9.42578125" style="74" customWidth="1"/>
    <col min="6145" max="6145" width="8.7109375" style="74" customWidth="1"/>
    <col min="6146" max="6147" width="9.42578125" style="74" customWidth="1"/>
    <col min="6148" max="6148" width="7.7109375" style="74" customWidth="1"/>
    <col min="6149" max="6149" width="8.85546875" style="74" customWidth="1"/>
    <col min="6150" max="6150" width="8.7109375" style="74" customWidth="1"/>
    <col min="6151" max="6151" width="7.7109375" style="74" customWidth="1"/>
    <col min="6152" max="6153" width="8.140625" style="74" customWidth="1"/>
    <col min="6154" max="6154" width="6.42578125" style="74" customWidth="1"/>
    <col min="6155" max="6156" width="7.42578125" style="74" customWidth="1"/>
    <col min="6157" max="6157" width="6.28515625" style="74" customWidth="1"/>
    <col min="6158" max="6158" width="7.7109375" style="74" customWidth="1"/>
    <col min="6159" max="6159" width="7.28515625" style="74" customWidth="1"/>
    <col min="6160" max="6160" width="7.5703125" style="74" customWidth="1"/>
    <col min="6161" max="6161" width="8.28515625" style="74" customWidth="1"/>
    <col min="6162" max="6162" width="9.28515625" style="74" customWidth="1"/>
    <col min="6163" max="6163" width="7.28515625" style="74" customWidth="1"/>
    <col min="6164" max="6165" width="9.140625" style="74" customWidth="1"/>
    <col min="6166" max="6166" width="8" style="74" customWidth="1"/>
    <col min="6167" max="6168" width="9.140625" style="74" customWidth="1"/>
    <col min="6169" max="6169" width="8" style="74" customWidth="1"/>
    <col min="6170" max="6170" width="9" style="74" customWidth="1"/>
    <col min="6171" max="6171" width="9.28515625" style="74" customWidth="1"/>
    <col min="6172" max="6172" width="6.85546875" style="74" customWidth="1"/>
    <col min="6173" max="6397" width="9.140625" style="74"/>
    <col min="6398" max="6398" width="19.28515625" style="74" customWidth="1"/>
    <col min="6399" max="6399" width="9.7109375" style="74" customWidth="1"/>
    <col min="6400" max="6400" width="9.42578125" style="74" customWidth="1"/>
    <col min="6401" max="6401" width="8.7109375" style="74" customWidth="1"/>
    <col min="6402" max="6403" width="9.42578125" style="74" customWidth="1"/>
    <col min="6404" max="6404" width="7.7109375" style="74" customWidth="1"/>
    <col min="6405" max="6405" width="8.85546875" style="74" customWidth="1"/>
    <col min="6406" max="6406" width="8.7109375" style="74" customWidth="1"/>
    <col min="6407" max="6407" width="7.7109375" style="74" customWidth="1"/>
    <col min="6408" max="6409" width="8.140625" style="74" customWidth="1"/>
    <col min="6410" max="6410" width="6.42578125" style="74" customWidth="1"/>
    <col min="6411" max="6412" width="7.42578125" style="74" customWidth="1"/>
    <col min="6413" max="6413" width="6.28515625" style="74" customWidth="1"/>
    <col min="6414" max="6414" width="7.7109375" style="74" customWidth="1"/>
    <col min="6415" max="6415" width="7.28515625" style="74" customWidth="1"/>
    <col min="6416" max="6416" width="7.5703125" style="74" customWidth="1"/>
    <col min="6417" max="6417" width="8.28515625" style="74" customWidth="1"/>
    <col min="6418" max="6418" width="9.28515625" style="74" customWidth="1"/>
    <col min="6419" max="6419" width="7.28515625" style="74" customWidth="1"/>
    <col min="6420" max="6421" width="9.140625" style="74" customWidth="1"/>
    <col min="6422" max="6422" width="8" style="74" customWidth="1"/>
    <col min="6423" max="6424" width="9.140625" style="74" customWidth="1"/>
    <col min="6425" max="6425" width="8" style="74" customWidth="1"/>
    <col min="6426" max="6426" width="9" style="74" customWidth="1"/>
    <col min="6427" max="6427" width="9.28515625" style="74" customWidth="1"/>
    <col min="6428" max="6428" width="6.85546875" style="74" customWidth="1"/>
    <col min="6429" max="6653" width="9.140625" style="74"/>
    <col min="6654" max="6654" width="19.28515625" style="74" customWidth="1"/>
    <col min="6655" max="6655" width="9.7109375" style="74" customWidth="1"/>
    <col min="6656" max="6656" width="9.42578125" style="74" customWidth="1"/>
    <col min="6657" max="6657" width="8.7109375" style="74" customWidth="1"/>
    <col min="6658" max="6659" width="9.42578125" style="74" customWidth="1"/>
    <col min="6660" max="6660" width="7.7109375" style="74" customWidth="1"/>
    <col min="6661" max="6661" width="8.85546875" style="74" customWidth="1"/>
    <col min="6662" max="6662" width="8.7109375" style="74" customWidth="1"/>
    <col min="6663" max="6663" width="7.7109375" style="74" customWidth="1"/>
    <col min="6664" max="6665" width="8.140625" style="74" customWidth="1"/>
    <col min="6666" max="6666" width="6.42578125" style="74" customWidth="1"/>
    <col min="6667" max="6668" width="7.42578125" style="74" customWidth="1"/>
    <col min="6669" max="6669" width="6.28515625" style="74" customWidth="1"/>
    <col min="6670" max="6670" width="7.7109375" style="74" customWidth="1"/>
    <col min="6671" max="6671" width="7.28515625" style="74" customWidth="1"/>
    <col min="6672" max="6672" width="7.5703125" style="74" customWidth="1"/>
    <col min="6673" max="6673" width="8.28515625" style="74" customWidth="1"/>
    <col min="6674" max="6674" width="9.28515625" style="74" customWidth="1"/>
    <col min="6675" max="6675" width="7.28515625" style="74" customWidth="1"/>
    <col min="6676" max="6677" width="9.140625" style="74" customWidth="1"/>
    <col min="6678" max="6678" width="8" style="74" customWidth="1"/>
    <col min="6679" max="6680" width="9.140625" style="74" customWidth="1"/>
    <col min="6681" max="6681" width="8" style="74" customWidth="1"/>
    <col min="6682" max="6682" width="9" style="74" customWidth="1"/>
    <col min="6683" max="6683" width="9.28515625" style="74" customWidth="1"/>
    <col min="6684" max="6684" width="6.85546875" style="74" customWidth="1"/>
    <col min="6685" max="6909" width="9.140625" style="74"/>
    <col min="6910" max="6910" width="19.28515625" style="74" customWidth="1"/>
    <col min="6911" max="6911" width="9.7109375" style="74" customWidth="1"/>
    <col min="6912" max="6912" width="9.42578125" style="74" customWidth="1"/>
    <col min="6913" max="6913" width="8.7109375" style="74" customWidth="1"/>
    <col min="6914" max="6915" width="9.42578125" style="74" customWidth="1"/>
    <col min="6916" max="6916" width="7.7109375" style="74" customWidth="1"/>
    <col min="6917" max="6917" width="8.85546875" style="74" customWidth="1"/>
    <col min="6918" max="6918" width="8.7109375" style="74" customWidth="1"/>
    <col min="6919" max="6919" width="7.7109375" style="74" customWidth="1"/>
    <col min="6920" max="6921" width="8.140625" style="74" customWidth="1"/>
    <col min="6922" max="6922" width="6.42578125" style="74" customWidth="1"/>
    <col min="6923" max="6924" width="7.42578125" style="74" customWidth="1"/>
    <col min="6925" max="6925" width="6.28515625" style="74" customWidth="1"/>
    <col min="6926" max="6926" width="7.7109375" style="74" customWidth="1"/>
    <col min="6927" max="6927" width="7.28515625" style="74" customWidth="1"/>
    <col min="6928" max="6928" width="7.5703125" style="74" customWidth="1"/>
    <col min="6929" max="6929" width="8.28515625" style="74" customWidth="1"/>
    <col min="6930" max="6930" width="9.28515625" style="74" customWidth="1"/>
    <col min="6931" max="6931" width="7.28515625" style="74" customWidth="1"/>
    <col min="6932" max="6933" width="9.140625" style="74" customWidth="1"/>
    <col min="6934" max="6934" width="8" style="74" customWidth="1"/>
    <col min="6935" max="6936" width="9.140625" style="74" customWidth="1"/>
    <col min="6937" max="6937" width="8" style="74" customWidth="1"/>
    <col min="6938" max="6938" width="9" style="74" customWidth="1"/>
    <col min="6939" max="6939" width="9.28515625" style="74" customWidth="1"/>
    <col min="6940" max="6940" width="6.85546875" style="74" customWidth="1"/>
    <col min="6941" max="7165" width="9.140625" style="74"/>
    <col min="7166" max="7166" width="19.28515625" style="74" customWidth="1"/>
    <col min="7167" max="7167" width="9.7109375" style="74" customWidth="1"/>
    <col min="7168" max="7168" width="9.42578125" style="74" customWidth="1"/>
    <col min="7169" max="7169" width="8.7109375" style="74" customWidth="1"/>
    <col min="7170" max="7171" width="9.42578125" style="74" customWidth="1"/>
    <col min="7172" max="7172" width="7.7109375" style="74" customWidth="1"/>
    <col min="7173" max="7173" width="8.85546875" style="74" customWidth="1"/>
    <col min="7174" max="7174" width="8.7109375" style="74" customWidth="1"/>
    <col min="7175" max="7175" width="7.7109375" style="74" customWidth="1"/>
    <col min="7176" max="7177" width="8.140625" style="74" customWidth="1"/>
    <col min="7178" max="7178" width="6.42578125" style="74" customWidth="1"/>
    <col min="7179" max="7180" width="7.42578125" style="74" customWidth="1"/>
    <col min="7181" max="7181" width="6.28515625" style="74" customWidth="1"/>
    <col min="7182" max="7182" width="7.7109375" style="74" customWidth="1"/>
    <col min="7183" max="7183" width="7.28515625" style="74" customWidth="1"/>
    <col min="7184" max="7184" width="7.5703125" style="74" customWidth="1"/>
    <col min="7185" max="7185" width="8.28515625" style="74" customWidth="1"/>
    <col min="7186" max="7186" width="9.28515625" style="74" customWidth="1"/>
    <col min="7187" max="7187" width="7.28515625" style="74" customWidth="1"/>
    <col min="7188" max="7189" width="9.140625" style="74" customWidth="1"/>
    <col min="7190" max="7190" width="8" style="74" customWidth="1"/>
    <col min="7191" max="7192" width="9.140625" style="74" customWidth="1"/>
    <col min="7193" max="7193" width="8" style="74" customWidth="1"/>
    <col min="7194" max="7194" width="9" style="74" customWidth="1"/>
    <col min="7195" max="7195" width="9.28515625" style="74" customWidth="1"/>
    <col min="7196" max="7196" width="6.85546875" style="74" customWidth="1"/>
    <col min="7197" max="7421" width="9.140625" style="74"/>
    <col min="7422" max="7422" width="19.28515625" style="74" customWidth="1"/>
    <col min="7423" max="7423" width="9.7109375" style="74" customWidth="1"/>
    <col min="7424" max="7424" width="9.42578125" style="74" customWidth="1"/>
    <col min="7425" max="7425" width="8.7109375" style="74" customWidth="1"/>
    <col min="7426" max="7427" width="9.42578125" style="74" customWidth="1"/>
    <col min="7428" max="7428" width="7.7109375" style="74" customWidth="1"/>
    <col min="7429" max="7429" width="8.85546875" style="74" customWidth="1"/>
    <col min="7430" max="7430" width="8.7109375" style="74" customWidth="1"/>
    <col min="7431" max="7431" width="7.7109375" style="74" customWidth="1"/>
    <col min="7432" max="7433" width="8.140625" style="74" customWidth="1"/>
    <col min="7434" max="7434" width="6.42578125" style="74" customWidth="1"/>
    <col min="7435" max="7436" width="7.42578125" style="74" customWidth="1"/>
    <col min="7437" max="7437" width="6.28515625" style="74" customWidth="1"/>
    <col min="7438" max="7438" width="7.7109375" style="74" customWidth="1"/>
    <col min="7439" max="7439" width="7.28515625" style="74" customWidth="1"/>
    <col min="7440" max="7440" width="7.5703125" style="74" customWidth="1"/>
    <col min="7441" max="7441" width="8.28515625" style="74" customWidth="1"/>
    <col min="7442" max="7442" width="9.28515625" style="74" customWidth="1"/>
    <col min="7443" max="7443" width="7.28515625" style="74" customWidth="1"/>
    <col min="7444" max="7445" width="9.140625" style="74" customWidth="1"/>
    <col min="7446" max="7446" width="8" style="74" customWidth="1"/>
    <col min="7447" max="7448" width="9.140625" style="74" customWidth="1"/>
    <col min="7449" max="7449" width="8" style="74" customWidth="1"/>
    <col min="7450" max="7450" width="9" style="74" customWidth="1"/>
    <col min="7451" max="7451" width="9.28515625" style="74" customWidth="1"/>
    <col min="7452" max="7452" width="6.85546875" style="74" customWidth="1"/>
    <col min="7453" max="7677" width="9.140625" style="74"/>
    <col min="7678" max="7678" width="19.28515625" style="74" customWidth="1"/>
    <col min="7679" max="7679" width="9.7109375" style="74" customWidth="1"/>
    <col min="7680" max="7680" width="9.42578125" style="74" customWidth="1"/>
    <col min="7681" max="7681" width="8.7109375" style="74" customWidth="1"/>
    <col min="7682" max="7683" width="9.42578125" style="74" customWidth="1"/>
    <col min="7684" max="7684" width="7.7109375" style="74" customWidth="1"/>
    <col min="7685" max="7685" width="8.85546875" style="74" customWidth="1"/>
    <col min="7686" max="7686" width="8.7109375" style="74" customWidth="1"/>
    <col min="7687" max="7687" width="7.7109375" style="74" customWidth="1"/>
    <col min="7688" max="7689" width="8.140625" style="74" customWidth="1"/>
    <col min="7690" max="7690" width="6.42578125" style="74" customWidth="1"/>
    <col min="7691" max="7692" width="7.42578125" style="74" customWidth="1"/>
    <col min="7693" max="7693" width="6.28515625" style="74" customWidth="1"/>
    <col min="7694" max="7694" width="7.7109375" style="74" customWidth="1"/>
    <col min="7695" max="7695" width="7.28515625" style="74" customWidth="1"/>
    <col min="7696" max="7696" width="7.5703125" style="74" customWidth="1"/>
    <col min="7697" max="7697" width="8.28515625" style="74" customWidth="1"/>
    <col min="7698" max="7698" width="9.28515625" style="74" customWidth="1"/>
    <col min="7699" max="7699" width="7.28515625" style="74" customWidth="1"/>
    <col min="7700" max="7701" width="9.140625" style="74" customWidth="1"/>
    <col min="7702" max="7702" width="8" style="74" customWidth="1"/>
    <col min="7703" max="7704" width="9.140625" style="74" customWidth="1"/>
    <col min="7705" max="7705" width="8" style="74" customWidth="1"/>
    <col min="7706" max="7706" width="9" style="74" customWidth="1"/>
    <col min="7707" max="7707" width="9.28515625" style="74" customWidth="1"/>
    <col min="7708" max="7708" width="6.85546875" style="74" customWidth="1"/>
    <col min="7709" max="7933" width="9.140625" style="74"/>
    <col min="7934" max="7934" width="19.28515625" style="74" customWidth="1"/>
    <col min="7935" max="7935" width="9.7109375" style="74" customWidth="1"/>
    <col min="7936" max="7936" width="9.42578125" style="74" customWidth="1"/>
    <col min="7937" max="7937" width="8.7109375" style="74" customWidth="1"/>
    <col min="7938" max="7939" width="9.42578125" style="74" customWidth="1"/>
    <col min="7940" max="7940" width="7.7109375" style="74" customWidth="1"/>
    <col min="7941" max="7941" width="8.85546875" style="74" customWidth="1"/>
    <col min="7942" max="7942" width="8.7109375" style="74" customWidth="1"/>
    <col min="7943" max="7943" width="7.7109375" style="74" customWidth="1"/>
    <col min="7944" max="7945" width="8.140625" style="74" customWidth="1"/>
    <col min="7946" max="7946" width="6.42578125" style="74" customWidth="1"/>
    <col min="7947" max="7948" width="7.42578125" style="74" customWidth="1"/>
    <col min="7949" max="7949" width="6.28515625" style="74" customWidth="1"/>
    <col min="7950" max="7950" width="7.7109375" style="74" customWidth="1"/>
    <col min="7951" max="7951" width="7.28515625" style="74" customWidth="1"/>
    <col min="7952" max="7952" width="7.5703125" style="74" customWidth="1"/>
    <col min="7953" max="7953" width="8.28515625" style="74" customWidth="1"/>
    <col min="7954" max="7954" width="9.28515625" style="74" customWidth="1"/>
    <col min="7955" max="7955" width="7.28515625" style="74" customWidth="1"/>
    <col min="7956" max="7957" width="9.140625" style="74" customWidth="1"/>
    <col min="7958" max="7958" width="8" style="74" customWidth="1"/>
    <col min="7959" max="7960" width="9.140625" style="74" customWidth="1"/>
    <col min="7961" max="7961" width="8" style="74" customWidth="1"/>
    <col min="7962" max="7962" width="9" style="74" customWidth="1"/>
    <col min="7963" max="7963" width="9.28515625" style="74" customWidth="1"/>
    <col min="7964" max="7964" width="6.85546875" style="74" customWidth="1"/>
    <col min="7965" max="8189" width="9.140625" style="74"/>
    <col min="8190" max="8190" width="19.28515625" style="74" customWidth="1"/>
    <col min="8191" max="8191" width="9.7109375" style="74" customWidth="1"/>
    <col min="8192" max="8192" width="9.42578125" style="74" customWidth="1"/>
    <col min="8193" max="8193" width="8.7109375" style="74" customWidth="1"/>
    <col min="8194" max="8195" width="9.42578125" style="74" customWidth="1"/>
    <col min="8196" max="8196" width="7.7109375" style="74" customWidth="1"/>
    <col min="8197" max="8197" width="8.85546875" style="74" customWidth="1"/>
    <col min="8198" max="8198" width="8.7109375" style="74" customWidth="1"/>
    <col min="8199" max="8199" width="7.7109375" style="74" customWidth="1"/>
    <col min="8200" max="8201" width="8.140625" style="74" customWidth="1"/>
    <col min="8202" max="8202" width="6.42578125" style="74" customWidth="1"/>
    <col min="8203" max="8204" width="7.42578125" style="74" customWidth="1"/>
    <col min="8205" max="8205" width="6.28515625" style="74" customWidth="1"/>
    <col min="8206" max="8206" width="7.7109375" style="74" customWidth="1"/>
    <col min="8207" max="8207" width="7.28515625" style="74" customWidth="1"/>
    <col min="8208" max="8208" width="7.5703125" style="74" customWidth="1"/>
    <col min="8209" max="8209" width="8.28515625" style="74" customWidth="1"/>
    <col min="8210" max="8210" width="9.28515625" style="74" customWidth="1"/>
    <col min="8211" max="8211" width="7.28515625" style="74" customWidth="1"/>
    <col min="8212" max="8213" width="9.140625" style="74" customWidth="1"/>
    <col min="8214" max="8214" width="8" style="74" customWidth="1"/>
    <col min="8215" max="8216" width="9.140625" style="74" customWidth="1"/>
    <col min="8217" max="8217" width="8" style="74" customWidth="1"/>
    <col min="8218" max="8218" width="9" style="74" customWidth="1"/>
    <col min="8219" max="8219" width="9.28515625" style="74" customWidth="1"/>
    <col min="8220" max="8220" width="6.85546875" style="74" customWidth="1"/>
    <col min="8221" max="8445" width="9.140625" style="74"/>
    <col min="8446" max="8446" width="19.28515625" style="74" customWidth="1"/>
    <col min="8447" max="8447" width="9.7109375" style="74" customWidth="1"/>
    <col min="8448" max="8448" width="9.42578125" style="74" customWidth="1"/>
    <col min="8449" max="8449" width="8.7109375" style="74" customWidth="1"/>
    <col min="8450" max="8451" width="9.42578125" style="74" customWidth="1"/>
    <col min="8452" max="8452" width="7.7109375" style="74" customWidth="1"/>
    <col min="8453" max="8453" width="8.85546875" style="74" customWidth="1"/>
    <col min="8454" max="8454" width="8.7109375" style="74" customWidth="1"/>
    <col min="8455" max="8455" width="7.7109375" style="74" customWidth="1"/>
    <col min="8456" max="8457" width="8.140625" style="74" customWidth="1"/>
    <col min="8458" max="8458" width="6.42578125" style="74" customWidth="1"/>
    <col min="8459" max="8460" width="7.42578125" style="74" customWidth="1"/>
    <col min="8461" max="8461" width="6.28515625" style="74" customWidth="1"/>
    <col min="8462" max="8462" width="7.7109375" style="74" customWidth="1"/>
    <col min="8463" max="8463" width="7.28515625" style="74" customWidth="1"/>
    <col min="8464" max="8464" width="7.5703125" style="74" customWidth="1"/>
    <col min="8465" max="8465" width="8.28515625" style="74" customWidth="1"/>
    <col min="8466" max="8466" width="9.28515625" style="74" customWidth="1"/>
    <col min="8467" max="8467" width="7.28515625" style="74" customWidth="1"/>
    <col min="8468" max="8469" width="9.140625" style="74" customWidth="1"/>
    <col min="8470" max="8470" width="8" style="74" customWidth="1"/>
    <col min="8471" max="8472" width="9.140625" style="74" customWidth="1"/>
    <col min="8473" max="8473" width="8" style="74" customWidth="1"/>
    <col min="8474" max="8474" width="9" style="74" customWidth="1"/>
    <col min="8475" max="8475" width="9.28515625" style="74" customWidth="1"/>
    <col min="8476" max="8476" width="6.85546875" style="74" customWidth="1"/>
    <col min="8477" max="8701" width="9.140625" style="74"/>
    <col min="8702" max="8702" width="19.28515625" style="74" customWidth="1"/>
    <col min="8703" max="8703" width="9.7109375" style="74" customWidth="1"/>
    <col min="8704" max="8704" width="9.42578125" style="74" customWidth="1"/>
    <col min="8705" max="8705" width="8.7109375" style="74" customWidth="1"/>
    <col min="8706" max="8707" width="9.42578125" style="74" customWidth="1"/>
    <col min="8708" max="8708" width="7.7109375" style="74" customWidth="1"/>
    <col min="8709" max="8709" width="8.85546875" style="74" customWidth="1"/>
    <col min="8710" max="8710" width="8.7109375" style="74" customWidth="1"/>
    <col min="8711" max="8711" width="7.7109375" style="74" customWidth="1"/>
    <col min="8712" max="8713" width="8.140625" style="74" customWidth="1"/>
    <col min="8714" max="8714" width="6.42578125" style="74" customWidth="1"/>
    <col min="8715" max="8716" width="7.42578125" style="74" customWidth="1"/>
    <col min="8717" max="8717" width="6.28515625" style="74" customWidth="1"/>
    <col min="8718" max="8718" width="7.7109375" style="74" customWidth="1"/>
    <col min="8719" max="8719" width="7.28515625" style="74" customWidth="1"/>
    <col min="8720" max="8720" width="7.5703125" style="74" customWidth="1"/>
    <col min="8721" max="8721" width="8.28515625" style="74" customWidth="1"/>
    <col min="8722" max="8722" width="9.28515625" style="74" customWidth="1"/>
    <col min="8723" max="8723" width="7.28515625" style="74" customWidth="1"/>
    <col min="8724" max="8725" width="9.140625" style="74" customWidth="1"/>
    <col min="8726" max="8726" width="8" style="74" customWidth="1"/>
    <col min="8727" max="8728" width="9.140625" style="74" customWidth="1"/>
    <col min="8729" max="8729" width="8" style="74" customWidth="1"/>
    <col min="8730" max="8730" width="9" style="74" customWidth="1"/>
    <col min="8731" max="8731" width="9.28515625" style="74" customWidth="1"/>
    <col min="8732" max="8732" width="6.85546875" style="74" customWidth="1"/>
    <col min="8733" max="8957" width="9.140625" style="74"/>
    <col min="8958" max="8958" width="19.28515625" style="74" customWidth="1"/>
    <col min="8959" max="8959" width="9.7109375" style="74" customWidth="1"/>
    <col min="8960" max="8960" width="9.42578125" style="74" customWidth="1"/>
    <col min="8961" max="8961" width="8.7109375" style="74" customWidth="1"/>
    <col min="8962" max="8963" width="9.42578125" style="74" customWidth="1"/>
    <col min="8964" max="8964" width="7.7109375" style="74" customWidth="1"/>
    <col min="8965" max="8965" width="8.85546875" style="74" customWidth="1"/>
    <col min="8966" max="8966" width="8.7109375" style="74" customWidth="1"/>
    <col min="8967" max="8967" width="7.7109375" style="74" customWidth="1"/>
    <col min="8968" max="8969" width="8.140625" style="74" customWidth="1"/>
    <col min="8970" max="8970" width="6.42578125" style="74" customWidth="1"/>
    <col min="8971" max="8972" width="7.42578125" style="74" customWidth="1"/>
    <col min="8973" max="8973" width="6.28515625" style="74" customWidth="1"/>
    <col min="8974" max="8974" width="7.7109375" style="74" customWidth="1"/>
    <col min="8975" max="8975" width="7.28515625" style="74" customWidth="1"/>
    <col min="8976" max="8976" width="7.5703125" style="74" customWidth="1"/>
    <col min="8977" max="8977" width="8.28515625" style="74" customWidth="1"/>
    <col min="8978" max="8978" width="9.28515625" style="74" customWidth="1"/>
    <col min="8979" max="8979" width="7.28515625" style="74" customWidth="1"/>
    <col min="8980" max="8981" width="9.140625" style="74" customWidth="1"/>
    <col min="8982" max="8982" width="8" style="74" customWidth="1"/>
    <col min="8983" max="8984" width="9.140625" style="74" customWidth="1"/>
    <col min="8985" max="8985" width="8" style="74" customWidth="1"/>
    <col min="8986" max="8986" width="9" style="74" customWidth="1"/>
    <col min="8987" max="8987" width="9.28515625" style="74" customWidth="1"/>
    <col min="8988" max="8988" width="6.85546875" style="74" customWidth="1"/>
    <col min="8989" max="9213" width="9.140625" style="74"/>
    <col min="9214" max="9214" width="19.28515625" style="74" customWidth="1"/>
    <col min="9215" max="9215" width="9.7109375" style="74" customWidth="1"/>
    <col min="9216" max="9216" width="9.42578125" style="74" customWidth="1"/>
    <col min="9217" max="9217" width="8.7109375" style="74" customWidth="1"/>
    <col min="9218" max="9219" width="9.42578125" style="74" customWidth="1"/>
    <col min="9220" max="9220" width="7.7109375" style="74" customWidth="1"/>
    <col min="9221" max="9221" width="8.85546875" style="74" customWidth="1"/>
    <col min="9222" max="9222" width="8.7109375" style="74" customWidth="1"/>
    <col min="9223" max="9223" width="7.7109375" style="74" customWidth="1"/>
    <col min="9224" max="9225" width="8.140625" style="74" customWidth="1"/>
    <col min="9226" max="9226" width="6.42578125" style="74" customWidth="1"/>
    <col min="9227" max="9228" width="7.42578125" style="74" customWidth="1"/>
    <col min="9229" max="9229" width="6.28515625" style="74" customWidth="1"/>
    <col min="9230" max="9230" width="7.7109375" style="74" customWidth="1"/>
    <col min="9231" max="9231" width="7.28515625" style="74" customWidth="1"/>
    <col min="9232" max="9232" width="7.5703125" style="74" customWidth="1"/>
    <col min="9233" max="9233" width="8.28515625" style="74" customWidth="1"/>
    <col min="9234" max="9234" width="9.28515625" style="74" customWidth="1"/>
    <col min="9235" max="9235" width="7.28515625" style="74" customWidth="1"/>
    <col min="9236" max="9237" width="9.140625" style="74" customWidth="1"/>
    <col min="9238" max="9238" width="8" style="74" customWidth="1"/>
    <col min="9239" max="9240" width="9.140625" style="74" customWidth="1"/>
    <col min="9241" max="9241" width="8" style="74" customWidth="1"/>
    <col min="9242" max="9242" width="9" style="74" customWidth="1"/>
    <col min="9243" max="9243" width="9.28515625" style="74" customWidth="1"/>
    <col min="9244" max="9244" width="6.85546875" style="74" customWidth="1"/>
    <col min="9245" max="9469" width="9.140625" style="74"/>
    <col min="9470" max="9470" width="19.28515625" style="74" customWidth="1"/>
    <col min="9471" max="9471" width="9.7109375" style="74" customWidth="1"/>
    <col min="9472" max="9472" width="9.42578125" style="74" customWidth="1"/>
    <col min="9473" max="9473" width="8.7109375" style="74" customWidth="1"/>
    <col min="9474" max="9475" width="9.42578125" style="74" customWidth="1"/>
    <col min="9476" max="9476" width="7.7109375" style="74" customWidth="1"/>
    <col min="9477" max="9477" width="8.85546875" style="74" customWidth="1"/>
    <col min="9478" max="9478" width="8.7109375" style="74" customWidth="1"/>
    <col min="9479" max="9479" width="7.7109375" style="74" customWidth="1"/>
    <col min="9480" max="9481" width="8.140625" style="74" customWidth="1"/>
    <col min="9482" max="9482" width="6.42578125" style="74" customWidth="1"/>
    <col min="9483" max="9484" width="7.42578125" style="74" customWidth="1"/>
    <col min="9485" max="9485" width="6.28515625" style="74" customWidth="1"/>
    <col min="9486" max="9486" width="7.7109375" style="74" customWidth="1"/>
    <col min="9487" max="9487" width="7.28515625" style="74" customWidth="1"/>
    <col min="9488" max="9488" width="7.5703125" style="74" customWidth="1"/>
    <col min="9489" max="9489" width="8.28515625" style="74" customWidth="1"/>
    <col min="9490" max="9490" width="9.28515625" style="74" customWidth="1"/>
    <col min="9491" max="9491" width="7.28515625" style="74" customWidth="1"/>
    <col min="9492" max="9493" width="9.140625" style="74" customWidth="1"/>
    <col min="9494" max="9494" width="8" style="74" customWidth="1"/>
    <col min="9495" max="9496" width="9.140625" style="74" customWidth="1"/>
    <col min="9497" max="9497" width="8" style="74" customWidth="1"/>
    <col min="9498" max="9498" width="9" style="74" customWidth="1"/>
    <col min="9499" max="9499" width="9.28515625" style="74" customWidth="1"/>
    <col min="9500" max="9500" width="6.85546875" style="74" customWidth="1"/>
    <col min="9501" max="9725" width="9.140625" style="74"/>
    <col min="9726" max="9726" width="19.28515625" style="74" customWidth="1"/>
    <col min="9727" max="9727" width="9.7109375" style="74" customWidth="1"/>
    <col min="9728" max="9728" width="9.42578125" style="74" customWidth="1"/>
    <col min="9729" max="9729" width="8.7109375" style="74" customWidth="1"/>
    <col min="9730" max="9731" width="9.42578125" style="74" customWidth="1"/>
    <col min="9732" max="9732" width="7.7109375" style="74" customWidth="1"/>
    <col min="9733" max="9733" width="8.85546875" style="74" customWidth="1"/>
    <col min="9734" max="9734" width="8.7109375" style="74" customWidth="1"/>
    <col min="9735" max="9735" width="7.7109375" style="74" customWidth="1"/>
    <col min="9736" max="9737" width="8.140625" style="74" customWidth="1"/>
    <col min="9738" max="9738" width="6.42578125" style="74" customWidth="1"/>
    <col min="9739" max="9740" width="7.42578125" style="74" customWidth="1"/>
    <col min="9741" max="9741" width="6.28515625" style="74" customWidth="1"/>
    <col min="9742" max="9742" width="7.7109375" style="74" customWidth="1"/>
    <col min="9743" max="9743" width="7.28515625" style="74" customWidth="1"/>
    <col min="9744" max="9744" width="7.5703125" style="74" customWidth="1"/>
    <col min="9745" max="9745" width="8.28515625" style="74" customWidth="1"/>
    <col min="9746" max="9746" width="9.28515625" style="74" customWidth="1"/>
    <col min="9747" max="9747" width="7.28515625" style="74" customWidth="1"/>
    <col min="9748" max="9749" width="9.140625" style="74" customWidth="1"/>
    <col min="9750" max="9750" width="8" style="74" customWidth="1"/>
    <col min="9751" max="9752" width="9.140625" style="74" customWidth="1"/>
    <col min="9753" max="9753" width="8" style="74" customWidth="1"/>
    <col min="9754" max="9754" width="9" style="74" customWidth="1"/>
    <col min="9755" max="9755" width="9.28515625" style="74" customWidth="1"/>
    <col min="9756" max="9756" width="6.85546875" style="74" customWidth="1"/>
    <col min="9757" max="9981" width="9.140625" style="74"/>
    <col min="9982" max="9982" width="19.28515625" style="74" customWidth="1"/>
    <col min="9983" max="9983" width="9.7109375" style="74" customWidth="1"/>
    <col min="9984" max="9984" width="9.42578125" style="74" customWidth="1"/>
    <col min="9985" max="9985" width="8.7109375" style="74" customWidth="1"/>
    <col min="9986" max="9987" width="9.42578125" style="74" customWidth="1"/>
    <col min="9988" max="9988" width="7.7109375" style="74" customWidth="1"/>
    <col min="9989" max="9989" width="8.85546875" style="74" customWidth="1"/>
    <col min="9990" max="9990" width="8.7109375" style="74" customWidth="1"/>
    <col min="9991" max="9991" width="7.7109375" style="74" customWidth="1"/>
    <col min="9992" max="9993" width="8.140625" style="74" customWidth="1"/>
    <col min="9994" max="9994" width="6.42578125" style="74" customWidth="1"/>
    <col min="9995" max="9996" width="7.42578125" style="74" customWidth="1"/>
    <col min="9997" max="9997" width="6.28515625" style="74" customWidth="1"/>
    <col min="9998" max="9998" width="7.7109375" style="74" customWidth="1"/>
    <col min="9999" max="9999" width="7.28515625" style="74" customWidth="1"/>
    <col min="10000" max="10000" width="7.5703125" style="74" customWidth="1"/>
    <col min="10001" max="10001" width="8.28515625" style="74" customWidth="1"/>
    <col min="10002" max="10002" width="9.28515625" style="74" customWidth="1"/>
    <col min="10003" max="10003" width="7.28515625" style="74" customWidth="1"/>
    <col min="10004" max="10005" width="9.140625" style="74" customWidth="1"/>
    <col min="10006" max="10006" width="8" style="74" customWidth="1"/>
    <col min="10007" max="10008" width="9.140625" style="74" customWidth="1"/>
    <col min="10009" max="10009" width="8" style="74" customWidth="1"/>
    <col min="10010" max="10010" width="9" style="74" customWidth="1"/>
    <col min="10011" max="10011" width="9.28515625" style="74" customWidth="1"/>
    <col min="10012" max="10012" width="6.85546875" style="74" customWidth="1"/>
    <col min="10013" max="10237" width="9.140625" style="74"/>
    <col min="10238" max="10238" width="19.28515625" style="74" customWidth="1"/>
    <col min="10239" max="10239" width="9.7109375" style="74" customWidth="1"/>
    <col min="10240" max="10240" width="9.42578125" style="74" customWidth="1"/>
    <col min="10241" max="10241" width="8.7109375" style="74" customWidth="1"/>
    <col min="10242" max="10243" width="9.42578125" style="74" customWidth="1"/>
    <col min="10244" max="10244" width="7.7109375" style="74" customWidth="1"/>
    <col min="10245" max="10245" width="8.85546875" style="74" customWidth="1"/>
    <col min="10246" max="10246" width="8.7109375" style="74" customWidth="1"/>
    <col min="10247" max="10247" width="7.7109375" style="74" customWidth="1"/>
    <col min="10248" max="10249" width="8.140625" style="74" customWidth="1"/>
    <col min="10250" max="10250" width="6.42578125" style="74" customWidth="1"/>
    <col min="10251" max="10252" width="7.42578125" style="74" customWidth="1"/>
    <col min="10253" max="10253" width="6.28515625" style="74" customWidth="1"/>
    <col min="10254" max="10254" width="7.7109375" style="74" customWidth="1"/>
    <col min="10255" max="10255" width="7.28515625" style="74" customWidth="1"/>
    <col min="10256" max="10256" width="7.5703125" style="74" customWidth="1"/>
    <col min="10257" max="10257" width="8.28515625" style="74" customWidth="1"/>
    <col min="10258" max="10258" width="9.28515625" style="74" customWidth="1"/>
    <col min="10259" max="10259" width="7.28515625" style="74" customWidth="1"/>
    <col min="10260" max="10261" width="9.140625" style="74" customWidth="1"/>
    <col min="10262" max="10262" width="8" style="74" customWidth="1"/>
    <col min="10263" max="10264" width="9.140625" style="74" customWidth="1"/>
    <col min="10265" max="10265" width="8" style="74" customWidth="1"/>
    <col min="10266" max="10266" width="9" style="74" customWidth="1"/>
    <col min="10267" max="10267" width="9.28515625" style="74" customWidth="1"/>
    <col min="10268" max="10268" width="6.85546875" style="74" customWidth="1"/>
    <col min="10269" max="10493" width="9.140625" style="74"/>
    <col min="10494" max="10494" width="19.28515625" style="74" customWidth="1"/>
    <col min="10495" max="10495" width="9.7109375" style="74" customWidth="1"/>
    <col min="10496" max="10496" width="9.42578125" style="74" customWidth="1"/>
    <col min="10497" max="10497" width="8.7109375" style="74" customWidth="1"/>
    <col min="10498" max="10499" width="9.42578125" style="74" customWidth="1"/>
    <col min="10500" max="10500" width="7.7109375" style="74" customWidth="1"/>
    <col min="10501" max="10501" width="8.85546875" style="74" customWidth="1"/>
    <col min="10502" max="10502" width="8.7109375" style="74" customWidth="1"/>
    <col min="10503" max="10503" width="7.7109375" style="74" customWidth="1"/>
    <col min="10504" max="10505" width="8.140625" style="74" customWidth="1"/>
    <col min="10506" max="10506" width="6.42578125" style="74" customWidth="1"/>
    <col min="10507" max="10508" width="7.42578125" style="74" customWidth="1"/>
    <col min="10509" max="10509" width="6.28515625" style="74" customWidth="1"/>
    <col min="10510" max="10510" width="7.7109375" style="74" customWidth="1"/>
    <col min="10511" max="10511" width="7.28515625" style="74" customWidth="1"/>
    <col min="10512" max="10512" width="7.5703125" style="74" customWidth="1"/>
    <col min="10513" max="10513" width="8.28515625" style="74" customWidth="1"/>
    <col min="10514" max="10514" width="9.28515625" style="74" customWidth="1"/>
    <col min="10515" max="10515" width="7.28515625" style="74" customWidth="1"/>
    <col min="10516" max="10517" width="9.140625" style="74" customWidth="1"/>
    <col min="10518" max="10518" width="8" style="74" customWidth="1"/>
    <col min="10519" max="10520" width="9.140625" style="74" customWidth="1"/>
    <col min="10521" max="10521" width="8" style="74" customWidth="1"/>
    <col min="10522" max="10522" width="9" style="74" customWidth="1"/>
    <col min="10523" max="10523" width="9.28515625" style="74" customWidth="1"/>
    <col min="10524" max="10524" width="6.85546875" style="74" customWidth="1"/>
    <col min="10525" max="10749" width="9.140625" style="74"/>
    <col min="10750" max="10750" width="19.28515625" style="74" customWidth="1"/>
    <col min="10751" max="10751" width="9.7109375" style="74" customWidth="1"/>
    <col min="10752" max="10752" width="9.42578125" style="74" customWidth="1"/>
    <col min="10753" max="10753" width="8.7109375" style="74" customWidth="1"/>
    <col min="10754" max="10755" width="9.42578125" style="74" customWidth="1"/>
    <col min="10756" max="10756" width="7.7109375" style="74" customWidth="1"/>
    <col min="10757" max="10757" width="8.85546875" style="74" customWidth="1"/>
    <col min="10758" max="10758" width="8.7109375" style="74" customWidth="1"/>
    <col min="10759" max="10759" width="7.7109375" style="74" customWidth="1"/>
    <col min="10760" max="10761" width="8.140625" style="74" customWidth="1"/>
    <col min="10762" max="10762" width="6.42578125" style="74" customWidth="1"/>
    <col min="10763" max="10764" width="7.42578125" style="74" customWidth="1"/>
    <col min="10765" max="10765" width="6.28515625" style="74" customWidth="1"/>
    <col min="10766" max="10766" width="7.7109375" style="74" customWidth="1"/>
    <col min="10767" max="10767" width="7.28515625" style="74" customWidth="1"/>
    <col min="10768" max="10768" width="7.5703125" style="74" customWidth="1"/>
    <col min="10769" max="10769" width="8.28515625" style="74" customWidth="1"/>
    <col min="10770" max="10770" width="9.28515625" style="74" customWidth="1"/>
    <col min="10771" max="10771" width="7.28515625" style="74" customWidth="1"/>
    <col min="10772" max="10773" width="9.140625" style="74" customWidth="1"/>
    <col min="10774" max="10774" width="8" style="74" customWidth="1"/>
    <col min="10775" max="10776" width="9.140625" style="74" customWidth="1"/>
    <col min="10777" max="10777" width="8" style="74" customWidth="1"/>
    <col min="10778" max="10778" width="9" style="74" customWidth="1"/>
    <col min="10779" max="10779" width="9.28515625" style="74" customWidth="1"/>
    <col min="10780" max="10780" width="6.85546875" style="74" customWidth="1"/>
    <col min="10781" max="11005" width="9.140625" style="74"/>
    <col min="11006" max="11006" width="19.28515625" style="74" customWidth="1"/>
    <col min="11007" max="11007" width="9.7109375" style="74" customWidth="1"/>
    <col min="11008" max="11008" width="9.42578125" style="74" customWidth="1"/>
    <col min="11009" max="11009" width="8.7109375" style="74" customWidth="1"/>
    <col min="11010" max="11011" width="9.42578125" style="74" customWidth="1"/>
    <col min="11012" max="11012" width="7.7109375" style="74" customWidth="1"/>
    <col min="11013" max="11013" width="8.85546875" style="74" customWidth="1"/>
    <col min="11014" max="11014" width="8.7109375" style="74" customWidth="1"/>
    <col min="11015" max="11015" width="7.7109375" style="74" customWidth="1"/>
    <col min="11016" max="11017" width="8.140625" style="74" customWidth="1"/>
    <col min="11018" max="11018" width="6.42578125" style="74" customWidth="1"/>
    <col min="11019" max="11020" width="7.42578125" style="74" customWidth="1"/>
    <col min="11021" max="11021" width="6.28515625" style="74" customWidth="1"/>
    <col min="11022" max="11022" width="7.7109375" style="74" customWidth="1"/>
    <col min="11023" max="11023" width="7.28515625" style="74" customWidth="1"/>
    <col min="11024" max="11024" width="7.5703125" style="74" customWidth="1"/>
    <col min="11025" max="11025" width="8.28515625" style="74" customWidth="1"/>
    <col min="11026" max="11026" width="9.28515625" style="74" customWidth="1"/>
    <col min="11027" max="11027" width="7.28515625" style="74" customWidth="1"/>
    <col min="11028" max="11029" width="9.140625" style="74" customWidth="1"/>
    <col min="11030" max="11030" width="8" style="74" customWidth="1"/>
    <col min="11031" max="11032" width="9.140625" style="74" customWidth="1"/>
    <col min="11033" max="11033" width="8" style="74" customWidth="1"/>
    <col min="11034" max="11034" width="9" style="74" customWidth="1"/>
    <col min="11035" max="11035" width="9.28515625" style="74" customWidth="1"/>
    <col min="11036" max="11036" width="6.85546875" style="74" customWidth="1"/>
    <col min="11037" max="11261" width="9.140625" style="74"/>
    <col min="11262" max="11262" width="19.28515625" style="74" customWidth="1"/>
    <col min="11263" max="11263" width="9.7109375" style="74" customWidth="1"/>
    <col min="11264" max="11264" width="9.42578125" style="74" customWidth="1"/>
    <col min="11265" max="11265" width="8.7109375" style="74" customWidth="1"/>
    <col min="11266" max="11267" width="9.42578125" style="74" customWidth="1"/>
    <col min="11268" max="11268" width="7.7109375" style="74" customWidth="1"/>
    <col min="11269" max="11269" width="8.85546875" style="74" customWidth="1"/>
    <col min="11270" max="11270" width="8.7109375" style="74" customWidth="1"/>
    <col min="11271" max="11271" width="7.7109375" style="74" customWidth="1"/>
    <col min="11272" max="11273" width="8.140625" style="74" customWidth="1"/>
    <col min="11274" max="11274" width="6.42578125" style="74" customWidth="1"/>
    <col min="11275" max="11276" width="7.42578125" style="74" customWidth="1"/>
    <col min="11277" max="11277" width="6.28515625" style="74" customWidth="1"/>
    <col min="11278" max="11278" width="7.7109375" style="74" customWidth="1"/>
    <col min="11279" max="11279" width="7.28515625" style="74" customWidth="1"/>
    <col min="11280" max="11280" width="7.5703125" style="74" customWidth="1"/>
    <col min="11281" max="11281" width="8.28515625" style="74" customWidth="1"/>
    <col min="11282" max="11282" width="9.28515625" style="74" customWidth="1"/>
    <col min="11283" max="11283" width="7.28515625" style="74" customWidth="1"/>
    <col min="11284" max="11285" width="9.140625" style="74" customWidth="1"/>
    <col min="11286" max="11286" width="8" style="74" customWidth="1"/>
    <col min="11287" max="11288" width="9.140625" style="74" customWidth="1"/>
    <col min="11289" max="11289" width="8" style="74" customWidth="1"/>
    <col min="11290" max="11290" width="9" style="74" customWidth="1"/>
    <col min="11291" max="11291" width="9.28515625" style="74" customWidth="1"/>
    <col min="11292" max="11292" width="6.85546875" style="74" customWidth="1"/>
    <col min="11293" max="11517" width="9.140625" style="74"/>
    <col min="11518" max="11518" width="19.28515625" style="74" customWidth="1"/>
    <col min="11519" max="11519" width="9.7109375" style="74" customWidth="1"/>
    <col min="11520" max="11520" width="9.42578125" style="74" customWidth="1"/>
    <col min="11521" max="11521" width="8.7109375" style="74" customWidth="1"/>
    <col min="11522" max="11523" width="9.42578125" style="74" customWidth="1"/>
    <col min="11524" max="11524" width="7.7109375" style="74" customWidth="1"/>
    <col min="11525" max="11525" width="8.85546875" style="74" customWidth="1"/>
    <col min="11526" max="11526" width="8.7109375" style="74" customWidth="1"/>
    <col min="11527" max="11527" width="7.7109375" style="74" customWidth="1"/>
    <col min="11528" max="11529" width="8.140625" style="74" customWidth="1"/>
    <col min="11530" max="11530" width="6.42578125" style="74" customWidth="1"/>
    <col min="11531" max="11532" width="7.42578125" style="74" customWidth="1"/>
    <col min="11533" max="11533" width="6.28515625" style="74" customWidth="1"/>
    <col min="11534" max="11534" width="7.7109375" style="74" customWidth="1"/>
    <col min="11535" max="11535" width="7.28515625" style="74" customWidth="1"/>
    <col min="11536" max="11536" width="7.5703125" style="74" customWidth="1"/>
    <col min="11537" max="11537" width="8.28515625" style="74" customWidth="1"/>
    <col min="11538" max="11538" width="9.28515625" style="74" customWidth="1"/>
    <col min="11539" max="11539" width="7.28515625" style="74" customWidth="1"/>
    <col min="11540" max="11541" width="9.140625" style="74" customWidth="1"/>
    <col min="11542" max="11542" width="8" style="74" customWidth="1"/>
    <col min="11543" max="11544" width="9.140625" style="74" customWidth="1"/>
    <col min="11545" max="11545" width="8" style="74" customWidth="1"/>
    <col min="11546" max="11546" width="9" style="74" customWidth="1"/>
    <col min="11547" max="11547" width="9.28515625" style="74" customWidth="1"/>
    <col min="11548" max="11548" width="6.85546875" style="74" customWidth="1"/>
    <col min="11549" max="11773" width="9.140625" style="74"/>
    <col min="11774" max="11774" width="19.28515625" style="74" customWidth="1"/>
    <col min="11775" max="11775" width="9.7109375" style="74" customWidth="1"/>
    <col min="11776" max="11776" width="9.42578125" style="74" customWidth="1"/>
    <col min="11777" max="11777" width="8.7109375" style="74" customWidth="1"/>
    <col min="11778" max="11779" width="9.42578125" style="74" customWidth="1"/>
    <col min="11780" max="11780" width="7.7109375" style="74" customWidth="1"/>
    <col min="11781" max="11781" width="8.85546875" style="74" customWidth="1"/>
    <col min="11782" max="11782" width="8.7109375" style="74" customWidth="1"/>
    <col min="11783" max="11783" width="7.7109375" style="74" customWidth="1"/>
    <col min="11784" max="11785" width="8.140625" style="74" customWidth="1"/>
    <col min="11786" max="11786" width="6.42578125" style="74" customWidth="1"/>
    <col min="11787" max="11788" width="7.42578125" style="74" customWidth="1"/>
    <col min="11789" max="11789" width="6.28515625" style="74" customWidth="1"/>
    <col min="11790" max="11790" width="7.7109375" style="74" customWidth="1"/>
    <col min="11791" max="11791" width="7.28515625" style="74" customWidth="1"/>
    <col min="11792" max="11792" width="7.5703125" style="74" customWidth="1"/>
    <col min="11793" max="11793" width="8.28515625" style="74" customWidth="1"/>
    <col min="11794" max="11794" width="9.28515625" style="74" customWidth="1"/>
    <col min="11795" max="11795" width="7.28515625" style="74" customWidth="1"/>
    <col min="11796" max="11797" width="9.140625" style="74" customWidth="1"/>
    <col min="11798" max="11798" width="8" style="74" customWidth="1"/>
    <col min="11799" max="11800" width="9.140625" style="74" customWidth="1"/>
    <col min="11801" max="11801" width="8" style="74" customWidth="1"/>
    <col min="11802" max="11802" width="9" style="74" customWidth="1"/>
    <col min="11803" max="11803" width="9.28515625" style="74" customWidth="1"/>
    <col min="11804" max="11804" width="6.85546875" style="74" customWidth="1"/>
    <col min="11805" max="12029" width="9.140625" style="74"/>
    <col min="12030" max="12030" width="19.28515625" style="74" customWidth="1"/>
    <col min="12031" max="12031" width="9.7109375" style="74" customWidth="1"/>
    <col min="12032" max="12032" width="9.42578125" style="74" customWidth="1"/>
    <col min="12033" max="12033" width="8.7109375" style="74" customWidth="1"/>
    <col min="12034" max="12035" width="9.42578125" style="74" customWidth="1"/>
    <col min="12036" max="12036" width="7.7109375" style="74" customWidth="1"/>
    <col min="12037" max="12037" width="8.85546875" style="74" customWidth="1"/>
    <col min="12038" max="12038" width="8.7109375" style="74" customWidth="1"/>
    <col min="12039" max="12039" width="7.7109375" style="74" customWidth="1"/>
    <col min="12040" max="12041" width="8.140625" style="74" customWidth="1"/>
    <col min="12042" max="12042" width="6.42578125" style="74" customWidth="1"/>
    <col min="12043" max="12044" width="7.42578125" style="74" customWidth="1"/>
    <col min="12045" max="12045" width="6.28515625" style="74" customWidth="1"/>
    <col min="12046" max="12046" width="7.7109375" style="74" customWidth="1"/>
    <col min="12047" max="12047" width="7.28515625" style="74" customWidth="1"/>
    <col min="12048" max="12048" width="7.5703125" style="74" customWidth="1"/>
    <col min="12049" max="12049" width="8.28515625" style="74" customWidth="1"/>
    <col min="12050" max="12050" width="9.28515625" style="74" customWidth="1"/>
    <col min="12051" max="12051" width="7.28515625" style="74" customWidth="1"/>
    <col min="12052" max="12053" width="9.140625" style="74" customWidth="1"/>
    <col min="12054" max="12054" width="8" style="74" customWidth="1"/>
    <col min="12055" max="12056" width="9.140625" style="74" customWidth="1"/>
    <col min="12057" max="12057" width="8" style="74" customWidth="1"/>
    <col min="12058" max="12058" width="9" style="74" customWidth="1"/>
    <col min="12059" max="12059" width="9.28515625" style="74" customWidth="1"/>
    <col min="12060" max="12060" width="6.85546875" style="74" customWidth="1"/>
    <col min="12061" max="12285" width="9.140625" style="74"/>
    <col min="12286" max="12286" width="19.28515625" style="74" customWidth="1"/>
    <col min="12287" max="12287" width="9.7109375" style="74" customWidth="1"/>
    <col min="12288" max="12288" width="9.42578125" style="74" customWidth="1"/>
    <col min="12289" max="12289" width="8.7109375" style="74" customWidth="1"/>
    <col min="12290" max="12291" width="9.42578125" style="74" customWidth="1"/>
    <col min="12292" max="12292" width="7.7109375" style="74" customWidth="1"/>
    <col min="12293" max="12293" width="8.85546875" style="74" customWidth="1"/>
    <col min="12294" max="12294" width="8.7109375" style="74" customWidth="1"/>
    <col min="12295" max="12295" width="7.7109375" style="74" customWidth="1"/>
    <col min="12296" max="12297" width="8.140625" style="74" customWidth="1"/>
    <col min="12298" max="12298" width="6.42578125" style="74" customWidth="1"/>
    <col min="12299" max="12300" width="7.42578125" style="74" customWidth="1"/>
    <col min="12301" max="12301" width="6.28515625" style="74" customWidth="1"/>
    <col min="12302" max="12302" width="7.7109375" style="74" customWidth="1"/>
    <col min="12303" max="12303" width="7.28515625" style="74" customWidth="1"/>
    <col min="12304" max="12304" width="7.5703125" style="74" customWidth="1"/>
    <col min="12305" max="12305" width="8.28515625" style="74" customWidth="1"/>
    <col min="12306" max="12306" width="9.28515625" style="74" customWidth="1"/>
    <col min="12307" max="12307" width="7.28515625" style="74" customWidth="1"/>
    <col min="12308" max="12309" width="9.140625" style="74" customWidth="1"/>
    <col min="12310" max="12310" width="8" style="74" customWidth="1"/>
    <col min="12311" max="12312" width="9.140625" style="74" customWidth="1"/>
    <col min="12313" max="12313" width="8" style="74" customWidth="1"/>
    <col min="12314" max="12314" width="9" style="74" customWidth="1"/>
    <col min="12315" max="12315" width="9.28515625" style="74" customWidth="1"/>
    <col min="12316" max="12316" width="6.85546875" style="74" customWidth="1"/>
    <col min="12317" max="12541" width="9.140625" style="74"/>
    <col min="12542" max="12542" width="19.28515625" style="74" customWidth="1"/>
    <col min="12543" max="12543" width="9.7109375" style="74" customWidth="1"/>
    <col min="12544" max="12544" width="9.42578125" style="74" customWidth="1"/>
    <col min="12545" max="12545" width="8.7109375" style="74" customWidth="1"/>
    <col min="12546" max="12547" width="9.42578125" style="74" customWidth="1"/>
    <col min="12548" max="12548" width="7.7109375" style="74" customWidth="1"/>
    <col min="12549" max="12549" width="8.85546875" style="74" customWidth="1"/>
    <col min="12550" max="12550" width="8.7109375" style="74" customWidth="1"/>
    <col min="12551" max="12551" width="7.7109375" style="74" customWidth="1"/>
    <col min="12552" max="12553" width="8.140625" style="74" customWidth="1"/>
    <col min="12554" max="12554" width="6.42578125" style="74" customWidth="1"/>
    <col min="12555" max="12556" width="7.42578125" style="74" customWidth="1"/>
    <col min="12557" max="12557" width="6.28515625" style="74" customWidth="1"/>
    <col min="12558" max="12558" width="7.7109375" style="74" customWidth="1"/>
    <col min="12559" max="12559" width="7.28515625" style="74" customWidth="1"/>
    <col min="12560" max="12560" width="7.5703125" style="74" customWidth="1"/>
    <col min="12561" max="12561" width="8.28515625" style="74" customWidth="1"/>
    <col min="12562" max="12562" width="9.28515625" style="74" customWidth="1"/>
    <col min="12563" max="12563" width="7.28515625" style="74" customWidth="1"/>
    <col min="12564" max="12565" width="9.140625" style="74" customWidth="1"/>
    <col min="12566" max="12566" width="8" style="74" customWidth="1"/>
    <col min="12567" max="12568" width="9.140625" style="74" customWidth="1"/>
    <col min="12569" max="12569" width="8" style="74" customWidth="1"/>
    <col min="12570" max="12570" width="9" style="74" customWidth="1"/>
    <col min="12571" max="12571" width="9.28515625" style="74" customWidth="1"/>
    <col min="12572" max="12572" width="6.85546875" style="74" customWidth="1"/>
    <col min="12573" max="12797" width="9.140625" style="74"/>
    <col min="12798" max="12798" width="19.28515625" style="74" customWidth="1"/>
    <col min="12799" max="12799" width="9.7109375" style="74" customWidth="1"/>
    <col min="12800" max="12800" width="9.42578125" style="74" customWidth="1"/>
    <col min="12801" max="12801" width="8.7109375" style="74" customWidth="1"/>
    <col min="12802" max="12803" width="9.42578125" style="74" customWidth="1"/>
    <col min="12804" max="12804" width="7.7109375" style="74" customWidth="1"/>
    <col min="12805" max="12805" width="8.85546875" style="74" customWidth="1"/>
    <col min="12806" max="12806" width="8.7109375" style="74" customWidth="1"/>
    <col min="12807" max="12807" width="7.7109375" style="74" customWidth="1"/>
    <col min="12808" max="12809" width="8.140625" style="74" customWidth="1"/>
    <col min="12810" max="12810" width="6.42578125" style="74" customWidth="1"/>
    <col min="12811" max="12812" width="7.42578125" style="74" customWidth="1"/>
    <col min="12813" max="12813" width="6.28515625" style="74" customWidth="1"/>
    <col min="12814" max="12814" width="7.7109375" style="74" customWidth="1"/>
    <col min="12815" max="12815" width="7.28515625" style="74" customWidth="1"/>
    <col min="12816" max="12816" width="7.5703125" style="74" customWidth="1"/>
    <col min="12817" max="12817" width="8.28515625" style="74" customWidth="1"/>
    <col min="12818" max="12818" width="9.28515625" style="74" customWidth="1"/>
    <col min="12819" max="12819" width="7.28515625" style="74" customWidth="1"/>
    <col min="12820" max="12821" width="9.140625" style="74" customWidth="1"/>
    <col min="12822" max="12822" width="8" style="74" customWidth="1"/>
    <col min="12823" max="12824" width="9.140625" style="74" customWidth="1"/>
    <col min="12825" max="12825" width="8" style="74" customWidth="1"/>
    <col min="12826" max="12826" width="9" style="74" customWidth="1"/>
    <col min="12827" max="12827" width="9.28515625" style="74" customWidth="1"/>
    <col min="12828" max="12828" width="6.85546875" style="74" customWidth="1"/>
    <col min="12829" max="13053" width="9.140625" style="74"/>
    <col min="13054" max="13054" width="19.28515625" style="74" customWidth="1"/>
    <col min="13055" max="13055" width="9.7109375" style="74" customWidth="1"/>
    <col min="13056" max="13056" width="9.42578125" style="74" customWidth="1"/>
    <col min="13057" max="13057" width="8.7109375" style="74" customWidth="1"/>
    <col min="13058" max="13059" width="9.42578125" style="74" customWidth="1"/>
    <col min="13060" max="13060" width="7.7109375" style="74" customWidth="1"/>
    <col min="13061" max="13061" width="8.85546875" style="74" customWidth="1"/>
    <col min="13062" max="13062" width="8.7109375" style="74" customWidth="1"/>
    <col min="13063" max="13063" width="7.7109375" style="74" customWidth="1"/>
    <col min="13064" max="13065" width="8.140625" style="74" customWidth="1"/>
    <col min="13066" max="13066" width="6.42578125" style="74" customWidth="1"/>
    <col min="13067" max="13068" width="7.42578125" style="74" customWidth="1"/>
    <col min="13069" max="13069" width="6.28515625" style="74" customWidth="1"/>
    <col min="13070" max="13070" width="7.7109375" style="74" customWidth="1"/>
    <col min="13071" max="13071" width="7.28515625" style="74" customWidth="1"/>
    <col min="13072" max="13072" width="7.5703125" style="74" customWidth="1"/>
    <col min="13073" max="13073" width="8.28515625" style="74" customWidth="1"/>
    <col min="13074" max="13074" width="9.28515625" style="74" customWidth="1"/>
    <col min="13075" max="13075" width="7.28515625" style="74" customWidth="1"/>
    <col min="13076" max="13077" width="9.140625" style="74" customWidth="1"/>
    <col min="13078" max="13078" width="8" style="74" customWidth="1"/>
    <col min="13079" max="13080" width="9.140625" style="74" customWidth="1"/>
    <col min="13081" max="13081" width="8" style="74" customWidth="1"/>
    <col min="13082" max="13082" width="9" style="74" customWidth="1"/>
    <col min="13083" max="13083" width="9.28515625" style="74" customWidth="1"/>
    <col min="13084" max="13084" width="6.85546875" style="74" customWidth="1"/>
    <col min="13085" max="13309" width="9.140625" style="74"/>
    <col min="13310" max="13310" width="19.28515625" style="74" customWidth="1"/>
    <col min="13311" max="13311" width="9.7109375" style="74" customWidth="1"/>
    <col min="13312" max="13312" width="9.42578125" style="74" customWidth="1"/>
    <col min="13313" max="13313" width="8.7109375" style="74" customWidth="1"/>
    <col min="13314" max="13315" width="9.42578125" style="74" customWidth="1"/>
    <col min="13316" max="13316" width="7.7109375" style="74" customWidth="1"/>
    <col min="13317" max="13317" width="8.85546875" style="74" customWidth="1"/>
    <col min="13318" max="13318" width="8.7109375" style="74" customWidth="1"/>
    <col min="13319" max="13319" width="7.7109375" style="74" customWidth="1"/>
    <col min="13320" max="13321" width="8.140625" style="74" customWidth="1"/>
    <col min="13322" max="13322" width="6.42578125" style="74" customWidth="1"/>
    <col min="13323" max="13324" width="7.42578125" style="74" customWidth="1"/>
    <col min="13325" max="13325" width="6.28515625" style="74" customWidth="1"/>
    <col min="13326" max="13326" width="7.7109375" style="74" customWidth="1"/>
    <col min="13327" max="13327" width="7.28515625" style="74" customWidth="1"/>
    <col min="13328" max="13328" width="7.5703125" style="74" customWidth="1"/>
    <col min="13329" max="13329" width="8.28515625" style="74" customWidth="1"/>
    <col min="13330" max="13330" width="9.28515625" style="74" customWidth="1"/>
    <col min="13331" max="13331" width="7.28515625" style="74" customWidth="1"/>
    <col min="13332" max="13333" width="9.140625" style="74" customWidth="1"/>
    <col min="13334" max="13334" width="8" style="74" customWidth="1"/>
    <col min="13335" max="13336" width="9.140625" style="74" customWidth="1"/>
    <col min="13337" max="13337" width="8" style="74" customWidth="1"/>
    <col min="13338" max="13338" width="9" style="74" customWidth="1"/>
    <col min="13339" max="13339" width="9.28515625" style="74" customWidth="1"/>
    <col min="13340" max="13340" width="6.85546875" style="74" customWidth="1"/>
    <col min="13341" max="13565" width="9.140625" style="74"/>
    <col min="13566" max="13566" width="19.28515625" style="74" customWidth="1"/>
    <col min="13567" max="13567" width="9.7109375" style="74" customWidth="1"/>
    <col min="13568" max="13568" width="9.42578125" style="74" customWidth="1"/>
    <col min="13569" max="13569" width="8.7109375" style="74" customWidth="1"/>
    <col min="13570" max="13571" width="9.42578125" style="74" customWidth="1"/>
    <col min="13572" max="13572" width="7.7109375" style="74" customWidth="1"/>
    <col min="13573" max="13573" width="8.85546875" style="74" customWidth="1"/>
    <col min="13574" max="13574" width="8.7109375" style="74" customWidth="1"/>
    <col min="13575" max="13575" width="7.7109375" style="74" customWidth="1"/>
    <col min="13576" max="13577" width="8.140625" style="74" customWidth="1"/>
    <col min="13578" max="13578" width="6.42578125" style="74" customWidth="1"/>
    <col min="13579" max="13580" width="7.42578125" style="74" customWidth="1"/>
    <col min="13581" max="13581" width="6.28515625" style="74" customWidth="1"/>
    <col min="13582" max="13582" width="7.7109375" style="74" customWidth="1"/>
    <col min="13583" max="13583" width="7.28515625" style="74" customWidth="1"/>
    <col min="13584" max="13584" width="7.5703125" style="74" customWidth="1"/>
    <col min="13585" max="13585" width="8.28515625" style="74" customWidth="1"/>
    <col min="13586" max="13586" width="9.28515625" style="74" customWidth="1"/>
    <col min="13587" max="13587" width="7.28515625" style="74" customWidth="1"/>
    <col min="13588" max="13589" width="9.140625" style="74" customWidth="1"/>
    <col min="13590" max="13590" width="8" style="74" customWidth="1"/>
    <col min="13591" max="13592" width="9.140625" style="74" customWidth="1"/>
    <col min="13593" max="13593" width="8" style="74" customWidth="1"/>
    <col min="13594" max="13594" width="9" style="74" customWidth="1"/>
    <col min="13595" max="13595" width="9.28515625" style="74" customWidth="1"/>
    <col min="13596" max="13596" width="6.85546875" style="74" customWidth="1"/>
    <col min="13597" max="13821" width="9.140625" style="74"/>
    <col min="13822" max="13822" width="19.28515625" style="74" customWidth="1"/>
    <col min="13823" max="13823" width="9.7109375" style="74" customWidth="1"/>
    <col min="13824" max="13824" width="9.42578125" style="74" customWidth="1"/>
    <col min="13825" max="13825" width="8.7109375" style="74" customWidth="1"/>
    <col min="13826" max="13827" width="9.42578125" style="74" customWidth="1"/>
    <col min="13828" max="13828" width="7.7109375" style="74" customWidth="1"/>
    <col min="13829" max="13829" width="8.85546875" style="74" customWidth="1"/>
    <col min="13830" max="13830" width="8.7109375" style="74" customWidth="1"/>
    <col min="13831" max="13831" width="7.7109375" style="74" customWidth="1"/>
    <col min="13832" max="13833" width="8.140625" style="74" customWidth="1"/>
    <col min="13834" max="13834" width="6.42578125" style="74" customWidth="1"/>
    <col min="13835" max="13836" width="7.42578125" style="74" customWidth="1"/>
    <col min="13837" max="13837" width="6.28515625" style="74" customWidth="1"/>
    <col min="13838" max="13838" width="7.7109375" style="74" customWidth="1"/>
    <col min="13839" max="13839" width="7.28515625" style="74" customWidth="1"/>
    <col min="13840" max="13840" width="7.5703125" style="74" customWidth="1"/>
    <col min="13841" max="13841" width="8.28515625" style="74" customWidth="1"/>
    <col min="13842" max="13842" width="9.28515625" style="74" customWidth="1"/>
    <col min="13843" max="13843" width="7.28515625" style="74" customWidth="1"/>
    <col min="13844" max="13845" width="9.140625" style="74" customWidth="1"/>
    <col min="13846" max="13846" width="8" style="74" customWidth="1"/>
    <col min="13847" max="13848" width="9.140625" style="74" customWidth="1"/>
    <col min="13849" max="13849" width="8" style="74" customWidth="1"/>
    <col min="13850" max="13850" width="9" style="74" customWidth="1"/>
    <col min="13851" max="13851" width="9.28515625" style="74" customWidth="1"/>
    <col min="13852" max="13852" width="6.85546875" style="74" customWidth="1"/>
    <col min="13853" max="14077" width="9.140625" style="74"/>
    <col min="14078" max="14078" width="19.28515625" style="74" customWidth="1"/>
    <col min="14079" max="14079" width="9.7109375" style="74" customWidth="1"/>
    <col min="14080" max="14080" width="9.42578125" style="74" customWidth="1"/>
    <col min="14081" max="14081" width="8.7109375" style="74" customWidth="1"/>
    <col min="14082" max="14083" width="9.42578125" style="74" customWidth="1"/>
    <col min="14084" max="14084" width="7.7109375" style="74" customWidth="1"/>
    <col min="14085" max="14085" width="8.85546875" style="74" customWidth="1"/>
    <col min="14086" max="14086" width="8.7109375" style="74" customWidth="1"/>
    <col min="14087" max="14087" width="7.7109375" style="74" customWidth="1"/>
    <col min="14088" max="14089" width="8.140625" style="74" customWidth="1"/>
    <col min="14090" max="14090" width="6.42578125" style="74" customWidth="1"/>
    <col min="14091" max="14092" width="7.42578125" style="74" customWidth="1"/>
    <col min="14093" max="14093" width="6.28515625" style="74" customWidth="1"/>
    <col min="14094" max="14094" width="7.7109375" style="74" customWidth="1"/>
    <col min="14095" max="14095" width="7.28515625" style="74" customWidth="1"/>
    <col min="14096" max="14096" width="7.5703125" style="74" customWidth="1"/>
    <col min="14097" max="14097" width="8.28515625" style="74" customWidth="1"/>
    <col min="14098" max="14098" width="9.28515625" style="74" customWidth="1"/>
    <col min="14099" max="14099" width="7.28515625" style="74" customWidth="1"/>
    <col min="14100" max="14101" width="9.140625" style="74" customWidth="1"/>
    <col min="14102" max="14102" width="8" style="74" customWidth="1"/>
    <col min="14103" max="14104" width="9.140625" style="74" customWidth="1"/>
    <col min="14105" max="14105" width="8" style="74" customWidth="1"/>
    <col min="14106" max="14106" width="9" style="74" customWidth="1"/>
    <col min="14107" max="14107" width="9.28515625" style="74" customWidth="1"/>
    <col min="14108" max="14108" width="6.85546875" style="74" customWidth="1"/>
    <col min="14109" max="14333" width="9.140625" style="74"/>
    <col min="14334" max="14334" width="19.28515625" style="74" customWidth="1"/>
    <col min="14335" max="14335" width="9.7109375" style="74" customWidth="1"/>
    <col min="14336" max="14336" width="9.42578125" style="74" customWidth="1"/>
    <col min="14337" max="14337" width="8.7109375" style="74" customWidth="1"/>
    <col min="14338" max="14339" width="9.42578125" style="74" customWidth="1"/>
    <col min="14340" max="14340" width="7.7109375" style="74" customWidth="1"/>
    <col min="14341" max="14341" width="8.85546875" style="74" customWidth="1"/>
    <col min="14342" max="14342" width="8.7109375" style="74" customWidth="1"/>
    <col min="14343" max="14343" width="7.7109375" style="74" customWidth="1"/>
    <col min="14344" max="14345" width="8.140625" style="74" customWidth="1"/>
    <col min="14346" max="14346" width="6.42578125" style="74" customWidth="1"/>
    <col min="14347" max="14348" width="7.42578125" style="74" customWidth="1"/>
    <col min="14349" max="14349" width="6.28515625" style="74" customWidth="1"/>
    <col min="14350" max="14350" width="7.7109375" style="74" customWidth="1"/>
    <col min="14351" max="14351" width="7.28515625" style="74" customWidth="1"/>
    <col min="14352" max="14352" width="7.5703125" style="74" customWidth="1"/>
    <col min="14353" max="14353" width="8.28515625" style="74" customWidth="1"/>
    <col min="14354" max="14354" width="9.28515625" style="74" customWidth="1"/>
    <col min="14355" max="14355" width="7.28515625" style="74" customWidth="1"/>
    <col min="14356" max="14357" width="9.140625" style="74" customWidth="1"/>
    <col min="14358" max="14358" width="8" style="74" customWidth="1"/>
    <col min="14359" max="14360" width="9.140625" style="74" customWidth="1"/>
    <col min="14361" max="14361" width="8" style="74" customWidth="1"/>
    <col min="14362" max="14362" width="9" style="74" customWidth="1"/>
    <col min="14363" max="14363" width="9.28515625" style="74" customWidth="1"/>
    <col min="14364" max="14364" width="6.85546875" style="74" customWidth="1"/>
    <col min="14365" max="14589" width="9.140625" style="74"/>
    <col min="14590" max="14590" width="19.28515625" style="74" customWidth="1"/>
    <col min="14591" max="14591" width="9.7109375" style="74" customWidth="1"/>
    <col min="14592" max="14592" width="9.42578125" style="74" customWidth="1"/>
    <col min="14593" max="14593" width="8.7109375" style="74" customWidth="1"/>
    <col min="14594" max="14595" width="9.42578125" style="74" customWidth="1"/>
    <col min="14596" max="14596" width="7.7109375" style="74" customWidth="1"/>
    <col min="14597" max="14597" width="8.85546875" style="74" customWidth="1"/>
    <col min="14598" max="14598" width="8.7109375" style="74" customWidth="1"/>
    <col min="14599" max="14599" width="7.7109375" style="74" customWidth="1"/>
    <col min="14600" max="14601" width="8.140625" style="74" customWidth="1"/>
    <col min="14602" max="14602" width="6.42578125" style="74" customWidth="1"/>
    <col min="14603" max="14604" width="7.42578125" style="74" customWidth="1"/>
    <col min="14605" max="14605" width="6.28515625" style="74" customWidth="1"/>
    <col min="14606" max="14606" width="7.7109375" style="74" customWidth="1"/>
    <col min="14607" max="14607" width="7.28515625" style="74" customWidth="1"/>
    <col min="14608" max="14608" width="7.5703125" style="74" customWidth="1"/>
    <col min="14609" max="14609" width="8.28515625" style="74" customWidth="1"/>
    <col min="14610" max="14610" width="9.28515625" style="74" customWidth="1"/>
    <col min="14611" max="14611" width="7.28515625" style="74" customWidth="1"/>
    <col min="14612" max="14613" width="9.140625" style="74" customWidth="1"/>
    <col min="14614" max="14614" width="8" style="74" customWidth="1"/>
    <col min="14615" max="14616" width="9.140625" style="74" customWidth="1"/>
    <col min="14617" max="14617" width="8" style="74" customWidth="1"/>
    <col min="14618" max="14618" width="9" style="74" customWidth="1"/>
    <col min="14619" max="14619" width="9.28515625" style="74" customWidth="1"/>
    <col min="14620" max="14620" width="6.85546875" style="74" customWidth="1"/>
    <col min="14621" max="14845" width="9.140625" style="74"/>
    <col min="14846" max="14846" width="19.28515625" style="74" customWidth="1"/>
    <col min="14847" max="14847" width="9.7109375" style="74" customWidth="1"/>
    <col min="14848" max="14848" width="9.42578125" style="74" customWidth="1"/>
    <col min="14849" max="14849" width="8.7109375" style="74" customWidth="1"/>
    <col min="14850" max="14851" width="9.42578125" style="74" customWidth="1"/>
    <col min="14852" max="14852" width="7.7109375" style="74" customWidth="1"/>
    <col min="14853" max="14853" width="8.85546875" style="74" customWidth="1"/>
    <col min="14854" max="14854" width="8.7109375" style="74" customWidth="1"/>
    <col min="14855" max="14855" width="7.7109375" style="74" customWidth="1"/>
    <col min="14856" max="14857" width="8.140625" style="74" customWidth="1"/>
    <col min="14858" max="14858" width="6.42578125" style="74" customWidth="1"/>
    <col min="14859" max="14860" width="7.42578125" style="74" customWidth="1"/>
    <col min="14861" max="14861" width="6.28515625" style="74" customWidth="1"/>
    <col min="14862" max="14862" width="7.7109375" style="74" customWidth="1"/>
    <col min="14863" max="14863" width="7.28515625" style="74" customWidth="1"/>
    <col min="14864" max="14864" width="7.5703125" style="74" customWidth="1"/>
    <col min="14865" max="14865" width="8.28515625" style="74" customWidth="1"/>
    <col min="14866" max="14866" width="9.28515625" style="74" customWidth="1"/>
    <col min="14867" max="14867" width="7.28515625" style="74" customWidth="1"/>
    <col min="14868" max="14869" width="9.140625" style="74" customWidth="1"/>
    <col min="14870" max="14870" width="8" style="74" customWidth="1"/>
    <col min="14871" max="14872" width="9.140625" style="74" customWidth="1"/>
    <col min="14873" max="14873" width="8" style="74" customWidth="1"/>
    <col min="14874" max="14874" width="9" style="74" customWidth="1"/>
    <col min="14875" max="14875" width="9.28515625" style="74" customWidth="1"/>
    <col min="14876" max="14876" width="6.85546875" style="74" customWidth="1"/>
    <col min="14877" max="15101" width="9.140625" style="74"/>
    <col min="15102" max="15102" width="19.28515625" style="74" customWidth="1"/>
    <col min="15103" max="15103" width="9.7109375" style="74" customWidth="1"/>
    <col min="15104" max="15104" width="9.42578125" style="74" customWidth="1"/>
    <col min="15105" max="15105" width="8.7109375" style="74" customWidth="1"/>
    <col min="15106" max="15107" width="9.42578125" style="74" customWidth="1"/>
    <col min="15108" max="15108" width="7.7109375" style="74" customWidth="1"/>
    <col min="15109" max="15109" width="8.85546875" style="74" customWidth="1"/>
    <col min="15110" max="15110" width="8.7109375" style="74" customWidth="1"/>
    <col min="15111" max="15111" width="7.7109375" style="74" customWidth="1"/>
    <col min="15112" max="15113" width="8.140625" style="74" customWidth="1"/>
    <col min="15114" max="15114" width="6.42578125" style="74" customWidth="1"/>
    <col min="15115" max="15116" width="7.42578125" style="74" customWidth="1"/>
    <col min="15117" max="15117" width="6.28515625" style="74" customWidth="1"/>
    <col min="15118" max="15118" width="7.7109375" style="74" customWidth="1"/>
    <col min="15119" max="15119" width="7.28515625" style="74" customWidth="1"/>
    <col min="15120" max="15120" width="7.5703125" style="74" customWidth="1"/>
    <col min="15121" max="15121" width="8.28515625" style="74" customWidth="1"/>
    <col min="15122" max="15122" width="9.28515625" style="74" customWidth="1"/>
    <col min="15123" max="15123" width="7.28515625" style="74" customWidth="1"/>
    <col min="15124" max="15125" width="9.140625" style="74" customWidth="1"/>
    <col min="15126" max="15126" width="8" style="74" customWidth="1"/>
    <col min="15127" max="15128" width="9.140625" style="74" customWidth="1"/>
    <col min="15129" max="15129" width="8" style="74" customWidth="1"/>
    <col min="15130" max="15130" width="9" style="74" customWidth="1"/>
    <col min="15131" max="15131" width="9.28515625" style="74" customWidth="1"/>
    <col min="15132" max="15132" width="6.85546875" style="74" customWidth="1"/>
    <col min="15133" max="15357" width="9.140625" style="74"/>
    <col min="15358" max="15358" width="19.28515625" style="74" customWidth="1"/>
    <col min="15359" max="15359" width="9.7109375" style="74" customWidth="1"/>
    <col min="15360" max="15360" width="9.42578125" style="74" customWidth="1"/>
    <col min="15361" max="15361" width="8.7109375" style="74" customWidth="1"/>
    <col min="15362" max="15363" width="9.42578125" style="74" customWidth="1"/>
    <col min="15364" max="15364" width="7.7109375" style="74" customWidth="1"/>
    <col min="15365" max="15365" width="8.85546875" style="74" customWidth="1"/>
    <col min="15366" max="15366" width="8.7109375" style="74" customWidth="1"/>
    <col min="15367" max="15367" width="7.7109375" style="74" customWidth="1"/>
    <col min="15368" max="15369" width="8.140625" style="74" customWidth="1"/>
    <col min="15370" max="15370" width="6.42578125" style="74" customWidth="1"/>
    <col min="15371" max="15372" width="7.42578125" style="74" customWidth="1"/>
    <col min="15373" max="15373" width="6.28515625" style="74" customWidth="1"/>
    <col min="15374" max="15374" width="7.7109375" style="74" customWidth="1"/>
    <col min="15375" max="15375" width="7.28515625" style="74" customWidth="1"/>
    <col min="15376" max="15376" width="7.5703125" style="74" customWidth="1"/>
    <col min="15377" max="15377" width="8.28515625" style="74" customWidth="1"/>
    <col min="15378" max="15378" width="9.28515625" style="74" customWidth="1"/>
    <col min="15379" max="15379" width="7.28515625" style="74" customWidth="1"/>
    <col min="15380" max="15381" width="9.140625" style="74" customWidth="1"/>
    <col min="15382" max="15382" width="8" style="74" customWidth="1"/>
    <col min="15383" max="15384" width="9.140625" style="74" customWidth="1"/>
    <col min="15385" max="15385" width="8" style="74" customWidth="1"/>
    <col min="15386" max="15386" width="9" style="74" customWidth="1"/>
    <col min="15387" max="15387" width="9.28515625" style="74" customWidth="1"/>
    <col min="15388" max="15388" width="6.85546875" style="74" customWidth="1"/>
    <col min="15389" max="15613" width="9.140625" style="74"/>
    <col min="15614" max="15614" width="19.28515625" style="74" customWidth="1"/>
    <col min="15615" max="15615" width="9.7109375" style="74" customWidth="1"/>
    <col min="15616" max="15616" width="9.42578125" style="74" customWidth="1"/>
    <col min="15617" max="15617" width="8.7109375" style="74" customWidth="1"/>
    <col min="15618" max="15619" width="9.42578125" style="74" customWidth="1"/>
    <col min="15620" max="15620" width="7.7109375" style="74" customWidth="1"/>
    <col min="15621" max="15621" width="8.85546875" style="74" customWidth="1"/>
    <col min="15622" max="15622" width="8.7109375" style="74" customWidth="1"/>
    <col min="15623" max="15623" width="7.7109375" style="74" customWidth="1"/>
    <col min="15624" max="15625" width="8.140625" style="74" customWidth="1"/>
    <col min="15626" max="15626" width="6.42578125" style="74" customWidth="1"/>
    <col min="15627" max="15628" width="7.42578125" style="74" customWidth="1"/>
    <col min="15629" max="15629" width="6.28515625" style="74" customWidth="1"/>
    <col min="15630" max="15630" width="7.7109375" style="74" customWidth="1"/>
    <col min="15631" max="15631" width="7.28515625" style="74" customWidth="1"/>
    <col min="15632" max="15632" width="7.5703125" style="74" customWidth="1"/>
    <col min="15633" max="15633" width="8.28515625" style="74" customWidth="1"/>
    <col min="15634" max="15634" width="9.28515625" style="74" customWidth="1"/>
    <col min="15635" max="15635" width="7.28515625" style="74" customWidth="1"/>
    <col min="15636" max="15637" width="9.140625" style="74" customWidth="1"/>
    <col min="15638" max="15638" width="8" style="74" customWidth="1"/>
    <col min="15639" max="15640" width="9.140625" style="74" customWidth="1"/>
    <col min="15641" max="15641" width="8" style="74" customWidth="1"/>
    <col min="15642" max="15642" width="9" style="74" customWidth="1"/>
    <col min="15643" max="15643" width="9.28515625" style="74" customWidth="1"/>
    <col min="15644" max="15644" width="6.85546875" style="74" customWidth="1"/>
    <col min="15645" max="15869" width="9.140625" style="74"/>
    <col min="15870" max="15870" width="19.28515625" style="74" customWidth="1"/>
    <col min="15871" max="15871" width="9.7109375" style="74" customWidth="1"/>
    <col min="15872" max="15872" width="9.42578125" style="74" customWidth="1"/>
    <col min="15873" max="15873" width="8.7109375" style="74" customWidth="1"/>
    <col min="15874" max="15875" width="9.42578125" style="74" customWidth="1"/>
    <col min="15876" max="15876" width="7.7109375" style="74" customWidth="1"/>
    <col min="15877" max="15877" width="8.85546875" style="74" customWidth="1"/>
    <col min="15878" max="15878" width="8.7109375" style="74" customWidth="1"/>
    <col min="15879" max="15879" width="7.7109375" style="74" customWidth="1"/>
    <col min="15880" max="15881" width="8.140625" style="74" customWidth="1"/>
    <col min="15882" max="15882" width="6.42578125" style="74" customWidth="1"/>
    <col min="15883" max="15884" width="7.42578125" style="74" customWidth="1"/>
    <col min="15885" max="15885" width="6.28515625" style="74" customWidth="1"/>
    <col min="15886" max="15886" width="7.7109375" style="74" customWidth="1"/>
    <col min="15887" max="15887" width="7.28515625" style="74" customWidth="1"/>
    <col min="15888" max="15888" width="7.5703125" style="74" customWidth="1"/>
    <col min="15889" max="15889" width="8.28515625" style="74" customWidth="1"/>
    <col min="15890" max="15890" width="9.28515625" style="74" customWidth="1"/>
    <col min="15891" max="15891" width="7.28515625" style="74" customWidth="1"/>
    <col min="15892" max="15893" width="9.140625" style="74" customWidth="1"/>
    <col min="15894" max="15894" width="8" style="74" customWidth="1"/>
    <col min="15895" max="15896" width="9.140625" style="74" customWidth="1"/>
    <col min="15897" max="15897" width="8" style="74" customWidth="1"/>
    <col min="15898" max="15898" width="9" style="74" customWidth="1"/>
    <col min="15899" max="15899" width="9.28515625" style="74" customWidth="1"/>
    <col min="15900" max="15900" width="6.85546875" style="74" customWidth="1"/>
    <col min="15901" max="16125" width="9.140625" style="74"/>
    <col min="16126" max="16126" width="19.28515625" style="74" customWidth="1"/>
    <col min="16127" max="16127" width="9.7109375" style="74" customWidth="1"/>
    <col min="16128" max="16128" width="9.42578125" style="74" customWidth="1"/>
    <col min="16129" max="16129" width="8.7109375" style="74" customWidth="1"/>
    <col min="16130" max="16131" width="9.42578125" style="74" customWidth="1"/>
    <col min="16132" max="16132" width="7.7109375" style="74" customWidth="1"/>
    <col min="16133" max="16133" width="8.85546875" style="74" customWidth="1"/>
    <col min="16134" max="16134" width="8.7109375" style="74" customWidth="1"/>
    <col min="16135" max="16135" width="7.7109375" style="74" customWidth="1"/>
    <col min="16136" max="16137" width="8.140625" style="74" customWidth="1"/>
    <col min="16138" max="16138" width="6.42578125" style="74" customWidth="1"/>
    <col min="16139" max="16140" width="7.42578125" style="74" customWidth="1"/>
    <col min="16141" max="16141" width="6.28515625" style="74" customWidth="1"/>
    <col min="16142" max="16142" width="7.7109375" style="74" customWidth="1"/>
    <col min="16143" max="16143" width="7.28515625" style="74" customWidth="1"/>
    <col min="16144" max="16144" width="7.5703125" style="74" customWidth="1"/>
    <col min="16145" max="16145" width="8.28515625" style="74" customWidth="1"/>
    <col min="16146" max="16146" width="9.28515625" style="74" customWidth="1"/>
    <col min="16147" max="16147" width="7.28515625" style="74" customWidth="1"/>
    <col min="16148" max="16149" width="9.140625" style="74" customWidth="1"/>
    <col min="16150" max="16150" width="8" style="74" customWidth="1"/>
    <col min="16151" max="16152" width="9.140625" style="74" customWidth="1"/>
    <col min="16153" max="16153" width="8" style="74" customWidth="1"/>
    <col min="16154" max="16154" width="9" style="74" customWidth="1"/>
    <col min="16155" max="16155" width="9.28515625" style="74" customWidth="1"/>
    <col min="16156" max="16156" width="6.85546875" style="74" customWidth="1"/>
    <col min="16157" max="16384" width="9.140625" style="74"/>
  </cols>
  <sheetData>
    <row r="1" spans="1:28" ht="8.25" customHeight="1" x14ac:dyDescent="0.25">
      <c r="K1" s="300"/>
      <c r="L1" s="300"/>
      <c r="M1" s="300"/>
      <c r="N1" s="300"/>
      <c r="O1" s="300"/>
      <c r="P1" s="300"/>
    </row>
    <row r="2" spans="1:28" s="56" customFormat="1" ht="46.5" customHeight="1" x14ac:dyDescent="0.3">
      <c r="A2" s="113"/>
      <c r="B2" s="301" t="s">
        <v>109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52"/>
      <c r="R2" s="52"/>
      <c r="S2" s="52"/>
      <c r="T2" s="52"/>
      <c r="U2" s="52"/>
      <c r="V2" s="52"/>
      <c r="W2" s="53"/>
      <c r="X2" s="53"/>
      <c r="Y2" s="53"/>
      <c r="AB2" s="131" t="s">
        <v>23</v>
      </c>
    </row>
    <row r="3" spans="1:28" s="56" customFormat="1" ht="11.45" customHeight="1" x14ac:dyDescent="0.25">
      <c r="E3" s="83"/>
      <c r="F3" s="83"/>
      <c r="G3" s="83"/>
      <c r="H3" s="83"/>
      <c r="I3" s="83"/>
      <c r="J3" s="83"/>
      <c r="K3" s="83"/>
      <c r="M3" s="132"/>
      <c r="N3" s="83"/>
      <c r="O3" s="83"/>
      <c r="P3" s="58" t="s">
        <v>7</v>
      </c>
      <c r="Q3" s="83"/>
      <c r="R3" s="83"/>
      <c r="S3" s="83"/>
      <c r="T3" s="83"/>
      <c r="U3" s="83"/>
      <c r="V3" s="83"/>
      <c r="W3" s="83"/>
      <c r="X3" s="133"/>
      <c r="Y3" s="104"/>
      <c r="AB3" s="58" t="s">
        <v>7</v>
      </c>
    </row>
    <row r="4" spans="1:28" s="85" customFormat="1" ht="21.75" customHeight="1" x14ac:dyDescent="0.2">
      <c r="A4" s="277"/>
      <c r="B4" s="257" t="s">
        <v>8</v>
      </c>
      <c r="C4" s="258"/>
      <c r="D4" s="259"/>
      <c r="E4" s="257" t="s">
        <v>21</v>
      </c>
      <c r="F4" s="258"/>
      <c r="G4" s="259"/>
      <c r="H4" s="289" t="s">
        <v>36</v>
      </c>
      <c r="I4" s="289"/>
      <c r="J4" s="289"/>
      <c r="K4" s="257" t="s">
        <v>15</v>
      </c>
      <c r="L4" s="258"/>
      <c r="M4" s="259"/>
      <c r="N4" s="257" t="s">
        <v>22</v>
      </c>
      <c r="O4" s="258"/>
      <c r="P4" s="259"/>
      <c r="Q4" s="257" t="s">
        <v>11</v>
      </c>
      <c r="R4" s="258"/>
      <c r="S4" s="259"/>
      <c r="T4" s="257" t="s">
        <v>16</v>
      </c>
      <c r="U4" s="258"/>
      <c r="V4" s="259"/>
      <c r="W4" s="266" t="s">
        <v>18</v>
      </c>
      <c r="X4" s="267"/>
      <c r="Y4" s="268"/>
      <c r="Z4" s="257" t="s">
        <v>17</v>
      </c>
      <c r="AA4" s="258"/>
      <c r="AB4" s="259"/>
    </row>
    <row r="5" spans="1:28" s="86" customFormat="1" ht="25.5" customHeight="1" x14ac:dyDescent="0.2">
      <c r="A5" s="278"/>
      <c r="B5" s="260"/>
      <c r="C5" s="261"/>
      <c r="D5" s="262"/>
      <c r="E5" s="260"/>
      <c r="F5" s="261"/>
      <c r="G5" s="262"/>
      <c r="H5" s="289"/>
      <c r="I5" s="289"/>
      <c r="J5" s="289"/>
      <c r="K5" s="261"/>
      <c r="L5" s="261"/>
      <c r="M5" s="262"/>
      <c r="N5" s="260"/>
      <c r="O5" s="261"/>
      <c r="P5" s="262"/>
      <c r="Q5" s="260"/>
      <c r="R5" s="261"/>
      <c r="S5" s="262"/>
      <c r="T5" s="260"/>
      <c r="U5" s="261"/>
      <c r="V5" s="262"/>
      <c r="W5" s="269"/>
      <c r="X5" s="270"/>
      <c r="Y5" s="271"/>
      <c r="Z5" s="260"/>
      <c r="AA5" s="261"/>
      <c r="AB5" s="262"/>
    </row>
    <row r="6" spans="1:28" s="86" customFormat="1" ht="9" customHeight="1" x14ac:dyDescent="0.2">
      <c r="A6" s="278"/>
      <c r="B6" s="263"/>
      <c r="C6" s="264"/>
      <c r="D6" s="265"/>
      <c r="E6" s="263"/>
      <c r="F6" s="264"/>
      <c r="G6" s="265"/>
      <c r="H6" s="289"/>
      <c r="I6" s="289"/>
      <c r="J6" s="289"/>
      <c r="K6" s="264"/>
      <c r="L6" s="264"/>
      <c r="M6" s="265"/>
      <c r="N6" s="263"/>
      <c r="O6" s="264"/>
      <c r="P6" s="265"/>
      <c r="Q6" s="263"/>
      <c r="R6" s="264"/>
      <c r="S6" s="265"/>
      <c r="T6" s="263"/>
      <c r="U6" s="264"/>
      <c r="V6" s="265"/>
      <c r="W6" s="272"/>
      <c r="X6" s="273"/>
      <c r="Y6" s="274"/>
      <c r="Z6" s="263"/>
      <c r="AA6" s="264"/>
      <c r="AB6" s="265"/>
    </row>
    <row r="7" spans="1:28" s="59" customFormat="1" ht="26.25" customHeight="1" x14ac:dyDescent="0.2">
      <c r="A7" s="279"/>
      <c r="B7" s="321">
        <v>2020</v>
      </c>
      <c r="C7" s="321">
        <v>2021</v>
      </c>
      <c r="D7" s="134" t="s">
        <v>2</v>
      </c>
      <c r="E7" s="321">
        <v>2020</v>
      </c>
      <c r="F7" s="321">
        <v>2021</v>
      </c>
      <c r="G7" s="134" t="s">
        <v>2</v>
      </c>
      <c r="H7" s="321">
        <v>2020</v>
      </c>
      <c r="I7" s="321">
        <v>2021</v>
      </c>
      <c r="J7" s="134" t="s">
        <v>2</v>
      </c>
      <c r="K7" s="321">
        <v>2020</v>
      </c>
      <c r="L7" s="321">
        <v>2021</v>
      </c>
      <c r="M7" s="134" t="s">
        <v>2</v>
      </c>
      <c r="N7" s="321">
        <v>2020</v>
      </c>
      <c r="O7" s="321">
        <v>2021</v>
      </c>
      <c r="P7" s="134" t="s">
        <v>2</v>
      </c>
      <c r="Q7" s="321">
        <v>2020</v>
      </c>
      <c r="R7" s="321">
        <v>2021</v>
      </c>
      <c r="S7" s="134" t="s">
        <v>2</v>
      </c>
      <c r="T7" s="321">
        <v>2020</v>
      </c>
      <c r="U7" s="321">
        <v>2021</v>
      </c>
      <c r="V7" s="134" t="s">
        <v>2</v>
      </c>
      <c r="W7" s="321">
        <v>2020</v>
      </c>
      <c r="X7" s="321">
        <v>2021</v>
      </c>
      <c r="Y7" s="134" t="s">
        <v>2</v>
      </c>
      <c r="Z7" s="321">
        <v>2020</v>
      </c>
      <c r="AA7" s="321">
        <v>2021</v>
      </c>
      <c r="AB7" s="134" t="s">
        <v>2</v>
      </c>
    </row>
    <row r="8" spans="1:28" s="62" customFormat="1" ht="12" customHeight="1" x14ac:dyDescent="0.2">
      <c r="A8" s="61" t="s">
        <v>3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8" s="65" customFormat="1" ht="22.5" customHeight="1" x14ac:dyDescent="0.25">
      <c r="A9" s="216" t="s">
        <v>46</v>
      </c>
      <c r="B9" s="202">
        <f>SUM(B10:B27)</f>
        <v>20744</v>
      </c>
      <c r="C9" s="202">
        <f>SUM(C10:C27)</f>
        <v>20584</v>
      </c>
      <c r="D9" s="64">
        <f>C9/B9*100</f>
        <v>99.228692634014664</v>
      </c>
      <c r="E9" s="203">
        <f>SUM(E10:E27)</f>
        <v>10129</v>
      </c>
      <c r="F9" s="203">
        <f>SUM(F10:F27)</f>
        <v>9934</v>
      </c>
      <c r="G9" s="135">
        <f>F9/E9*100</f>
        <v>98.074834633231305</v>
      </c>
      <c r="H9" s="203">
        <f>SUM(H10:H27)</f>
        <v>4320</v>
      </c>
      <c r="I9" s="203">
        <f>SUM(I10:I27)</f>
        <v>4120</v>
      </c>
      <c r="J9" s="135">
        <f>I9/H9*100</f>
        <v>95.370370370370367</v>
      </c>
      <c r="K9" s="203">
        <f>SUM(K10:K27)</f>
        <v>335</v>
      </c>
      <c r="L9" s="203">
        <f>SUM(L10:L27)</f>
        <v>259</v>
      </c>
      <c r="M9" s="135">
        <f>L9/K9*100</f>
        <v>77.31343283582089</v>
      </c>
      <c r="N9" s="203">
        <f>SUM(N10:N27)</f>
        <v>1023</v>
      </c>
      <c r="O9" s="203">
        <f>SUM(O10:O27)</f>
        <v>574</v>
      </c>
      <c r="P9" s="135">
        <f>O9/N9*100</f>
        <v>56.109481915933522</v>
      </c>
      <c r="Q9" s="203">
        <f>SUM(Q10:Q27)</f>
        <v>7673</v>
      </c>
      <c r="R9" s="203">
        <f>SUM(R10:R27)</f>
        <v>9682</v>
      </c>
      <c r="S9" s="135">
        <f>R9/Q9*100</f>
        <v>126.18271862374559</v>
      </c>
      <c r="T9" s="203">
        <f>SUM(T10:T27)</f>
        <v>15277</v>
      </c>
      <c r="U9" s="210">
        <f>SUM(U10:U27)</f>
        <v>12777</v>
      </c>
      <c r="V9" s="135">
        <f>U9/T9*100</f>
        <v>83.635530536100021</v>
      </c>
      <c r="W9" s="203">
        <f>SUM(W10:W27)</f>
        <v>7132</v>
      </c>
      <c r="X9" s="203">
        <f>SUM(X10:X27)</f>
        <v>4228</v>
      </c>
      <c r="Y9" s="135">
        <f>X9/W9*100</f>
        <v>59.282108805384183</v>
      </c>
      <c r="Z9" s="203">
        <f>SUM(Z10:Z27)</f>
        <v>6362</v>
      </c>
      <c r="AA9" s="203">
        <f>SUM(AA10:AA27)</f>
        <v>3808</v>
      </c>
      <c r="AB9" s="136">
        <f>AA9/Z9*100</f>
        <v>59.855391386356494</v>
      </c>
    </row>
    <row r="10" spans="1:28" ht="18" customHeight="1" x14ac:dyDescent="0.25">
      <c r="A10" s="137" t="s">
        <v>47</v>
      </c>
      <c r="B10" s="67">
        <v>727</v>
      </c>
      <c r="C10" s="67">
        <v>655</v>
      </c>
      <c r="D10" s="64">
        <f t="shared" ref="D10:D27" si="0">C10/B10*100</f>
        <v>90.09628610729024</v>
      </c>
      <c r="E10" s="69">
        <v>647</v>
      </c>
      <c r="F10" s="69">
        <v>585</v>
      </c>
      <c r="G10" s="135">
        <f t="shared" ref="G10:G27" si="1">F10/E10*100</f>
        <v>90.417310664605878</v>
      </c>
      <c r="H10" s="70">
        <v>250</v>
      </c>
      <c r="I10" s="70">
        <v>259</v>
      </c>
      <c r="J10" s="135">
        <f t="shared" ref="J10:J27" si="2">I10/H10*100</f>
        <v>103.60000000000001</v>
      </c>
      <c r="K10" s="69">
        <v>53</v>
      </c>
      <c r="L10" s="69">
        <v>33</v>
      </c>
      <c r="M10" s="135">
        <f t="shared" ref="M10:M27" si="3">L10/K10*100</f>
        <v>62.264150943396224</v>
      </c>
      <c r="N10" s="70">
        <v>69</v>
      </c>
      <c r="O10" s="70">
        <v>53</v>
      </c>
      <c r="P10" s="135">
        <f t="shared" ref="P10:P27" si="4">O10/N10*100</f>
        <v>76.811594202898547</v>
      </c>
      <c r="Q10" s="70">
        <v>533</v>
      </c>
      <c r="R10" s="70">
        <v>564</v>
      </c>
      <c r="S10" s="135">
        <f t="shared" ref="S10:S27" si="5">R10/Q10*100</f>
        <v>105.81613508442777</v>
      </c>
      <c r="T10" s="70">
        <v>384</v>
      </c>
      <c r="U10" s="70">
        <v>235</v>
      </c>
      <c r="V10" s="135">
        <f t="shared" ref="V10:V27" si="6">U10/T10*100</f>
        <v>61.197916666666664</v>
      </c>
      <c r="W10" s="69">
        <v>374</v>
      </c>
      <c r="X10" s="69">
        <v>220</v>
      </c>
      <c r="Y10" s="135">
        <f t="shared" ref="Y10:Y27" si="7">X10/W10*100</f>
        <v>58.82352941176471</v>
      </c>
      <c r="Z10" s="69">
        <v>360</v>
      </c>
      <c r="AA10" s="69">
        <v>208</v>
      </c>
      <c r="AB10" s="136">
        <f t="shared" ref="AB10:AB27" si="8">AA10/Z10*100</f>
        <v>57.777777777777771</v>
      </c>
    </row>
    <row r="11" spans="1:28" ht="18" customHeight="1" x14ac:dyDescent="0.25">
      <c r="A11" s="137" t="s">
        <v>48</v>
      </c>
      <c r="B11" s="67">
        <v>399</v>
      </c>
      <c r="C11" s="67">
        <v>348</v>
      </c>
      <c r="D11" s="64">
        <f t="shared" si="0"/>
        <v>87.218045112781951</v>
      </c>
      <c r="E11" s="69">
        <v>251</v>
      </c>
      <c r="F11" s="69">
        <v>220</v>
      </c>
      <c r="G11" s="135">
        <f t="shared" si="1"/>
        <v>87.64940239043824</v>
      </c>
      <c r="H11" s="70">
        <v>107</v>
      </c>
      <c r="I11" s="70">
        <v>100</v>
      </c>
      <c r="J11" s="135">
        <f t="shared" si="2"/>
        <v>93.45794392523365</v>
      </c>
      <c r="K11" s="69">
        <v>39</v>
      </c>
      <c r="L11" s="69">
        <v>19</v>
      </c>
      <c r="M11" s="135">
        <f t="shared" si="3"/>
        <v>48.717948717948715</v>
      </c>
      <c r="N11" s="70">
        <v>55</v>
      </c>
      <c r="O11" s="70">
        <v>23</v>
      </c>
      <c r="P11" s="135">
        <f t="shared" si="4"/>
        <v>41.818181818181813</v>
      </c>
      <c r="Q11" s="70">
        <v>228</v>
      </c>
      <c r="R11" s="70">
        <v>218</v>
      </c>
      <c r="S11" s="135">
        <f t="shared" si="5"/>
        <v>95.614035087719301</v>
      </c>
      <c r="T11" s="70">
        <v>231</v>
      </c>
      <c r="U11" s="70">
        <v>182</v>
      </c>
      <c r="V11" s="135">
        <f t="shared" si="6"/>
        <v>78.787878787878782</v>
      </c>
      <c r="W11" s="69">
        <v>161</v>
      </c>
      <c r="X11" s="69">
        <v>102</v>
      </c>
      <c r="Y11" s="135">
        <f t="shared" si="7"/>
        <v>63.354037267080741</v>
      </c>
      <c r="Z11" s="69">
        <v>148</v>
      </c>
      <c r="AA11" s="69">
        <v>95</v>
      </c>
      <c r="AB11" s="136">
        <f t="shared" si="8"/>
        <v>64.189189189189193</v>
      </c>
    </row>
    <row r="12" spans="1:28" ht="18" customHeight="1" x14ac:dyDescent="0.25">
      <c r="A12" s="137" t="s">
        <v>49</v>
      </c>
      <c r="B12" s="67">
        <v>247</v>
      </c>
      <c r="C12" s="67">
        <v>215</v>
      </c>
      <c r="D12" s="64">
        <f t="shared" si="0"/>
        <v>87.044534412955471</v>
      </c>
      <c r="E12" s="69">
        <v>192</v>
      </c>
      <c r="F12" s="69">
        <v>168</v>
      </c>
      <c r="G12" s="135">
        <f t="shared" si="1"/>
        <v>87.5</v>
      </c>
      <c r="H12" s="70">
        <v>62</v>
      </c>
      <c r="I12" s="70">
        <v>64</v>
      </c>
      <c r="J12" s="135">
        <f t="shared" si="2"/>
        <v>103.2258064516129</v>
      </c>
      <c r="K12" s="69">
        <v>1</v>
      </c>
      <c r="L12" s="69">
        <v>1</v>
      </c>
      <c r="M12" s="135">
        <f t="shared" si="3"/>
        <v>100</v>
      </c>
      <c r="N12" s="70">
        <v>3</v>
      </c>
      <c r="O12" s="70">
        <v>24</v>
      </c>
      <c r="P12" s="135">
        <f t="shared" si="4"/>
        <v>800</v>
      </c>
      <c r="Q12" s="70">
        <v>137</v>
      </c>
      <c r="R12" s="70">
        <v>166</v>
      </c>
      <c r="S12" s="135">
        <f t="shared" si="5"/>
        <v>121.16788321167884</v>
      </c>
      <c r="T12" s="70">
        <v>152</v>
      </c>
      <c r="U12" s="70">
        <v>90</v>
      </c>
      <c r="V12" s="135">
        <f t="shared" si="6"/>
        <v>59.210526315789465</v>
      </c>
      <c r="W12" s="69">
        <v>135</v>
      </c>
      <c r="X12" s="69">
        <v>70</v>
      </c>
      <c r="Y12" s="135">
        <f t="shared" si="7"/>
        <v>51.851851851851848</v>
      </c>
      <c r="Z12" s="69">
        <v>129</v>
      </c>
      <c r="AA12" s="69">
        <v>69</v>
      </c>
      <c r="AB12" s="136">
        <f t="shared" si="8"/>
        <v>53.488372093023251</v>
      </c>
    </row>
    <row r="13" spans="1:28" ht="18" customHeight="1" x14ac:dyDescent="0.25">
      <c r="A13" s="137" t="s">
        <v>50</v>
      </c>
      <c r="B13" s="67">
        <v>807</v>
      </c>
      <c r="C13" s="67">
        <v>703</v>
      </c>
      <c r="D13" s="64">
        <f t="shared" si="0"/>
        <v>87.112763320941752</v>
      </c>
      <c r="E13" s="69">
        <v>572</v>
      </c>
      <c r="F13" s="69">
        <v>524</v>
      </c>
      <c r="G13" s="135">
        <f t="shared" si="1"/>
        <v>91.608391608391599</v>
      </c>
      <c r="H13" s="70">
        <v>237</v>
      </c>
      <c r="I13" s="70">
        <v>185</v>
      </c>
      <c r="J13" s="135">
        <f t="shared" si="2"/>
        <v>78.059071729957807</v>
      </c>
      <c r="K13" s="69">
        <v>7</v>
      </c>
      <c r="L13" s="69">
        <v>1</v>
      </c>
      <c r="M13" s="135">
        <f t="shared" si="3"/>
        <v>14.285714285714285</v>
      </c>
      <c r="N13" s="70">
        <v>37</v>
      </c>
      <c r="O13" s="70">
        <v>16</v>
      </c>
      <c r="P13" s="135">
        <f t="shared" si="4"/>
        <v>43.243243243243242</v>
      </c>
      <c r="Q13" s="70">
        <v>524</v>
      </c>
      <c r="R13" s="70">
        <v>511</v>
      </c>
      <c r="S13" s="135">
        <f t="shared" si="5"/>
        <v>97.51908396946564</v>
      </c>
      <c r="T13" s="70">
        <v>471</v>
      </c>
      <c r="U13" s="70">
        <v>249</v>
      </c>
      <c r="V13" s="135">
        <f t="shared" si="6"/>
        <v>52.866242038216562</v>
      </c>
      <c r="W13" s="69">
        <v>404</v>
      </c>
      <c r="X13" s="69">
        <v>219</v>
      </c>
      <c r="Y13" s="135">
        <f t="shared" si="7"/>
        <v>54.207920792079214</v>
      </c>
      <c r="Z13" s="69">
        <v>364</v>
      </c>
      <c r="AA13" s="69">
        <v>214</v>
      </c>
      <c r="AB13" s="136">
        <f t="shared" si="8"/>
        <v>58.791208791208796</v>
      </c>
    </row>
    <row r="14" spans="1:28" ht="18" customHeight="1" x14ac:dyDescent="0.25">
      <c r="A14" s="137" t="s">
        <v>51</v>
      </c>
      <c r="B14" s="67">
        <v>304</v>
      </c>
      <c r="C14" s="67">
        <v>285</v>
      </c>
      <c r="D14" s="64">
        <f t="shared" si="0"/>
        <v>93.75</v>
      </c>
      <c r="E14" s="69">
        <v>255</v>
      </c>
      <c r="F14" s="69">
        <v>240</v>
      </c>
      <c r="G14" s="135">
        <f t="shared" si="1"/>
        <v>94.117647058823522</v>
      </c>
      <c r="H14" s="70">
        <v>131</v>
      </c>
      <c r="I14" s="70">
        <v>112</v>
      </c>
      <c r="J14" s="135">
        <f t="shared" si="2"/>
        <v>85.496183206106863</v>
      </c>
      <c r="K14" s="69">
        <v>24</v>
      </c>
      <c r="L14" s="69">
        <v>30</v>
      </c>
      <c r="M14" s="135">
        <f t="shared" si="3"/>
        <v>125</v>
      </c>
      <c r="N14" s="70">
        <v>145</v>
      </c>
      <c r="O14" s="70">
        <v>2</v>
      </c>
      <c r="P14" s="135">
        <f t="shared" si="4"/>
        <v>1.3793103448275863</v>
      </c>
      <c r="Q14" s="70">
        <v>224</v>
      </c>
      <c r="R14" s="70">
        <v>239</v>
      </c>
      <c r="S14" s="135">
        <f t="shared" si="5"/>
        <v>106.69642857142858</v>
      </c>
      <c r="T14" s="70">
        <v>143</v>
      </c>
      <c r="U14" s="70">
        <v>112</v>
      </c>
      <c r="V14" s="135">
        <f t="shared" si="6"/>
        <v>78.32167832167832</v>
      </c>
      <c r="W14" s="69">
        <v>134</v>
      </c>
      <c r="X14" s="69">
        <v>103</v>
      </c>
      <c r="Y14" s="135">
        <f t="shared" si="7"/>
        <v>76.865671641791039</v>
      </c>
      <c r="Z14" s="69">
        <v>126</v>
      </c>
      <c r="AA14" s="69">
        <v>100</v>
      </c>
      <c r="AB14" s="136">
        <f t="shared" si="8"/>
        <v>79.365079365079367</v>
      </c>
    </row>
    <row r="15" spans="1:28" ht="18" customHeight="1" x14ac:dyDescent="0.25">
      <c r="A15" s="137" t="s">
        <v>52</v>
      </c>
      <c r="B15" s="67">
        <v>854</v>
      </c>
      <c r="C15" s="67">
        <v>844</v>
      </c>
      <c r="D15" s="64">
        <f t="shared" si="0"/>
        <v>98.829039812646371</v>
      </c>
      <c r="E15" s="69">
        <v>432</v>
      </c>
      <c r="F15" s="69">
        <v>570</v>
      </c>
      <c r="G15" s="135">
        <f t="shared" si="1"/>
        <v>131.94444444444443</v>
      </c>
      <c r="H15" s="70">
        <v>235</v>
      </c>
      <c r="I15" s="70">
        <v>285</v>
      </c>
      <c r="J15" s="135">
        <f t="shared" si="2"/>
        <v>121.27659574468086</v>
      </c>
      <c r="K15" s="69">
        <v>36</v>
      </c>
      <c r="L15" s="69">
        <v>54</v>
      </c>
      <c r="M15" s="135">
        <f t="shared" si="3"/>
        <v>150</v>
      </c>
      <c r="N15" s="70">
        <v>19</v>
      </c>
      <c r="O15" s="70">
        <v>8</v>
      </c>
      <c r="P15" s="135">
        <f t="shared" si="4"/>
        <v>42.105263157894733</v>
      </c>
      <c r="Q15" s="70">
        <v>319</v>
      </c>
      <c r="R15" s="70">
        <v>557</v>
      </c>
      <c r="S15" s="135">
        <f t="shared" si="5"/>
        <v>174.60815047021941</v>
      </c>
      <c r="T15" s="70">
        <v>507</v>
      </c>
      <c r="U15" s="70">
        <v>430</v>
      </c>
      <c r="V15" s="135">
        <f t="shared" si="6"/>
        <v>84.812623274161737</v>
      </c>
      <c r="W15" s="69">
        <v>293</v>
      </c>
      <c r="X15" s="69">
        <v>185</v>
      </c>
      <c r="Y15" s="135">
        <f t="shared" si="7"/>
        <v>63.13993174061433</v>
      </c>
      <c r="Z15" s="69">
        <v>255</v>
      </c>
      <c r="AA15" s="69">
        <v>159</v>
      </c>
      <c r="AB15" s="136">
        <f t="shared" si="8"/>
        <v>62.352941176470587</v>
      </c>
    </row>
    <row r="16" spans="1:28" ht="18" customHeight="1" x14ac:dyDescent="0.25">
      <c r="A16" s="137" t="s">
        <v>53</v>
      </c>
      <c r="B16" s="67">
        <v>532</v>
      </c>
      <c r="C16" s="67">
        <v>580</v>
      </c>
      <c r="D16" s="64">
        <f t="shared" si="0"/>
        <v>109.02255639097744</v>
      </c>
      <c r="E16" s="69">
        <v>234</v>
      </c>
      <c r="F16" s="69">
        <v>300</v>
      </c>
      <c r="G16" s="135">
        <f t="shared" si="1"/>
        <v>128.2051282051282</v>
      </c>
      <c r="H16" s="70">
        <v>79</v>
      </c>
      <c r="I16" s="70">
        <v>40</v>
      </c>
      <c r="J16" s="135">
        <f t="shared" si="2"/>
        <v>50.632911392405063</v>
      </c>
      <c r="K16" s="69">
        <v>0</v>
      </c>
      <c r="L16" s="69">
        <v>0</v>
      </c>
      <c r="M16" s="135" t="s">
        <v>68</v>
      </c>
      <c r="N16" s="70">
        <v>3</v>
      </c>
      <c r="O16" s="70">
        <v>2</v>
      </c>
      <c r="P16" s="135">
        <f t="shared" si="4"/>
        <v>66.666666666666657</v>
      </c>
      <c r="Q16" s="70">
        <v>231</v>
      </c>
      <c r="R16" s="70">
        <v>297</v>
      </c>
      <c r="S16" s="135">
        <f t="shared" si="5"/>
        <v>128.57142857142858</v>
      </c>
      <c r="T16" s="70">
        <v>445</v>
      </c>
      <c r="U16" s="70">
        <v>431</v>
      </c>
      <c r="V16" s="135">
        <f t="shared" si="6"/>
        <v>96.853932584269671</v>
      </c>
      <c r="W16" s="69">
        <v>188</v>
      </c>
      <c r="X16" s="69">
        <v>173</v>
      </c>
      <c r="Y16" s="135">
        <f t="shared" si="7"/>
        <v>92.021276595744681</v>
      </c>
      <c r="Z16" s="69">
        <v>178</v>
      </c>
      <c r="AA16" s="69">
        <v>159</v>
      </c>
      <c r="AB16" s="136">
        <f t="shared" si="8"/>
        <v>89.325842696629209</v>
      </c>
    </row>
    <row r="17" spans="1:28" ht="18" customHeight="1" x14ac:dyDescent="0.25">
      <c r="A17" s="137" t="s">
        <v>54</v>
      </c>
      <c r="B17" s="67">
        <v>899</v>
      </c>
      <c r="C17" s="67">
        <v>881</v>
      </c>
      <c r="D17" s="64">
        <f t="shared" si="0"/>
        <v>97.997775305895445</v>
      </c>
      <c r="E17" s="69">
        <v>485</v>
      </c>
      <c r="F17" s="69">
        <v>491</v>
      </c>
      <c r="G17" s="135">
        <f t="shared" si="1"/>
        <v>101.23711340206185</v>
      </c>
      <c r="H17" s="70">
        <v>164</v>
      </c>
      <c r="I17" s="70">
        <v>141</v>
      </c>
      <c r="J17" s="135">
        <f t="shared" si="2"/>
        <v>85.975609756097555</v>
      </c>
      <c r="K17" s="69">
        <v>7</v>
      </c>
      <c r="L17" s="69">
        <v>10</v>
      </c>
      <c r="M17" s="135">
        <f t="shared" si="3"/>
        <v>142.85714285714286</v>
      </c>
      <c r="N17" s="70">
        <v>31</v>
      </c>
      <c r="O17" s="70">
        <v>22</v>
      </c>
      <c r="P17" s="135">
        <f t="shared" si="4"/>
        <v>70.967741935483872</v>
      </c>
      <c r="Q17" s="70">
        <v>252</v>
      </c>
      <c r="R17" s="70">
        <v>481</v>
      </c>
      <c r="S17" s="135">
        <f t="shared" si="5"/>
        <v>190.87301587301587</v>
      </c>
      <c r="T17" s="70">
        <v>670</v>
      </c>
      <c r="U17" s="70">
        <v>579</v>
      </c>
      <c r="V17" s="135">
        <f t="shared" si="6"/>
        <v>86.417910447761187</v>
      </c>
      <c r="W17" s="69">
        <v>357</v>
      </c>
      <c r="X17" s="69">
        <v>251</v>
      </c>
      <c r="Y17" s="135">
        <f t="shared" si="7"/>
        <v>70.308123249299712</v>
      </c>
      <c r="Z17" s="69">
        <v>341</v>
      </c>
      <c r="AA17" s="69">
        <v>231</v>
      </c>
      <c r="AB17" s="136">
        <f t="shared" si="8"/>
        <v>67.741935483870961</v>
      </c>
    </row>
    <row r="18" spans="1:28" ht="18" customHeight="1" x14ac:dyDescent="0.25">
      <c r="A18" s="137" t="s">
        <v>55</v>
      </c>
      <c r="B18" s="67">
        <v>1555</v>
      </c>
      <c r="C18" s="67">
        <v>1531</v>
      </c>
      <c r="D18" s="64">
        <f t="shared" si="0"/>
        <v>98.456591639871377</v>
      </c>
      <c r="E18" s="69">
        <v>551</v>
      </c>
      <c r="F18" s="69">
        <v>487</v>
      </c>
      <c r="G18" s="135">
        <f t="shared" si="1"/>
        <v>88.384754990925586</v>
      </c>
      <c r="H18" s="70">
        <v>217</v>
      </c>
      <c r="I18" s="70">
        <v>172</v>
      </c>
      <c r="J18" s="135">
        <f t="shared" si="2"/>
        <v>79.262672811059915</v>
      </c>
      <c r="K18" s="69">
        <v>2</v>
      </c>
      <c r="L18" s="69">
        <v>1</v>
      </c>
      <c r="M18" s="135">
        <f t="shared" si="3"/>
        <v>50</v>
      </c>
      <c r="N18" s="70">
        <v>77</v>
      </c>
      <c r="O18" s="70">
        <v>10</v>
      </c>
      <c r="P18" s="135">
        <f t="shared" si="4"/>
        <v>12.987012987012985</v>
      </c>
      <c r="Q18" s="70">
        <v>382</v>
      </c>
      <c r="R18" s="70">
        <v>463</v>
      </c>
      <c r="S18" s="135">
        <f t="shared" si="5"/>
        <v>121.2041884816754</v>
      </c>
      <c r="T18" s="70">
        <v>1305</v>
      </c>
      <c r="U18" s="70">
        <v>1201</v>
      </c>
      <c r="V18" s="135">
        <f t="shared" si="6"/>
        <v>92.030651340996172</v>
      </c>
      <c r="W18" s="69">
        <v>395</v>
      </c>
      <c r="X18" s="69">
        <v>202</v>
      </c>
      <c r="Y18" s="135">
        <f t="shared" si="7"/>
        <v>51.139240506329109</v>
      </c>
      <c r="Z18" s="69">
        <v>384</v>
      </c>
      <c r="AA18" s="69">
        <v>191</v>
      </c>
      <c r="AB18" s="136">
        <f t="shared" si="8"/>
        <v>49.739583333333329</v>
      </c>
    </row>
    <row r="19" spans="1:28" ht="18" customHeight="1" x14ac:dyDescent="0.25">
      <c r="A19" s="137" t="s">
        <v>56</v>
      </c>
      <c r="B19" s="67">
        <v>649</v>
      </c>
      <c r="C19" s="67">
        <v>566</v>
      </c>
      <c r="D19" s="64">
        <f t="shared" si="0"/>
        <v>87.211093990755003</v>
      </c>
      <c r="E19" s="69">
        <v>485</v>
      </c>
      <c r="F19" s="69">
        <v>373</v>
      </c>
      <c r="G19" s="135">
        <f t="shared" si="1"/>
        <v>76.907216494845372</v>
      </c>
      <c r="H19" s="70">
        <v>144</v>
      </c>
      <c r="I19" s="70">
        <v>140</v>
      </c>
      <c r="J19" s="135">
        <f t="shared" si="2"/>
        <v>97.222222222222214</v>
      </c>
      <c r="K19" s="69">
        <v>21</v>
      </c>
      <c r="L19" s="69">
        <v>15</v>
      </c>
      <c r="M19" s="135">
        <f t="shared" si="3"/>
        <v>71.428571428571431</v>
      </c>
      <c r="N19" s="70">
        <v>78</v>
      </c>
      <c r="O19" s="70">
        <v>68</v>
      </c>
      <c r="P19" s="135">
        <f t="shared" si="4"/>
        <v>87.179487179487182</v>
      </c>
      <c r="Q19" s="70">
        <v>380</v>
      </c>
      <c r="R19" s="70">
        <v>355</v>
      </c>
      <c r="S19" s="135">
        <f t="shared" si="5"/>
        <v>93.421052631578945</v>
      </c>
      <c r="T19" s="70">
        <v>468</v>
      </c>
      <c r="U19" s="70">
        <v>318</v>
      </c>
      <c r="V19" s="135">
        <f t="shared" si="6"/>
        <v>67.948717948717956</v>
      </c>
      <c r="W19" s="69">
        <v>369</v>
      </c>
      <c r="X19" s="69">
        <v>192</v>
      </c>
      <c r="Y19" s="135">
        <f t="shared" si="7"/>
        <v>52.032520325203258</v>
      </c>
      <c r="Z19" s="69">
        <v>337</v>
      </c>
      <c r="AA19" s="69">
        <v>176</v>
      </c>
      <c r="AB19" s="136">
        <f t="shared" si="8"/>
        <v>52.225519287833833</v>
      </c>
    </row>
    <row r="20" spans="1:28" ht="18" customHeight="1" x14ac:dyDescent="0.25">
      <c r="A20" s="137" t="s">
        <v>57</v>
      </c>
      <c r="B20" s="67">
        <v>479</v>
      </c>
      <c r="C20" s="67">
        <v>452</v>
      </c>
      <c r="D20" s="64">
        <f t="shared" si="0"/>
        <v>94.363256784968684</v>
      </c>
      <c r="E20" s="69">
        <v>389</v>
      </c>
      <c r="F20" s="69">
        <v>398</v>
      </c>
      <c r="G20" s="135">
        <f t="shared" si="1"/>
        <v>102.31362467866323</v>
      </c>
      <c r="H20" s="70">
        <v>181</v>
      </c>
      <c r="I20" s="70">
        <v>157</v>
      </c>
      <c r="J20" s="135">
        <f t="shared" si="2"/>
        <v>86.740331491712709</v>
      </c>
      <c r="K20" s="69">
        <v>1</v>
      </c>
      <c r="L20" s="69">
        <v>6</v>
      </c>
      <c r="M20" s="135">
        <f t="shared" si="3"/>
        <v>600</v>
      </c>
      <c r="N20" s="70">
        <v>48</v>
      </c>
      <c r="O20" s="70">
        <v>29</v>
      </c>
      <c r="P20" s="135">
        <f t="shared" si="4"/>
        <v>60.416666666666664</v>
      </c>
      <c r="Q20" s="70">
        <v>329</v>
      </c>
      <c r="R20" s="70">
        <v>391</v>
      </c>
      <c r="S20" s="135">
        <f t="shared" si="5"/>
        <v>118.84498480243163</v>
      </c>
      <c r="T20" s="70">
        <v>249</v>
      </c>
      <c r="U20" s="70">
        <v>194</v>
      </c>
      <c r="V20" s="135">
        <f t="shared" si="6"/>
        <v>77.911646586345384</v>
      </c>
      <c r="W20" s="69">
        <v>240</v>
      </c>
      <c r="X20" s="69">
        <v>176</v>
      </c>
      <c r="Y20" s="135">
        <f t="shared" si="7"/>
        <v>73.333333333333329</v>
      </c>
      <c r="Z20" s="69">
        <v>213</v>
      </c>
      <c r="AA20" s="69">
        <v>160</v>
      </c>
      <c r="AB20" s="136">
        <f t="shared" si="8"/>
        <v>75.117370892018769</v>
      </c>
    </row>
    <row r="21" spans="1:28" ht="18" customHeight="1" x14ac:dyDescent="0.25">
      <c r="A21" s="137" t="s">
        <v>58</v>
      </c>
      <c r="B21" s="67">
        <v>426</v>
      </c>
      <c r="C21" s="67">
        <v>372</v>
      </c>
      <c r="D21" s="64">
        <f t="shared" si="0"/>
        <v>87.323943661971825</v>
      </c>
      <c r="E21" s="69">
        <v>290</v>
      </c>
      <c r="F21" s="69">
        <v>264</v>
      </c>
      <c r="G21" s="135">
        <f t="shared" si="1"/>
        <v>91.034482758620697</v>
      </c>
      <c r="H21" s="70">
        <v>140</v>
      </c>
      <c r="I21" s="70">
        <v>100</v>
      </c>
      <c r="J21" s="135">
        <f t="shared" si="2"/>
        <v>71.428571428571431</v>
      </c>
      <c r="K21" s="69">
        <v>3</v>
      </c>
      <c r="L21" s="69">
        <v>0</v>
      </c>
      <c r="M21" s="135">
        <f t="shared" si="3"/>
        <v>0</v>
      </c>
      <c r="N21" s="70">
        <v>47</v>
      </c>
      <c r="O21" s="70">
        <v>43</v>
      </c>
      <c r="P21" s="135">
        <f t="shared" si="4"/>
        <v>91.489361702127653</v>
      </c>
      <c r="Q21" s="70">
        <v>204</v>
      </c>
      <c r="R21" s="70">
        <v>264</v>
      </c>
      <c r="S21" s="135">
        <f t="shared" si="5"/>
        <v>129.41176470588235</v>
      </c>
      <c r="T21" s="70">
        <v>275</v>
      </c>
      <c r="U21" s="70">
        <v>225</v>
      </c>
      <c r="V21" s="135">
        <f t="shared" si="6"/>
        <v>81.818181818181827</v>
      </c>
      <c r="W21" s="69">
        <v>198</v>
      </c>
      <c r="X21" s="69">
        <v>151</v>
      </c>
      <c r="Y21" s="135">
        <f t="shared" si="7"/>
        <v>76.26262626262627</v>
      </c>
      <c r="Z21" s="69">
        <v>194</v>
      </c>
      <c r="AA21" s="69">
        <v>132</v>
      </c>
      <c r="AB21" s="136">
        <f t="shared" si="8"/>
        <v>68.041237113402062</v>
      </c>
    </row>
    <row r="22" spans="1:28" ht="18" customHeight="1" x14ac:dyDescent="0.25">
      <c r="A22" s="137" t="s">
        <v>59</v>
      </c>
      <c r="B22" s="67">
        <v>567</v>
      </c>
      <c r="C22" s="67">
        <v>574</v>
      </c>
      <c r="D22" s="64">
        <f t="shared" si="0"/>
        <v>101.23456790123457</v>
      </c>
      <c r="E22" s="69">
        <v>476</v>
      </c>
      <c r="F22" s="69">
        <v>513</v>
      </c>
      <c r="G22" s="135">
        <f t="shared" si="1"/>
        <v>107.77310924369748</v>
      </c>
      <c r="H22" s="70">
        <v>170</v>
      </c>
      <c r="I22" s="70">
        <v>193</v>
      </c>
      <c r="J22" s="135">
        <f t="shared" si="2"/>
        <v>113.52941176470588</v>
      </c>
      <c r="K22" s="69">
        <v>33</v>
      </c>
      <c r="L22" s="69">
        <v>15</v>
      </c>
      <c r="M22" s="135">
        <f t="shared" si="3"/>
        <v>45.454545454545453</v>
      </c>
      <c r="N22" s="70">
        <v>72</v>
      </c>
      <c r="O22" s="70">
        <v>68</v>
      </c>
      <c r="P22" s="135">
        <f t="shared" si="4"/>
        <v>94.444444444444443</v>
      </c>
      <c r="Q22" s="70">
        <v>299</v>
      </c>
      <c r="R22" s="70">
        <v>502</v>
      </c>
      <c r="S22" s="135">
        <f t="shared" si="5"/>
        <v>167.89297658862876</v>
      </c>
      <c r="T22" s="70">
        <v>330</v>
      </c>
      <c r="U22" s="70">
        <v>285</v>
      </c>
      <c r="V22" s="135">
        <f t="shared" si="6"/>
        <v>86.36363636363636</v>
      </c>
      <c r="W22" s="69">
        <v>325</v>
      </c>
      <c r="X22" s="69">
        <v>244</v>
      </c>
      <c r="Y22" s="135">
        <f t="shared" si="7"/>
        <v>75.07692307692308</v>
      </c>
      <c r="Z22" s="69">
        <v>303</v>
      </c>
      <c r="AA22" s="69">
        <v>219</v>
      </c>
      <c r="AB22" s="136">
        <f t="shared" si="8"/>
        <v>72.277227722772281</v>
      </c>
    </row>
    <row r="23" spans="1:28" ht="18" customHeight="1" x14ac:dyDescent="0.25">
      <c r="A23" s="137" t="s">
        <v>60</v>
      </c>
      <c r="B23" s="67">
        <v>382</v>
      </c>
      <c r="C23" s="67">
        <v>433</v>
      </c>
      <c r="D23" s="64">
        <f t="shared" si="0"/>
        <v>113.35078534031413</v>
      </c>
      <c r="E23" s="69">
        <v>243</v>
      </c>
      <c r="F23" s="69">
        <v>253</v>
      </c>
      <c r="G23" s="135">
        <f t="shared" si="1"/>
        <v>104.11522633744856</v>
      </c>
      <c r="H23" s="70">
        <v>96</v>
      </c>
      <c r="I23" s="70">
        <v>89</v>
      </c>
      <c r="J23" s="135">
        <f t="shared" si="2"/>
        <v>92.708333333333343</v>
      </c>
      <c r="K23" s="69">
        <v>10</v>
      </c>
      <c r="L23" s="69">
        <v>5</v>
      </c>
      <c r="M23" s="135">
        <f t="shared" si="3"/>
        <v>50</v>
      </c>
      <c r="N23" s="70">
        <v>7</v>
      </c>
      <c r="O23" s="70">
        <v>6</v>
      </c>
      <c r="P23" s="135">
        <f t="shared" si="4"/>
        <v>85.714285714285708</v>
      </c>
      <c r="Q23" s="70">
        <v>191</v>
      </c>
      <c r="R23" s="70">
        <v>253</v>
      </c>
      <c r="S23" s="135">
        <f t="shared" si="5"/>
        <v>132.4607329842932</v>
      </c>
      <c r="T23" s="70">
        <v>271</v>
      </c>
      <c r="U23" s="70">
        <v>289</v>
      </c>
      <c r="V23" s="135">
        <f t="shared" si="6"/>
        <v>106.64206642066421</v>
      </c>
      <c r="W23" s="69">
        <v>162</v>
      </c>
      <c r="X23" s="69">
        <v>115</v>
      </c>
      <c r="Y23" s="135">
        <f t="shared" si="7"/>
        <v>70.987654320987659</v>
      </c>
      <c r="Z23" s="69">
        <v>159</v>
      </c>
      <c r="AA23" s="69">
        <v>106</v>
      </c>
      <c r="AB23" s="136">
        <f t="shared" si="8"/>
        <v>66.666666666666657</v>
      </c>
    </row>
    <row r="24" spans="1:28" ht="18" customHeight="1" x14ac:dyDescent="0.25">
      <c r="A24" s="137" t="s">
        <v>61</v>
      </c>
      <c r="B24" s="67">
        <v>909</v>
      </c>
      <c r="C24" s="67">
        <v>1030</v>
      </c>
      <c r="D24" s="64">
        <f t="shared" si="0"/>
        <v>113.31133113311331</v>
      </c>
      <c r="E24" s="69">
        <v>665</v>
      </c>
      <c r="F24" s="69">
        <v>721</v>
      </c>
      <c r="G24" s="135">
        <f t="shared" si="1"/>
        <v>108.42105263157895</v>
      </c>
      <c r="H24" s="70">
        <v>292</v>
      </c>
      <c r="I24" s="70">
        <v>325</v>
      </c>
      <c r="J24" s="135">
        <f t="shared" si="2"/>
        <v>111.30136986301369</v>
      </c>
      <c r="K24" s="69">
        <v>16</v>
      </c>
      <c r="L24" s="69">
        <v>9</v>
      </c>
      <c r="M24" s="135">
        <f t="shared" si="3"/>
        <v>56.25</v>
      </c>
      <c r="N24" s="70">
        <v>45</v>
      </c>
      <c r="O24" s="70">
        <v>38</v>
      </c>
      <c r="P24" s="135">
        <f t="shared" si="4"/>
        <v>84.444444444444443</v>
      </c>
      <c r="Q24" s="70">
        <v>624</v>
      </c>
      <c r="R24" s="70">
        <v>712</v>
      </c>
      <c r="S24" s="135">
        <f t="shared" si="5"/>
        <v>114.1025641025641</v>
      </c>
      <c r="T24" s="70">
        <v>507</v>
      </c>
      <c r="U24" s="70">
        <v>351</v>
      </c>
      <c r="V24" s="135">
        <f t="shared" si="6"/>
        <v>69.230769230769226</v>
      </c>
      <c r="W24" s="69">
        <v>432</v>
      </c>
      <c r="X24" s="69">
        <v>252</v>
      </c>
      <c r="Y24" s="135">
        <f t="shared" si="7"/>
        <v>58.333333333333336</v>
      </c>
      <c r="Z24" s="69">
        <v>380</v>
      </c>
      <c r="AA24" s="69">
        <v>228</v>
      </c>
      <c r="AB24" s="136">
        <f t="shared" si="8"/>
        <v>60</v>
      </c>
    </row>
    <row r="25" spans="1:28" ht="18" customHeight="1" x14ac:dyDescent="0.25">
      <c r="A25" s="137" t="s">
        <v>62</v>
      </c>
      <c r="B25" s="67">
        <v>5259</v>
      </c>
      <c r="C25" s="67">
        <v>5119</v>
      </c>
      <c r="D25" s="64">
        <f t="shared" si="0"/>
        <v>97.33789693858148</v>
      </c>
      <c r="E25" s="69">
        <v>1159</v>
      </c>
      <c r="F25" s="69">
        <v>1153</v>
      </c>
      <c r="G25" s="135">
        <f t="shared" si="1"/>
        <v>99.482312338222599</v>
      </c>
      <c r="H25" s="70">
        <v>604</v>
      </c>
      <c r="I25" s="70">
        <v>437</v>
      </c>
      <c r="J25" s="135">
        <f t="shared" si="2"/>
        <v>72.350993377483448</v>
      </c>
      <c r="K25" s="69">
        <v>39</v>
      </c>
      <c r="L25" s="69">
        <v>31</v>
      </c>
      <c r="M25" s="135">
        <f t="shared" si="3"/>
        <v>79.487179487179489</v>
      </c>
      <c r="N25" s="70">
        <v>179</v>
      </c>
      <c r="O25" s="70">
        <v>46</v>
      </c>
      <c r="P25" s="135">
        <f t="shared" si="4"/>
        <v>25.69832402234637</v>
      </c>
      <c r="Q25" s="70">
        <v>755</v>
      </c>
      <c r="R25" s="70">
        <v>1114</v>
      </c>
      <c r="S25" s="135">
        <f t="shared" si="5"/>
        <v>147.54966887417217</v>
      </c>
      <c r="T25" s="70">
        <v>4627</v>
      </c>
      <c r="U25" s="70">
        <v>4219</v>
      </c>
      <c r="V25" s="135">
        <f t="shared" si="6"/>
        <v>91.182191484763337</v>
      </c>
      <c r="W25" s="69">
        <v>884</v>
      </c>
      <c r="X25" s="69">
        <v>507</v>
      </c>
      <c r="Y25" s="135">
        <f t="shared" si="7"/>
        <v>57.352941176470587</v>
      </c>
      <c r="Z25" s="69">
        <v>744</v>
      </c>
      <c r="AA25" s="69">
        <v>451</v>
      </c>
      <c r="AB25" s="136">
        <f t="shared" si="8"/>
        <v>60.618279569892472</v>
      </c>
    </row>
    <row r="26" spans="1:28" ht="18" customHeight="1" x14ac:dyDescent="0.25">
      <c r="A26" s="137" t="s">
        <v>63</v>
      </c>
      <c r="B26" s="67">
        <v>4417</v>
      </c>
      <c r="C26" s="67">
        <v>4724</v>
      </c>
      <c r="D26" s="64">
        <f t="shared" si="0"/>
        <v>106.95041883631424</v>
      </c>
      <c r="E26" s="69">
        <v>2201</v>
      </c>
      <c r="F26" s="69">
        <v>2023</v>
      </c>
      <c r="G26" s="135">
        <f t="shared" si="1"/>
        <v>91.912766924125407</v>
      </c>
      <c r="H26" s="70">
        <v>831</v>
      </c>
      <c r="I26" s="70">
        <v>1050</v>
      </c>
      <c r="J26" s="135">
        <f t="shared" si="2"/>
        <v>126.3537906137184</v>
      </c>
      <c r="K26" s="69">
        <v>38</v>
      </c>
      <c r="L26" s="69">
        <v>28</v>
      </c>
      <c r="M26" s="135">
        <f t="shared" si="3"/>
        <v>73.68421052631578</v>
      </c>
      <c r="N26" s="70">
        <v>86</v>
      </c>
      <c r="O26" s="70">
        <v>95</v>
      </c>
      <c r="P26" s="135">
        <f t="shared" si="4"/>
        <v>110.46511627906976</v>
      </c>
      <c r="Q26" s="70">
        <v>1642</v>
      </c>
      <c r="R26" s="70">
        <v>1957</v>
      </c>
      <c r="S26" s="135">
        <f t="shared" si="5"/>
        <v>119.18392204628503</v>
      </c>
      <c r="T26" s="70">
        <v>3413</v>
      </c>
      <c r="U26" s="70">
        <v>2967</v>
      </c>
      <c r="V26" s="135">
        <f t="shared" si="6"/>
        <v>86.932317609141521</v>
      </c>
      <c r="W26" s="69">
        <v>1641</v>
      </c>
      <c r="X26" s="69">
        <v>810</v>
      </c>
      <c r="Y26" s="135">
        <f t="shared" si="7"/>
        <v>49.36014625228519</v>
      </c>
      <c r="Z26" s="69">
        <v>1368</v>
      </c>
      <c r="AA26" s="69">
        <v>690</v>
      </c>
      <c r="AB26" s="136">
        <f t="shared" si="8"/>
        <v>50.438596491228068</v>
      </c>
    </row>
    <row r="27" spans="1:28" ht="18" customHeight="1" x14ac:dyDescent="0.25">
      <c r="A27" s="137" t="s">
        <v>64</v>
      </c>
      <c r="B27" s="67">
        <v>1332</v>
      </c>
      <c r="C27" s="67">
        <v>1272</v>
      </c>
      <c r="D27" s="64">
        <f t="shared" si="0"/>
        <v>95.495495495495504</v>
      </c>
      <c r="E27" s="69">
        <v>602</v>
      </c>
      <c r="F27" s="69">
        <v>651</v>
      </c>
      <c r="G27" s="135">
        <f t="shared" si="1"/>
        <v>108.13953488372093</v>
      </c>
      <c r="H27" s="70">
        <v>380</v>
      </c>
      <c r="I27" s="70">
        <v>271</v>
      </c>
      <c r="J27" s="135">
        <f t="shared" si="2"/>
        <v>71.315789473684205</v>
      </c>
      <c r="K27" s="69">
        <v>5</v>
      </c>
      <c r="L27" s="69">
        <v>1</v>
      </c>
      <c r="M27" s="135">
        <f t="shared" si="3"/>
        <v>20</v>
      </c>
      <c r="N27" s="70">
        <v>22</v>
      </c>
      <c r="O27" s="70">
        <v>21</v>
      </c>
      <c r="P27" s="135">
        <f t="shared" si="4"/>
        <v>95.454545454545453</v>
      </c>
      <c r="Q27" s="70">
        <v>419</v>
      </c>
      <c r="R27" s="70">
        <v>638</v>
      </c>
      <c r="S27" s="135">
        <f t="shared" si="5"/>
        <v>152.26730310262531</v>
      </c>
      <c r="T27" s="70">
        <v>829</v>
      </c>
      <c r="U27" s="70">
        <v>420</v>
      </c>
      <c r="V27" s="135">
        <f t="shared" si="6"/>
        <v>50.663449939686366</v>
      </c>
      <c r="W27" s="69">
        <v>440</v>
      </c>
      <c r="X27" s="69">
        <v>256</v>
      </c>
      <c r="Y27" s="135">
        <f t="shared" si="7"/>
        <v>58.18181818181818</v>
      </c>
      <c r="Z27" s="69">
        <v>379</v>
      </c>
      <c r="AA27" s="69">
        <v>220</v>
      </c>
      <c r="AB27" s="136">
        <f t="shared" si="8"/>
        <v>58.047493403693927</v>
      </c>
    </row>
  </sheetData>
  <mergeCells count="12">
    <mergeCell ref="A4:A7"/>
    <mergeCell ref="B4:D6"/>
    <mergeCell ref="E4:G6"/>
    <mergeCell ref="H4:J6"/>
    <mergeCell ref="K4:M6"/>
    <mergeCell ref="K1:P1"/>
    <mergeCell ref="Q4:S6"/>
    <mergeCell ref="T4:V6"/>
    <mergeCell ref="W4:Y6"/>
    <mergeCell ref="Z4:AB6"/>
    <mergeCell ref="B2:P2"/>
    <mergeCell ref="N4:P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BreakPreview" zoomScale="80" zoomScaleNormal="70" zoomScaleSheetLayoutView="80" workbookViewId="0">
      <selection activeCell="Q9" sqref="Q9"/>
    </sheetView>
  </sheetViews>
  <sheetFormatPr defaultColWidth="8" defaultRowHeight="12.75" x14ac:dyDescent="0.2"/>
  <cols>
    <col min="1" max="1" width="57.42578125" style="114" customWidth="1"/>
    <col min="2" max="3" width="13.7109375" style="18" customWidth="1"/>
    <col min="4" max="4" width="8.7109375" style="114" customWidth="1"/>
    <col min="5" max="5" width="11.85546875" style="114" customWidth="1"/>
    <col min="6" max="7" width="13.7109375" style="114" customWidth="1"/>
    <col min="8" max="8" width="8.85546875" style="114" customWidth="1"/>
    <col min="9" max="9" width="10.85546875" style="114" customWidth="1"/>
    <col min="10" max="10" width="11.7109375" style="114" customWidth="1"/>
    <col min="11" max="11" width="17.28515625" style="114" customWidth="1"/>
    <col min="12" max="16384" width="8" style="114"/>
  </cols>
  <sheetData>
    <row r="1" spans="1:17" ht="27" customHeight="1" x14ac:dyDescent="0.2">
      <c r="F1" s="226"/>
      <c r="G1" s="226"/>
      <c r="H1" s="226"/>
      <c r="I1" s="226"/>
    </row>
    <row r="2" spans="1:17" ht="27" customHeight="1" x14ac:dyDescent="0.2">
      <c r="A2" s="302" t="s">
        <v>78</v>
      </c>
      <c r="B2" s="302"/>
      <c r="C2" s="302"/>
      <c r="D2" s="302"/>
      <c r="E2" s="302"/>
      <c r="F2" s="302"/>
      <c r="G2" s="302"/>
      <c r="H2" s="302"/>
      <c r="I2" s="302"/>
    </row>
    <row r="3" spans="1:17" ht="23.25" customHeight="1" x14ac:dyDescent="0.2">
      <c r="A3" s="303" t="s">
        <v>30</v>
      </c>
      <c r="B3" s="302"/>
      <c r="C3" s="302"/>
      <c r="D3" s="302"/>
      <c r="E3" s="302"/>
      <c r="F3" s="302"/>
      <c r="G3" s="302"/>
      <c r="H3" s="302"/>
      <c r="I3" s="302"/>
    </row>
    <row r="4" spans="1:17" ht="13.5" customHeight="1" x14ac:dyDescent="0.2">
      <c r="A4" s="304"/>
      <c r="B4" s="304"/>
      <c r="C4" s="304"/>
      <c r="D4" s="304"/>
      <c r="E4" s="304"/>
    </row>
    <row r="5" spans="1:17" s="102" customFormat="1" ht="27" customHeight="1" x14ac:dyDescent="0.25">
      <c r="A5" s="221" t="s">
        <v>0</v>
      </c>
      <c r="B5" s="324" t="s">
        <v>31</v>
      </c>
      <c r="C5" s="325"/>
      <c r="D5" s="325"/>
      <c r="E5" s="326"/>
      <c r="F5" s="324" t="s">
        <v>32</v>
      </c>
      <c r="G5" s="325"/>
      <c r="H5" s="325"/>
      <c r="I5" s="326"/>
    </row>
    <row r="6" spans="1:17" s="102" customFormat="1" ht="23.25" customHeight="1" x14ac:dyDescent="0.25">
      <c r="A6" s="298"/>
      <c r="B6" s="228" t="s">
        <v>97</v>
      </c>
      <c r="C6" s="228" t="s">
        <v>87</v>
      </c>
      <c r="D6" s="224" t="s">
        <v>1</v>
      </c>
      <c r="E6" s="225"/>
      <c r="F6" s="228" t="s">
        <v>97</v>
      </c>
      <c r="G6" s="228" t="s">
        <v>87</v>
      </c>
      <c r="H6" s="224" t="s">
        <v>1</v>
      </c>
      <c r="I6" s="225"/>
    </row>
    <row r="7" spans="1:17" s="102" customFormat="1" ht="36.75" customHeight="1" x14ac:dyDescent="0.25">
      <c r="A7" s="222"/>
      <c r="B7" s="229"/>
      <c r="C7" s="229"/>
      <c r="D7" s="5" t="s">
        <v>2</v>
      </c>
      <c r="E7" s="6" t="s">
        <v>74</v>
      </c>
      <c r="F7" s="229"/>
      <c r="G7" s="229"/>
      <c r="H7" s="5" t="s">
        <v>2</v>
      </c>
      <c r="I7" s="6" t="s">
        <v>74</v>
      </c>
    </row>
    <row r="8" spans="1:17" s="115" customFormat="1" ht="15.75" customHeight="1" x14ac:dyDescent="0.25">
      <c r="A8" s="8" t="s">
        <v>3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</row>
    <row r="9" spans="1:17" s="115" customFormat="1" ht="27" customHeight="1" x14ac:dyDescent="0.25">
      <c r="A9" s="116" t="s">
        <v>40</v>
      </c>
      <c r="B9" s="140">
        <v>26641</v>
      </c>
      <c r="C9" s="140">
        <v>26510</v>
      </c>
      <c r="D9" s="125">
        <f>C9/B9*100</f>
        <v>99.508276716339466</v>
      </c>
      <c r="E9" s="155">
        <f>C9-B9</f>
        <v>-131</v>
      </c>
      <c r="F9" s="140">
        <v>16761</v>
      </c>
      <c r="G9" s="140">
        <v>18777</v>
      </c>
      <c r="H9" s="125">
        <f>G9/F9*100</f>
        <v>112.02792196169679</v>
      </c>
      <c r="I9" s="155">
        <f>G9-F9</f>
        <v>2016</v>
      </c>
      <c r="J9" s="176"/>
      <c r="K9" s="164"/>
      <c r="L9" s="173"/>
      <c r="P9" s="126"/>
      <c r="Q9" s="126"/>
    </row>
    <row r="10" spans="1:17" s="102" customFormat="1" ht="26.25" customHeight="1" x14ac:dyDescent="0.25">
      <c r="A10" s="116" t="s">
        <v>41</v>
      </c>
      <c r="B10" s="140">
        <v>13477</v>
      </c>
      <c r="C10" s="140">
        <v>13425</v>
      </c>
      <c r="D10" s="125">
        <f t="shared" ref="D10:D14" si="0">C10/B10*100</f>
        <v>99.614157453439191</v>
      </c>
      <c r="E10" s="155">
        <f t="shared" ref="E10:E14" si="1">C10-B10</f>
        <v>-52</v>
      </c>
      <c r="F10" s="140">
        <v>9491</v>
      </c>
      <c r="G10" s="140">
        <v>11203</v>
      </c>
      <c r="H10" s="125">
        <f t="shared" ref="H10:H14" si="2">G10/F10*100</f>
        <v>118.03814139711307</v>
      </c>
      <c r="I10" s="155">
        <f t="shared" ref="I10:I14" si="3">G10-F10</f>
        <v>1712</v>
      </c>
      <c r="J10" s="176"/>
      <c r="K10" s="164"/>
      <c r="L10" s="173"/>
      <c r="P10" s="126"/>
      <c r="Q10" s="126"/>
    </row>
    <row r="11" spans="1:17" s="102" customFormat="1" ht="41.25" customHeight="1" x14ac:dyDescent="0.25">
      <c r="A11" s="117" t="s">
        <v>42</v>
      </c>
      <c r="B11" s="140">
        <v>4791</v>
      </c>
      <c r="C11" s="140">
        <v>4608</v>
      </c>
      <c r="D11" s="125">
        <f t="shared" si="0"/>
        <v>96.180338134001246</v>
      </c>
      <c r="E11" s="155">
        <f t="shared" si="1"/>
        <v>-183</v>
      </c>
      <c r="F11" s="140">
        <v>3345</v>
      </c>
      <c r="G11" s="140">
        <v>3360</v>
      </c>
      <c r="H11" s="125">
        <f t="shared" si="2"/>
        <v>100.44843049327355</v>
      </c>
      <c r="I11" s="155">
        <f t="shared" si="3"/>
        <v>15</v>
      </c>
      <c r="J11" s="176"/>
      <c r="K11" s="164"/>
      <c r="L11" s="173"/>
      <c r="P11" s="126"/>
      <c r="Q11" s="126"/>
    </row>
    <row r="12" spans="1:17" s="102" customFormat="1" ht="26.25" customHeight="1" x14ac:dyDescent="0.25">
      <c r="A12" s="116" t="s">
        <v>43</v>
      </c>
      <c r="B12" s="140">
        <v>340</v>
      </c>
      <c r="C12" s="140">
        <v>340</v>
      </c>
      <c r="D12" s="125">
        <f t="shared" si="0"/>
        <v>100</v>
      </c>
      <c r="E12" s="155">
        <f t="shared" si="1"/>
        <v>0</v>
      </c>
      <c r="F12" s="140">
        <v>405</v>
      </c>
      <c r="G12" s="140">
        <v>360</v>
      </c>
      <c r="H12" s="125">
        <f t="shared" si="2"/>
        <v>88.888888888888886</v>
      </c>
      <c r="I12" s="155">
        <f t="shared" si="3"/>
        <v>-45</v>
      </c>
      <c r="J12" s="176"/>
      <c r="K12" s="164"/>
      <c r="L12" s="173"/>
      <c r="P12" s="126"/>
      <c r="Q12" s="126"/>
    </row>
    <row r="13" spans="1:17" s="102" customFormat="1" ht="42.75" customHeight="1" x14ac:dyDescent="0.25">
      <c r="A13" s="116" t="s">
        <v>33</v>
      </c>
      <c r="B13" s="140">
        <v>1191</v>
      </c>
      <c r="C13" s="140">
        <v>1067</v>
      </c>
      <c r="D13" s="125">
        <f t="shared" si="0"/>
        <v>89.588581024349295</v>
      </c>
      <c r="E13" s="155">
        <f t="shared" si="1"/>
        <v>-124</v>
      </c>
      <c r="F13" s="140">
        <v>1250</v>
      </c>
      <c r="G13" s="140">
        <v>862</v>
      </c>
      <c r="H13" s="125">
        <f t="shared" si="2"/>
        <v>68.959999999999994</v>
      </c>
      <c r="I13" s="155">
        <f t="shared" si="3"/>
        <v>-388</v>
      </c>
      <c r="J13" s="176"/>
      <c r="K13" s="164"/>
      <c r="L13" s="173"/>
      <c r="P13" s="126"/>
      <c r="Q13" s="126"/>
    </row>
    <row r="14" spans="1:17" s="102" customFormat="1" ht="42" customHeight="1" x14ac:dyDescent="0.25">
      <c r="A14" s="116" t="s">
        <v>45</v>
      </c>
      <c r="B14" s="140">
        <v>10583</v>
      </c>
      <c r="C14" s="140">
        <v>13027</v>
      </c>
      <c r="D14" s="125">
        <f t="shared" si="0"/>
        <v>123.09364074459037</v>
      </c>
      <c r="E14" s="155">
        <f t="shared" si="1"/>
        <v>2444</v>
      </c>
      <c r="F14" s="140">
        <v>7552</v>
      </c>
      <c r="G14" s="140">
        <v>10948</v>
      </c>
      <c r="H14" s="125">
        <f t="shared" si="2"/>
        <v>144.96822033898303</v>
      </c>
      <c r="I14" s="155">
        <f t="shared" si="3"/>
        <v>3396</v>
      </c>
      <c r="J14" s="176"/>
      <c r="K14" s="164"/>
      <c r="L14" s="173"/>
      <c r="P14" s="126"/>
      <c r="Q14" s="126"/>
    </row>
    <row r="15" spans="1:17" s="102" customFormat="1" ht="12.75" customHeight="1" x14ac:dyDescent="0.25">
      <c r="A15" s="217" t="s">
        <v>4</v>
      </c>
      <c r="B15" s="218"/>
      <c r="C15" s="218"/>
      <c r="D15" s="218"/>
      <c r="E15" s="218"/>
      <c r="F15" s="218"/>
      <c r="G15" s="218"/>
      <c r="H15" s="218"/>
      <c r="I15" s="218"/>
      <c r="J15" s="176"/>
      <c r="K15" s="164"/>
    </row>
    <row r="16" spans="1:17" s="102" customFormat="1" ht="18" customHeight="1" x14ac:dyDescent="0.25">
      <c r="A16" s="219"/>
      <c r="B16" s="220"/>
      <c r="C16" s="220"/>
      <c r="D16" s="220"/>
      <c r="E16" s="220"/>
      <c r="F16" s="220"/>
      <c r="G16" s="220"/>
      <c r="H16" s="220"/>
      <c r="I16" s="220"/>
      <c r="J16" s="176"/>
      <c r="K16" s="164"/>
    </row>
    <row r="17" spans="1:12" s="102" customFormat="1" ht="20.25" customHeight="1" x14ac:dyDescent="0.25">
      <c r="A17" s="221" t="s">
        <v>0</v>
      </c>
      <c r="B17" s="221" t="s">
        <v>104</v>
      </c>
      <c r="C17" s="221" t="s">
        <v>108</v>
      </c>
      <c r="D17" s="224" t="s">
        <v>1</v>
      </c>
      <c r="E17" s="225"/>
      <c r="F17" s="221" t="s">
        <v>104</v>
      </c>
      <c r="G17" s="221" t="s">
        <v>108</v>
      </c>
      <c r="H17" s="224" t="s">
        <v>1</v>
      </c>
      <c r="I17" s="225"/>
      <c r="J17" s="176"/>
      <c r="K17" s="164"/>
    </row>
    <row r="18" spans="1:12" ht="27" customHeight="1" x14ac:dyDescent="0.2">
      <c r="A18" s="222"/>
      <c r="B18" s="222"/>
      <c r="C18" s="222"/>
      <c r="D18" s="21" t="s">
        <v>2</v>
      </c>
      <c r="E18" s="6" t="s">
        <v>71</v>
      </c>
      <c r="F18" s="222"/>
      <c r="G18" s="222"/>
      <c r="H18" s="21" t="s">
        <v>2</v>
      </c>
      <c r="I18" s="6" t="s">
        <v>67</v>
      </c>
      <c r="J18" s="176"/>
      <c r="K18" s="164"/>
    </row>
    <row r="19" spans="1:12" ht="26.25" customHeight="1" x14ac:dyDescent="0.2">
      <c r="A19" s="116" t="s">
        <v>40</v>
      </c>
      <c r="B19" s="141">
        <v>19750</v>
      </c>
      <c r="C19" s="141">
        <v>15828</v>
      </c>
      <c r="D19" s="128">
        <f>C19/B19*100</f>
        <v>80.141772151898735</v>
      </c>
      <c r="E19" s="156">
        <f>C19-B19</f>
        <v>-3922</v>
      </c>
      <c r="F19" s="153">
        <v>11769</v>
      </c>
      <c r="G19" s="153">
        <v>11058</v>
      </c>
      <c r="H19" s="119">
        <f>G19/F19*100</f>
        <v>93.958705072648485</v>
      </c>
      <c r="I19" s="157">
        <f>G19-F19</f>
        <v>-711</v>
      </c>
      <c r="J19" s="176"/>
      <c r="K19" s="164"/>
      <c r="L19" s="174"/>
    </row>
    <row r="20" spans="1:12" ht="21.75" customHeight="1" x14ac:dyDescent="0.2">
      <c r="A20" s="2" t="s">
        <v>41</v>
      </c>
      <c r="B20" s="141">
        <v>9574</v>
      </c>
      <c r="C20" s="141">
        <v>5356</v>
      </c>
      <c r="D20" s="128">
        <f t="shared" ref="D20:D21" si="4">C20/B20*100</f>
        <v>55.943179444328393</v>
      </c>
      <c r="E20" s="156">
        <f t="shared" ref="E20:E21" si="5">C20-B20</f>
        <v>-4218</v>
      </c>
      <c r="F20" s="153">
        <v>6505</v>
      </c>
      <c r="G20" s="153">
        <v>5052</v>
      </c>
      <c r="H20" s="119">
        <f t="shared" ref="H20:H21" si="6">G20/F20*100</f>
        <v>77.663335895465025</v>
      </c>
      <c r="I20" s="157">
        <f t="shared" ref="I20:I21" si="7">G20-F20</f>
        <v>-1453</v>
      </c>
      <c r="J20" s="176"/>
      <c r="K20" s="164"/>
      <c r="L20" s="174"/>
    </row>
    <row r="21" spans="1:12" ht="24.75" customHeight="1" x14ac:dyDescent="0.2">
      <c r="A21" s="2" t="s">
        <v>44</v>
      </c>
      <c r="B21" s="141">
        <v>8036</v>
      </c>
      <c r="C21" s="141">
        <v>4601</v>
      </c>
      <c r="D21" s="128">
        <f t="shared" si="4"/>
        <v>57.254853160776506</v>
      </c>
      <c r="E21" s="156">
        <f t="shared" si="5"/>
        <v>-3435</v>
      </c>
      <c r="F21" s="153">
        <v>5880</v>
      </c>
      <c r="G21" s="153">
        <v>4567</v>
      </c>
      <c r="H21" s="119">
        <f t="shared" si="6"/>
        <v>77.670068027210874</v>
      </c>
      <c r="I21" s="157">
        <f t="shared" si="7"/>
        <v>-1313</v>
      </c>
      <c r="J21" s="176"/>
      <c r="K21" s="176"/>
      <c r="L21" s="174"/>
    </row>
    <row r="22" spans="1:12" ht="20.25" x14ac:dyDescent="0.3">
      <c r="C22" s="19"/>
      <c r="J22" s="127"/>
      <c r="K22" s="118"/>
    </row>
  </sheetData>
  <mergeCells count="21">
    <mergeCell ref="C6:C7"/>
    <mergeCell ref="D6:E6"/>
    <mergeCell ref="F6:F7"/>
    <mergeCell ref="G6:G7"/>
    <mergeCell ref="H6:I6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B6:B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view="pageBreakPreview" zoomScale="90" zoomScaleNormal="80" zoomScaleSheetLayoutView="90" workbookViewId="0">
      <selection activeCell="O24" sqref="O24"/>
    </sheetView>
  </sheetViews>
  <sheetFormatPr defaultColWidth="9.140625" defaultRowHeight="15.75" x14ac:dyDescent="0.25"/>
  <cols>
    <col min="1" max="1" width="18.28515625" style="100" customWidth="1"/>
    <col min="2" max="3" width="10.85546875" style="177" customWidth="1"/>
    <col min="4" max="4" width="6.85546875" style="98" customWidth="1"/>
    <col min="5" max="5" width="9.28515625" style="177" customWidth="1"/>
    <col min="6" max="6" width="9.28515625" style="98" customWidth="1"/>
    <col min="7" max="7" width="7.42578125" style="98" customWidth="1"/>
    <col min="8" max="8" width="9.28515625" style="177" customWidth="1"/>
    <col min="9" max="9" width="9.28515625" style="98" customWidth="1"/>
    <col min="10" max="10" width="7" style="98" customWidth="1"/>
    <col min="11" max="12" width="9.28515625" style="98" customWidth="1"/>
    <col min="13" max="13" width="7.42578125" style="98" customWidth="1"/>
    <col min="14" max="14" width="9.28515625" style="177" customWidth="1"/>
    <col min="15" max="15" width="9.28515625" style="98" customWidth="1"/>
    <col min="16" max="16" width="7.85546875" style="98" customWidth="1"/>
    <col min="17" max="17" width="9.28515625" style="177" customWidth="1"/>
    <col min="18" max="18" width="9.28515625" style="98" customWidth="1"/>
    <col min="19" max="19" width="7.85546875" style="98" customWidth="1"/>
    <col min="20" max="20" width="9.28515625" style="177" customWidth="1"/>
    <col min="21" max="21" width="9.28515625" style="98" customWidth="1"/>
    <col min="22" max="22" width="7.85546875" style="98" customWidth="1"/>
    <col min="23" max="23" width="9.28515625" style="177" customWidth="1"/>
    <col min="24" max="24" width="9.28515625" style="98" customWidth="1"/>
    <col min="25" max="25" width="7.85546875" style="98" customWidth="1"/>
    <col min="26" max="26" width="9.28515625" style="177" customWidth="1"/>
    <col min="27" max="27" width="9.28515625" style="99" customWidth="1"/>
    <col min="28" max="28" width="7.85546875" style="99" customWidth="1"/>
    <col min="29" max="16384" width="9.140625" style="99"/>
  </cols>
  <sheetData>
    <row r="1" spans="1:32" s="98" customFormat="1" ht="20.25" x14ac:dyDescent="0.3">
      <c r="A1" s="178"/>
      <c r="I1" s="305"/>
      <c r="J1" s="305"/>
      <c r="K1" s="305"/>
      <c r="L1" s="305"/>
      <c r="M1" s="305"/>
    </row>
    <row r="2" spans="1:32" s="180" customFormat="1" ht="20.45" customHeight="1" x14ac:dyDescent="0.3">
      <c r="A2" s="179"/>
      <c r="B2" s="313" t="s">
        <v>79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B2" s="181" t="s">
        <v>23</v>
      </c>
    </row>
    <row r="3" spans="1:32" s="180" customFormat="1" ht="20.45" customHeight="1" x14ac:dyDescent="0.2">
      <c r="B3" s="313" t="s">
        <v>110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32" s="180" customFormat="1" ht="15" customHeight="1" x14ac:dyDescent="0.2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58" t="s">
        <v>7</v>
      </c>
      <c r="N4" s="92"/>
      <c r="O4" s="92"/>
      <c r="P4" s="92"/>
      <c r="Q4" s="92"/>
      <c r="R4" s="92"/>
      <c r="S4" s="91"/>
      <c r="T4" s="92"/>
      <c r="U4" s="92"/>
      <c r="V4" s="92"/>
      <c r="W4" s="92"/>
      <c r="X4" s="93"/>
      <c r="Y4" s="91"/>
      <c r="AB4" s="58" t="s">
        <v>7</v>
      </c>
    </row>
    <row r="5" spans="1:32" s="183" customFormat="1" ht="21.6" customHeight="1" x14ac:dyDescent="0.2">
      <c r="A5" s="182"/>
      <c r="B5" s="306" t="s">
        <v>8</v>
      </c>
      <c r="C5" s="307"/>
      <c r="D5" s="308"/>
      <c r="E5" s="306" t="s">
        <v>24</v>
      </c>
      <c r="F5" s="307"/>
      <c r="G5" s="308"/>
      <c r="H5" s="314" t="s">
        <v>25</v>
      </c>
      <c r="I5" s="314"/>
      <c r="J5" s="314"/>
      <c r="K5" s="306" t="s">
        <v>15</v>
      </c>
      <c r="L5" s="307"/>
      <c r="M5" s="308"/>
      <c r="N5" s="306" t="s">
        <v>22</v>
      </c>
      <c r="O5" s="307"/>
      <c r="P5" s="307"/>
      <c r="Q5" s="306" t="s">
        <v>11</v>
      </c>
      <c r="R5" s="307"/>
      <c r="S5" s="308"/>
      <c r="T5" s="306" t="s">
        <v>16</v>
      </c>
      <c r="U5" s="307"/>
      <c r="V5" s="308"/>
      <c r="W5" s="306" t="s">
        <v>18</v>
      </c>
      <c r="X5" s="307"/>
      <c r="Y5" s="307"/>
      <c r="Z5" s="306" t="s">
        <v>17</v>
      </c>
      <c r="AA5" s="307"/>
      <c r="AB5" s="308"/>
      <c r="AC5" s="94"/>
      <c r="AD5" s="94"/>
      <c r="AE5" s="94"/>
      <c r="AF5" s="94"/>
    </row>
    <row r="6" spans="1:32" s="185" customFormat="1" ht="36.75" customHeight="1" x14ac:dyDescent="0.2">
      <c r="A6" s="184"/>
      <c r="B6" s="309"/>
      <c r="C6" s="310"/>
      <c r="D6" s="311"/>
      <c r="E6" s="309"/>
      <c r="F6" s="310"/>
      <c r="G6" s="311"/>
      <c r="H6" s="314"/>
      <c r="I6" s="314"/>
      <c r="J6" s="314"/>
      <c r="K6" s="309"/>
      <c r="L6" s="310"/>
      <c r="M6" s="311"/>
      <c r="N6" s="309"/>
      <c r="O6" s="310"/>
      <c r="P6" s="310"/>
      <c r="Q6" s="309"/>
      <c r="R6" s="310"/>
      <c r="S6" s="311"/>
      <c r="T6" s="309"/>
      <c r="U6" s="310"/>
      <c r="V6" s="311"/>
      <c r="W6" s="309"/>
      <c r="X6" s="310"/>
      <c r="Y6" s="310"/>
      <c r="Z6" s="309"/>
      <c r="AA6" s="310"/>
      <c r="AB6" s="311"/>
      <c r="AC6" s="94"/>
      <c r="AD6" s="94"/>
      <c r="AE6" s="94"/>
      <c r="AF6" s="94"/>
    </row>
    <row r="7" spans="1:32" s="163" customFormat="1" ht="25.15" customHeight="1" x14ac:dyDescent="0.2">
      <c r="A7" s="162"/>
      <c r="B7" s="323">
        <v>2020</v>
      </c>
      <c r="C7" s="323">
        <v>2021</v>
      </c>
      <c r="D7" s="160" t="s">
        <v>2</v>
      </c>
      <c r="E7" s="323">
        <v>2020</v>
      </c>
      <c r="F7" s="323">
        <v>2021</v>
      </c>
      <c r="G7" s="160" t="s">
        <v>2</v>
      </c>
      <c r="H7" s="323">
        <v>2020</v>
      </c>
      <c r="I7" s="323">
        <v>2021</v>
      </c>
      <c r="J7" s="160" t="s">
        <v>2</v>
      </c>
      <c r="K7" s="323">
        <v>2020</v>
      </c>
      <c r="L7" s="323">
        <v>2021</v>
      </c>
      <c r="M7" s="160" t="s">
        <v>2</v>
      </c>
      <c r="N7" s="323">
        <v>2020</v>
      </c>
      <c r="O7" s="323">
        <v>2021</v>
      </c>
      <c r="P7" s="160" t="s">
        <v>2</v>
      </c>
      <c r="Q7" s="323">
        <v>2020</v>
      </c>
      <c r="R7" s="323">
        <v>2021</v>
      </c>
      <c r="S7" s="160" t="s">
        <v>2</v>
      </c>
      <c r="T7" s="323">
        <v>2020</v>
      </c>
      <c r="U7" s="323">
        <v>2021</v>
      </c>
      <c r="V7" s="160" t="s">
        <v>2</v>
      </c>
      <c r="W7" s="323">
        <v>2020</v>
      </c>
      <c r="X7" s="323">
        <v>2021</v>
      </c>
      <c r="Y7" s="160" t="s">
        <v>2</v>
      </c>
      <c r="Z7" s="323">
        <v>2020</v>
      </c>
      <c r="AA7" s="323">
        <v>2021</v>
      </c>
      <c r="AB7" s="160" t="s">
        <v>2</v>
      </c>
      <c r="AC7" s="161"/>
      <c r="AD7" s="161"/>
      <c r="AE7" s="161"/>
      <c r="AF7" s="161"/>
    </row>
    <row r="8" spans="1:32" s="183" customFormat="1" ht="12.75" customHeight="1" x14ac:dyDescent="0.2">
      <c r="A8" s="95" t="s">
        <v>3</v>
      </c>
      <c r="B8" s="95">
        <v>1</v>
      </c>
      <c r="C8" s="95">
        <v>2</v>
      </c>
      <c r="D8" s="95">
        <v>3</v>
      </c>
      <c r="E8" s="95">
        <v>4</v>
      </c>
      <c r="F8" s="95">
        <v>5</v>
      </c>
      <c r="G8" s="95">
        <v>6</v>
      </c>
      <c r="H8" s="95">
        <v>7</v>
      </c>
      <c r="I8" s="95">
        <v>8</v>
      </c>
      <c r="J8" s="95">
        <v>9</v>
      </c>
      <c r="K8" s="95">
        <v>13</v>
      </c>
      <c r="L8" s="95">
        <v>14</v>
      </c>
      <c r="M8" s="95">
        <v>15</v>
      </c>
      <c r="N8" s="95">
        <v>16</v>
      </c>
      <c r="O8" s="95">
        <v>17</v>
      </c>
      <c r="P8" s="95">
        <v>18</v>
      </c>
      <c r="Q8" s="95">
        <v>19</v>
      </c>
      <c r="R8" s="95">
        <v>20</v>
      </c>
      <c r="S8" s="95">
        <v>21</v>
      </c>
      <c r="T8" s="95">
        <v>22</v>
      </c>
      <c r="U8" s="95">
        <v>23</v>
      </c>
      <c r="V8" s="95">
        <v>24</v>
      </c>
      <c r="W8" s="95">
        <v>25</v>
      </c>
      <c r="X8" s="95">
        <v>26</v>
      </c>
      <c r="Y8" s="95">
        <v>27</v>
      </c>
      <c r="Z8" s="95">
        <v>28</v>
      </c>
      <c r="AA8" s="95">
        <v>29</v>
      </c>
      <c r="AB8" s="95">
        <v>30</v>
      </c>
      <c r="AC8" s="96"/>
      <c r="AD8" s="96"/>
      <c r="AE8" s="96"/>
      <c r="AF8" s="96"/>
    </row>
    <row r="9" spans="1:32" s="105" customFormat="1" ht="22.5" customHeight="1" x14ac:dyDescent="0.25">
      <c r="A9" s="186" t="s">
        <v>46</v>
      </c>
      <c r="B9" s="97">
        <f>SUM(B10:B27)</f>
        <v>26641</v>
      </c>
      <c r="C9" s="97">
        <f>SUM(C10:C27)</f>
        <v>26510</v>
      </c>
      <c r="D9" s="154">
        <f>C9/B9*100</f>
        <v>99.508276716339466</v>
      </c>
      <c r="E9" s="97">
        <f>SUM(E10:E27)</f>
        <v>13477</v>
      </c>
      <c r="F9" s="97">
        <f>SUM(F10:F27)</f>
        <v>13425</v>
      </c>
      <c r="G9" s="154">
        <f>F9/E9*100</f>
        <v>99.614157453439191</v>
      </c>
      <c r="H9" s="97">
        <f>SUM(H10:H27)</f>
        <v>4791</v>
      </c>
      <c r="I9" s="97">
        <f>SUM(I10:I27)</f>
        <v>4608</v>
      </c>
      <c r="J9" s="154">
        <f>I9/H9*100</f>
        <v>96.180338134001246</v>
      </c>
      <c r="K9" s="97">
        <f>SUM(K10:K27)</f>
        <v>340</v>
      </c>
      <c r="L9" s="97">
        <f>SUM(L10:L27)</f>
        <v>340</v>
      </c>
      <c r="M9" s="154">
        <f>L9/K9*100</f>
        <v>100</v>
      </c>
      <c r="N9" s="97">
        <f>SUM(N10:N27)</f>
        <v>1191</v>
      </c>
      <c r="O9" s="97">
        <f>SUM(O10:O27)</f>
        <v>1067</v>
      </c>
      <c r="P9" s="154">
        <f>O9/N9*100</f>
        <v>89.588581024349295</v>
      </c>
      <c r="Q9" s="97">
        <f>SUM(Q10:Q27)</f>
        <v>10583</v>
      </c>
      <c r="R9" s="97">
        <f>SUM(R10:R27)</f>
        <v>13027</v>
      </c>
      <c r="S9" s="154">
        <f>R9/Q9*100</f>
        <v>123.09364074459037</v>
      </c>
      <c r="T9" s="97">
        <f>SUM(T10:T27)</f>
        <v>19750</v>
      </c>
      <c r="U9" s="97">
        <f>SUM(U10:U27)</f>
        <v>15828</v>
      </c>
      <c r="V9" s="154">
        <f>U9/T9*100</f>
        <v>80.141772151898735</v>
      </c>
      <c r="W9" s="97">
        <f>SUM(W10:W27)</f>
        <v>9574</v>
      </c>
      <c r="X9" s="97">
        <f>SUM(X10:X27)</f>
        <v>5356</v>
      </c>
      <c r="Y9" s="154">
        <f>X9/W9*100</f>
        <v>55.943179444328393</v>
      </c>
      <c r="Z9" s="97">
        <f>SUM(Z10:Z27)</f>
        <v>8036</v>
      </c>
      <c r="AA9" s="97">
        <f>SUM(AA10:AA27)</f>
        <v>4601</v>
      </c>
      <c r="AB9" s="154">
        <f>AA9/Z9*100</f>
        <v>57.254853160776506</v>
      </c>
      <c r="AC9" s="187"/>
      <c r="AD9" s="187"/>
      <c r="AE9" s="187"/>
      <c r="AF9" s="187"/>
    </row>
    <row r="10" spans="1:32" s="98" customFormat="1" ht="16.149999999999999" customHeight="1" x14ac:dyDescent="0.25">
      <c r="A10" s="137" t="s">
        <v>47</v>
      </c>
      <c r="B10" s="139">
        <v>512</v>
      </c>
      <c r="C10" s="139">
        <v>357</v>
      </c>
      <c r="D10" s="154">
        <f t="shared" ref="D10:D27" si="0">C10/B10*100</f>
        <v>69.7265625</v>
      </c>
      <c r="E10" s="139">
        <v>456</v>
      </c>
      <c r="F10" s="139">
        <v>321</v>
      </c>
      <c r="G10" s="154">
        <f t="shared" ref="G10:G27" si="1">F10/E10*100</f>
        <v>70.39473684210526</v>
      </c>
      <c r="H10" s="139">
        <v>140</v>
      </c>
      <c r="I10" s="139">
        <v>117</v>
      </c>
      <c r="J10" s="154">
        <f t="shared" ref="J10:J27" si="2">I10/H10*100</f>
        <v>83.571428571428569</v>
      </c>
      <c r="K10" s="139">
        <v>15</v>
      </c>
      <c r="L10" s="139">
        <v>9</v>
      </c>
      <c r="M10" s="154">
        <f t="shared" ref="M10:M27" si="3">L10/K10*100</f>
        <v>60</v>
      </c>
      <c r="N10" s="139">
        <v>20</v>
      </c>
      <c r="O10" s="139">
        <v>3</v>
      </c>
      <c r="P10" s="154">
        <f t="shared" ref="P10:P27" si="4">O10/N10*100</f>
        <v>15</v>
      </c>
      <c r="Q10" s="139">
        <v>390</v>
      </c>
      <c r="R10" s="139">
        <v>309</v>
      </c>
      <c r="S10" s="154">
        <f t="shared" ref="S10:S27" si="5">R10/Q10*100</f>
        <v>79.230769230769226</v>
      </c>
      <c r="T10" s="139">
        <v>281</v>
      </c>
      <c r="U10" s="139">
        <v>127</v>
      </c>
      <c r="V10" s="154">
        <f t="shared" ref="V10:V27" si="6">U10/T10*100</f>
        <v>45.195729537366546</v>
      </c>
      <c r="W10" s="139">
        <v>278</v>
      </c>
      <c r="X10" s="139">
        <v>118</v>
      </c>
      <c r="Y10" s="154">
        <f t="shared" ref="Y10:Y27" si="7">X10/W10*100</f>
        <v>42.446043165467628</v>
      </c>
      <c r="Z10" s="139">
        <v>253</v>
      </c>
      <c r="AA10" s="139">
        <v>110</v>
      </c>
      <c r="AB10" s="154">
        <f t="shared" ref="AB10:AB27" si="8">AA10/Z10*100</f>
        <v>43.478260869565219</v>
      </c>
      <c r="AC10" s="107"/>
      <c r="AD10" s="107"/>
      <c r="AE10" s="107"/>
      <c r="AF10" s="107"/>
    </row>
    <row r="11" spans="1:32" s="98" customFormat="1" ht="16.149999999999999" customHeight="1" x14ac:dyDescent="0.25">
      <c r="A11" s="137" t="s">
        <v>48</v>
      </c>
      <c r="B11" s="139">
        <v>307</v>
      </c>
      <c r="C11" s="139">
        <v>33</v>
      </c>
      <c r="D11" s="154">
        <f t="shared" si="0"/>
        <v>10.749185667752444</v>
      </c>
      <c r="E11" s="139">
        <v>203</v>
      </c>
      <c r="F11" s="139">
        <v>16</v>
      </c>
      <c r="G11" s="154">
        <f t="shared" si="1"/>
        <v>7.8817733990147785</v>
      </c>
      <c r="H11" s="139">
        <v>67</v>
      </c>
      <c r="I11" s="139">
        <v>25</v>
      </c>
      <c r="J11" s="154">
        <f t="shared" si="2"/>
        <v>37.313432835820898</v>
      </c>
      <c r="K11" s="139">
        <v>14</v>
      </c>
      <c r="L11" s="139">
        <v>2</v>
      </c>
      <c r="M11" s="154">
        <f t="shared" si="3"/>
        <v>14.285714285714285</v>
      </c>
      <c r="N11" s="139">
        <v>24</v>
      </c>
      <c r="O11" s="139">
        <v>1</v>
      </c>
      <c r="P11" s="154">
        <f t="shared" si="4"/>
        <v>4.1666666666666661</v>
      </c>
      <c r="Q11" s="139">
        <v>192</v>
      </c>
      <c r="R11" s="139">
        <v>16</v>
      </c>
      <c r="S11" s="154">
        <f t="shared" si="5"/>
        <v>8.3333333333333321</v>
      </c>
      <c r="T11" s="139">
        <v>186</v>
      </c>
      <c r="U11" s="139">
        <v>15</v>
      </c>
      <c r="V11" s="154">
        <f t="shared" si="6"/>
        <v>8.064516129032258</v>
      </c>
      <c r="W11" s="139">
        <v>144</v>
      </c>
      <c r="X11" s="139">
        <v>9</v>
      </c>
      <c r="Y11" s="154">
        <f t="shared" si="7"/>
        <v>6.25</v>
      </c>
      <c r="Z11" s="139">
        <v>124</v>
      </c>
      <c r="AA11" s="139">
        <v>8</v>
      </c>
      <c r="AB11" s="154">
        <f t="shared" si="8"/>
        <v>6.4516129032258061</v>
      </c>
      <c r="AC11" s="107"/>
      <c r="AD11" s="107"/>
      <c r="AE11" s="107"/>
      <c r="AF11" s="107"/>
    </row>
    <row r="12" spans="1:32" s="98" customFormat="1" ht="16.149999999999999" customHeight="1" x14ac:dyDescent="0.25">
      <c r="A12" s="137" t="s">
        <v>49</v>
      </c>
      <c r="B12" s="139">
        <v>222</v>
      </c>
      <c r="C12" s="139">
        <v>188</v>
      </c>
      <c r="D12" s="154">
        <f t="shared" si="0"/>
        <v>84.684684684684683</v>
      </c>
      <c r="E12" s="139">
        <v>168</v>
      </c>
      <c r="F12" s="139">
        <v>144</v>
      </c>
      <c r="G12" s="154">
        <f t="shared" si="1"/>
        <v>85.714285714285708</v>
      </c>
      <c r="H12" s="139">
        <v>62</v>
      </c>
      <c r="I12" s="139">
        <v>65</v>
      </c>
      <c r="J12" s="154">
        <f t="shared" si="2"/>
        <v>104.83870967741935</v>
      </c>
      <c r="K12" s="139">
        <v>3</v>
      </c>
      <c r="L12" s="139">
        <v>9</v>
      </c>
      <c r="M12" s="154">
        <f t="shared" si="3"/>
        <v>300</v>
      </c>
      <c r="N12" s="139">
        <v>6</v>
      </c>
      <c r="O12" s="139">
        <v>4</v>
      </c>
      <c r="P12" s="154">
        <f t="shared" si="4"/>
        <v>66.666666666666657</v>
      </c>
      <c r="Q12" s="139">
        <v>145</v>
      </c>
      <c r="R12" s="139">
        <v>143</v>
      </c>
      <c r="S12" s="154">
        <f t="shared" si="5"/>
        <v>98.620689655172413</v>
      </c>
      <c r="T12" s="139">
        <v>132</v>
      </c>
      <c r="U12" s="139">
        <v>74</v>
      </c>
      <c r="V12" s="154">
        <f t="shared" si="6"/>
        <v>56.060606060606055</v>
      </c>
      <c r="W12" s="139">
        <v>115</v>
      </c>
      <c r="X12" s="139">
        <v>53</v>
      </c>
      <c r="Y12" s="154">
        <f t="shared" si="7"/>
        <v>46.086956521739133</v>
      </c>
      <c r="Z12" s="139">
        <v>106</v>
      </c>
      <c r="AA12" s="139">
        <v>50</v>
      </c>
      <c r="AB12" s="154">
        <f t="shared" si="8"/>
        <v>47.169811320754718</v>
      </c>
      <c r="AC12" s="107"/>
      <c r="AD12" s="107"/>
      <c r="AE12" s="107"/>
      <c r="AF12" s="107"/>
    </row>
    <row r="13" spans="1:32" s="98" customFormat="1" ht="16.149999999999999" customHeight="1" x14ac:dyDescent="0.25">
      <c r="A13" s="137" t="s">
        <v>50</v>
      </c>
      <c r="B13" s="139">
        <v>913</v>
      </c>
      <c r="C13" s="139">
        <v>710</v>
      </c>
      <c r="D13" s="154">
        <f t="shared" si="0"/>
        <v>77.765607886089811</v>
      </c>
      <c r="E13" s="139">
        <v>634</v>
      </c>
      <c r="F13" s="139">
        <v>513</v>
      </c>
      <c r="G13" s="154">
        <f t="shared" si="1"/>
        <v>80.914826498422713</v>
      </c>
      <c r="H13" s="139">
        <v>282</v>
      </c>
      <c r="I13" s="139">
        <v>185</v>
      </c>
      <c r="J13" s="154">
        <f t="shared" si="2"/>
        <v>65.60283687943263</v>
      </c>
      <c r="K13" s="139">
        <v>14</v>
      </c>
      <c r="L13" s="139">
        <v>8</v>
      </c>
      <c r="M13" s="154">
        <f t="shared" si="3"/>
        <v>57.142857142857139</v>
      </c>
      <c r="N13" s="139">
        <v>91</v>
      </c>
      <c r="O13" s="139">
        <v>54</v>
      </c>
      <c r="P13" s="154">
        <f t="shared" si="4"/>
        <v>59.340659340659343</v>
      </c>
      <c r="Q13" s="139">
        <v>591</v>
      </c>
      <c r="R13" s="139">
        <v>497</v>
      </c>
      <c r="S13" s="154">
        <f t="shared" si="5"/>
        <v>84.094754653130295</v>
      </c>
      <c r="T13" s="139">
        <v>497</v>
      </c>
      <c r="U13" s="139">
        <v>218</v>
      </c>
      <c r="V13" s="154">
        <f t="shared" si="6"/>
        <v>43.863179074446677</v>
      </c>
      <c r="W13" s="139">
        <v>430</v>
      </c>
      <c r="X13" s="139">
        <v>183</v>
      </c>
      <c r="Y13" s="154">
        <f t="shared" si="7"/>
        <v>42.558139534883722</v>
      </c>
      <c r="Z13" s="139">
        <v>379</v>
      </c>
      <c r="AA13" s="139">
        <v>177</v>
      </c>
      <c r="AB13" s="154">
        <f t="shared" si="8"/>
        <v>46.701846965699204</v>
      </c>
      <c r="AC13" s="107"/>
      <c r="AD13" s="107"/>
      <c r="AE13" s="107"/>
      <c r="AF13" s="107"/>
    </row>
    <row r="14" spans="1:32" s="98" customFormat="1" ht="16.149999999999999" customHeight="1" x14ac:dyDescent="0.25">
      <c r="A14" s="137" t="s">
        <v>51</v>
      </c>
      <c r="B14" s="139">
        <v>130</v>
      </c>
      <c r="C14" s="139">
        <v>13</v>
      </c>
      <c r="D14" s="154">
        <f t="shared" si="0"/>
        <v>10</v>
      </c>
      <c r="E14" s="139">
        <v>98</v>
      </c>
      <c r="F14" s="139">
        <v>9</v>
      </c>
      <c r="G14" s="154">
        <f t="shared" si="1"/>
        <v>9.183673469387756</v>
      </c>
      <c r="H14" s="139">
        <v>50</v>
      </c>
      <c r="I14" s="139">
        <v>11</v>
      </c>
      <c r="J14" s="154">
        <f t="shared" si="2"/>
        <v>22</v>
      </c>
      <c r="K14" s="139">
        <v>5</v>
      </c>
      <c r="L14" s="139">
        <v>0</v>
      </c>
      <c r="M14" s="154">
        <f t="shared" si="3"/>
        <v>0</v>
      </c>
      <c r="N14" s="139">
        <v>13</v>
      </c>
      <c r="O14" s="139">
        <v>0</v>
      </c>
      <c r="P14" s="154">
        <f t="shared" si="4"/>
        <v>0</v>
      </c>
      <c r="Q14" s="139">
        <v>85</v>
      </c>
      <c r="R14" s="139">
        <v>9</v>
      </c>
      <c r="S14" s="154">
        <f t="shared" si="5"/>
        <v>10.588235294117647</v>
      </c>
      <c r="T14" s="139">
        <v>66</v>
      </c>
      <c r="U14" s="139">
        <v>7</v>
      </c>
      <c r="V14" s="154">
        <f t="shared" si="6"/>
        <v>10.606060606060606</v>
      </c>
      <c r="W14" s="139">
        <v>64</v>
      </c>
      <c r="X14" s="139">
        <v>6</v>
      </c>
      <c r="Y14" s="154">
        <f t="shared" si="7"/>
        <v>9.375</v>
      </c>
      <c r="Z14" s="139">
        <v>58</v>
      </c>
      <c r="AA14" s="139">
        <v>6</v>
      </c>
      <c r="AB14" s="154">
        <f t="shared" si="8"/>
        <v>10.344827586206897</v>
      </c>
      <c r="AC14" s="107"/>
      <c r="AD14" s="107"/>
      <c r="AE14" s="107"/>
      <c r="AF14" s="107"/>
    </row>
    <row r="15" spans="1:32" s="98" customFormat="1" ht="16.149999999999999" customHeight="1" x14ac:dyDescent="0.25">
      <c r="A15" s="137" t="s">
        <v>52</v>
      </c>
      <c r="B15" s="139">
        <v>605</v>
      </c>
      <c r="C15" s="139">
        <v>490</v>
      </c>
      <c r="D15" s="154">
        <f t="shared" si="0"/>
        <v>80.991735537190081</v>
      </c>
      <c r="E15" s="139">
        <v>280</v>
      </c>
      <c r="F15" s="139">
        <v>360</v>
      </c>
      <c r="G15" s="154">
        <f t="shared" si="1"/>
        <v>128.57142857142858</v>
      </c>
      <c r="H15" s="139">
        <v>226</v>
      </c>
      <c r="I15" s="139">
        <v>193</v>
      </c>
      <c r="J15" s="154">
        <f t="shared" si="2"/>
        <v>85.398230088495581</v>
      </c>
      <c r="K15" s="139">
        <v>12</v>
      </c>
      <c r="L15" s="139">
        <v>28</v>
      </c>
      <c r="M15" s="154">
        <f t="shared" si="3"/>
        <v>233.33333333333334</v>
      </c>
      <c r="N15" s="139">
        <v>27</v>
      </c>
      <c r="O15" s="139">
        <v>20</v>
      </c>
      <c r="P15" s="154">
        <f t="shared" si="4"/>
        <v>74.074074074074076</v>
      </c>
      <c r="Q15" s="139">
        <v>216</v>
      </c>
      <c r="R15" s="139">
        <v>351</v>
      </c>
      <c r="S15" s="154">
        <f t="shared" si="5"/>
        <v>162.5</v>
      </c>
      <c r="T15" s="139">
        <v>309</v>
      </c>
      <c r="U15" s="139">
        <v>246</v>
      </c>
      <c r="V15" s="154">
        <f t="shared" si="6"/>
        <v>79.611650485436897</v>
      </c>
      <c r="W15" s="139">
        <v>201</v>
      </c>
      <c r="X15" s="139">
        <v>144</v>
      </c>
      <c r="Y15" s="154">
        <f t="shared" si="7"/>
        <v>71.641791044776113</v>
      </c>
      <c r="Z15" s="139">
        <v>154</v>
      </c>
      <c r="AA15" s="139">
        <v>115</v>
      </c>
      <c r="AB15" s="154">
        <f t="shared" si="8"/>
        <v>74.675324675324674</v>
      </c>
      <c r="AC15" s="107"/>
      <c r="AD15" s="107"/>
      <c r="AE15" s="107"/>
      <c r="AF15" s="107"/>
    </row>
    <row r="16" spans="1:32" s="98" customFormat="1" ht="16.149999999999999" customHeight="1" x14ac:dyDescent="0.25">
      <c r="A16" s="137" t="s">
        <v>53</v>
      </c>
      <c r="B16" s="139">
        <v>270</v>
      </c>
      <c r="C16" s="139">
        <v>256</v>
      </c>
      <c r="D16" s="154">
        <f t="shared" si="0"/>
        <v>94.814814814814824</v>
      </c>
      <c r="E16" s="139">
        <v>125</v>
      </c>
      <c r="F16" s="139">
        <v>147</v>
      </c>
      <c r="G16" s="154">
        <f t="shared" si="1"/>
        <v>117.6</v>
      </c>
      <c r="H16" s="139">
        <v>46</v>
      </c>
      <c r="I16" s="139">
        <v>33</v>
      </c>
      <c r="J16" s="154">
        <f t="shared" si="2"/>
        <v>71.739130434782609</v>
      </c>
      <c r="K16" s="139">
        <v>1</v>
      </c>
      <c r="L16" s="139">
        <v>1</v>
      </c>
      <c r="M16" s="154">
        <f t="shared" si="3"/>
        <v>100</v>
      </c>
      <c r="N16" s="139">
        <v>6</v>
      </c>
      <c r="O16" s="139">
        <v>1</v>
      </c>
      <c r="P16" s="154">
        <f t="shared" si="4"/>
        <v>16.666666666666664</v>
      </c>
      <c r="Q16" s="139">
        <v>123</v>
      </c>
      <c r="R16" s="139">
        <v>144</v>
      </c>
      <c r="S16" s="154">
        <f t="shared" si="5"/>
        <v>117.07317073170731</v>
      </c>
      <c r="T16" s="139">
        <v>204</v>
      </c>
      <c r="U16" s="139">
        <v>162</v>
      </c>
      <c r="V16" s="154">
        <f t="shared" si="6"/>
        <v>79.411764705882348</v>
      </c>
      <c r="W16" s="139">
        <v>85</v>
      </c>
      <c r="X16" s="139">
        <v>64</v>
      </c>
      <c r="Y16" s="154">
        <f t="shared" si="7"/>
        <v>75.294117647058826</v>
      </c>
      <c r="Z16" s="139">
        <v>77</v>
      </c>
      <c r="AA16" s="139">
        <v>62</v>
      </c>
      <c r="AB16" s="154">
        <f t="shared" si="8"/>
        <v>80.519480519480524</v>
      </c>
      <c r="AC16" s="107"/>
      <c r="AD16" s="107"/>
      <c r="AE16" s="107"/>
      <c r="AF16" s="107"/>
    </row>
    <row r="17" spans="1:32" s="98" customFormat="1" ht="16.149999999999999" customHeight="1" x14ac:dyDescent="0.25">
      <c r="A17" s="137" t="s">
        <v>54</v>
      </c>
      <c r="B17" s="139">
        <v>739</v>
      </c>
      <c r="C17" s="139">
        <v>694</v>
      </c>
      <c r="D17" s="154">
        <f t="shared" si="0"/>
        <v>93.910690121786203</v>
      </c>
      <c r="E17" s="139">
        <v>404</v>
      </c>
      <c r="F17" s="139">
        <v>410</v>
      </c>
      <c r="G17" s="154">
        <f t="shared" si="1"/>
        <v>101.48514851485149</v>
      </c>
      <c r="H17" s="139">
        <v>138</v>
      </c>
      <c r="I17" s="139">
        <v>122</v>
      </c>
      <c r="J17" s="154">
        <f t="shared" si="2"/>
        <v>88.405797101449281</v>
      </c>
      <c r="K17" s="139">
        <v>18</v>
      </c>
      <c r="L17" s="139">
        <v>17</v>
      </c>
      <c r="M17" s="154">
        <f t="shared" si="3"/>
        <v>94.444444444444443</v>
      </c>
      <c r="N17" s="139">
        <v>29</v>
      </c>
      <c r="O17" s="139">
        <v>45</v>
      </c>
      <c r="P17" s="154">
        <f t="shared" si="4"/>
        <v>155.17241379310346</v>
      </c>
      <c r="Q17" s="139">
        <v>252</v>
      </c>
      <c r="R17" s="139">
        <v>400</v>
      </c>
      <c r="S17" s="154">
        <f t="shared" si="5"/>
        <v>158.73015873015873</v>
      </c>
      <c r="T17" s="139">
        <v>540</v>
      </c>
      <c r="U17" s="139">
        <v>430</v>
      </c>
      <c r="V17" s="154">
        <f t="shared" si="6"/>
        <v>79.629629629629633</v>
      </c>
      <c r="W17" s="139">
        <v>272</v>
      </c>
      <c r="X17" s="139">
        <v>184</v>
      </c>
      <c r="Y17" s="154">
        <f t="shared" si="7"/>
        <v>67.64705882352942</v>
      </c>
      <c r="Z17" s="139">
        <v>253</v>
      </c>
      <c r="AA17" s="139">
        <v>161</v>
      </c>
      <c r="AB17" s="154">
        <f t="shared" si="8"/>
        <v>63.636363636363633</v>
      </c>
      <c r="AC17" s="107"/>
      <c r="AD17" s="107"/>
      <c r="AE17" s="107"/>
      <c r="AF17" s="107"/>
    </row>
    <row r="18" spans="1:32" s="98" customFormat="1" ht="16.149999999999999" customHeight="1" x14ac:dyDescent="0.25">
      <c r="A18" s="137" t="s">
        <v>55</v>
      </c>
      <c r="B18" s="139">
        <v>1063</v>
      </c>
      <c r="C18" s="139">
        <v>1079</v>
      </c>
      <c r="D18" s="154">
        <f t="shared" si="0"/>
        <v>101.50517403574788</v>
      </c>
      <c r="E18" s="139">
        <v>397</v>
      </c>
      <c r="F18" s="139">
        <v>420</v>
      </c>
      <c r="G18" s="154">
        <f t="shared" si="1"/>
        <v>105.79345088161209</v>
      </c>
      <c r="H18" s="139">
        <v>171</v>
      </c>
      <c r="I18" s="139">
        <v>153</v>
      </c>
      <c r="J18" s="154">
        <f t="shared" si="2"/>
        <v>89.473684210526315</v>
      </c>
      <c r="K18" s="139">
        <v>9</v>
      </c>
      <c r="L18" s="139">
        <v>13</v>
      </c>
      <c r="M18" s="154">
        <f t="shared" si="3"/>
        <v>144.44444444444443</v>
      </c>
      <c r="N18" s="139">
        <v>46</v>
      </c>
      <c r="O18" s="139">
        <v>4</v>
      </c>
      <c r="P18" s="154">
        <f t="shared" si="4"/>
        <v>8.695652173913043</v>
      </c>
      <c r="Q18" s="139">
        <v>284</v>
      </c>
      <c r="R18" s="139">
        <v>392</v>
      </c>
      <c r="S18" s="154">
        <f t="shared" si="5"/>
        <v>138.02816901408451</v>
      </c>
      <c r="T18" s="139">
        <v>850</v>
      </c>
      <c r="U18" s="139">
        <v>738</v>
      </c>
      <c r="V18" s="154">
        <f t="shared" si="6"/>
        <v>86.82352941176471</v>
      </c>
      <c r="W18" s="139">
        <v>273</v>
      </c>
      <c r="X18" s="139">
        <v>105</v>
      </c>
      <c r="Y18" s="154">
        <f t="shared" si="7"/>
        <v>38.461538461538467</v>
      </c>
      <c r="Z18" s="139">
        <v>254</v>
      </c>
      <c r="AA18" s="139">
        <v>96</v>
      </c>
      <c r="AB18" s="154">
        <f t="shared" si="8"/>
        <v>37.795275590551178</v>
      </c>
      <c r="AC18" s="107"/>
      <c r="AD18" s="107"/>
      <c r="AE18" s="107"/>
      <c r="AF18" s="107"/>
    </row>
    <row r="19" spans="1:32" s="98" customFormat="1" ht="16.149999999999999" customHeight="1" x14ac:dyDescent="0.25">
      <c r="A19" s="137" t="s">
        <v>56</v>
      </c>
      <c r="B19" s="139">
        <v>470</v>
      </c>
      <c r="C19" s="139">
        <v>331</v>
      </c>
      <c r="D19" s="154">
        <f t="shared" si="0"/>
        <v>70.425531914893611</v>
      </c>
      <c r="E19" s="139">
        <v>326</v>
      </c>
      <c r="F19" s="139">
        <v>230</v>
      </c>
      <c r="G19" s="154">
        <f t="shared" si="1"/>
        <v>70.552147239263803</v>
      </c>
      <c r="H19" s="139">
        <v>120</v>
      </c>
      <c r="I19" s="139">
        <v>71</v>
      </c>
      <c r="J19" s="154">
        <f t="shared" si="2"/>
        <v>59.166666666666664</v>
      </c>
      <c r="K19" s="139">
        <v>5</v>
      </c>
      <c r="L19" s="139">
        <v>5</v>
      </c>
      <c r="M19" s="154">
        <f t="shared" si="3"/>
        <v>100</v>
      </c>
      <c r="N19" s="139">
        <v>24</v>
      </c>
      <c r="O19" s="139">
        <v>21</v>
      </c>
      <c r="P19" s="154">
        <f t="shared" si="4"/>
        <v>87.5</v>
      </c>
      <c r="Q19" s="139">
        <v>266</v>
      </c>
      <c r="R19" s="139">
        <v>209</v>
      </c>
      <c r="S19" s="154">
        <f t="shared" si="5"/>
        <v>78.571428571428569</v>
      </c>
      <c r="T19" s="139">
        <v>319</v>
      </c>
      <c r="U19" s="139">
        <v>185</v>
      </c>
      <c r="V19" s="154">
        <f t="shared" si="6"/>
        <v>57.993730407523515</v>
      </c>
      <c r="W19" s="139">
        <v>244</v>
      </c>
      <c r="X19" s="139">
        <v>113</v>
      </c>
      <c r="Y19" s="154">
        <f t="shared" si="7"/>
        <v>46.311475409836063</v>
      </c>
      <c r="Z19" s="139">
        <v>220</v>
      </c>
      <c r="AA19" s="139">
        <v>104</v>
      </c>
      <c r="AB19" s="154">
        <f t="shared" si="8"/>
        <v>47.272727272727273</v>
      </c>
      <c r="AC19" s="107"/>
      <c r="AD19" s="107"/>
      <c r="AE19" s="107"/>
      <c r="AF19" s="107"/>
    </row>
    <row r="20" spans="1:32" s="98" customFormat="1" ht="16.149999999999999" customHeight="1" x14ac:dyDescent="0.25">
      <c r="A20" s="137" t="s">
        <v>57</v>
      </c>
      <c r="B20" s="139">
        <v>433</v>
      </c>
      <c r="C20" s="139">
        <v>472</v>
      </c>
      <c r="D20" s="154">
        <f t="shared" si="0"/>
        <v>109.00692840646651</v>
      </c>
      <c r="E20" s="139">
        <v>334</v>
      </c>
      <c r="F20" s="139">
        <v>372</v>
      </c>
      <c r="G20" s="154">
        <f t="shared" si="1"/>
        <v>111.37724550898203</v>
      </c>
      <c r="H20" s="139">
        <v>156</v>
      </c>
      <c r="I20" s="139">
        <v>191</v>
      </c>
      <c r="J20" s="154">
        <f t="shared" si="2"/>
        <v>122.43589743589745</v>
      </c>
      <c r="K20" s="139">
        <v>7</v>
      </c>
      <c r="L20" s="139">
        <v>8</v>
      </c>
      <c r="M20" s="154">
        <f t="shared" si="3"/>
        <v>114.28571428571428</v>
      </c>
      <c r="N20" s="139">
        <v>15</v>
      </c>
      <c r="O20" s="139">
        <v>39</v>
      </c>
      <c r="P20" s="154">
        <f t="shared" si="4"/>
        <v>260</v>
      </c>
      <c r="Q20" s="139">
        <v>272</v>
      </c>
      <c r="R20" s="139">
        <v>362</v>
      </c>
      <c r="S20" s="154">
        <f t="shared" si="5"/>
        <v>133.08823529411765</v>
      </c>
      <c r="T20" s="139">
        <v>226</v>
      </c>
      <c r="U20" s="139">
        <v>141</v>
      </c>
      <c r="V20" s="154">
        <f t="shared" si="6"/>
        <v>62.389380530973447</v>
      </c>
      <c r="W20" s="139">
        <v>216</v>
      </c>
      <c r="X20" s="139">
        <v>126</v>
      </c>
      <c r="Y20" s="154">
        <f t="shared" si="7"/>
        <v>58.333333333333336</v>
      </c>
      <c r="Z20" s="139">
        <v>184</v>
      </c>
      <c r="AA20" s="139">
        <v>120</v>
      </c>
      <c r="AB20" s="154">
        <f t="shared" si="8"/>
        <v>65.217391304347828</v>
      </c>
      <c r="AC20" s="107"/>
      <c r="AD20" s="107"/>
      <c r="AE20" s="107"/>
      <c r="AF20" s="107"/>
    </row>
    <row r="21" spans="1:32" s="98" customFormat="1" ht="16.149999999999999" customHeight="1" x14ac:dyDescent="0.25">
      <c r="A21" s="137" t="s">
        <v>58</v>
      </c>
      <c r="B21" s="139">
        <v>205</v>
      </c>
      <c r="C21" s="139">
        <v>220</v>
      </c>
      <c r="D21" s="154">
        <f t="shared" si="0"/>
        <v>107.31707317073172</v>
      </c>
      <c r="E21" s="139">
        <v>130</v>
      </c>
      <c r="F21" s="139">
        <v>169</v>
      </c>
      <c r="G21" s="154">
        <f t="shared" si="1"/>
        <v>130</v>
      </c>
      <c r="H21" s="139">
        <v>87</v>
      </c>
      <c r="I21" s="139">
        <v>81</v>
      </c>
      <c r="J21" s="154">
        <f t="shared" si="2"/>
        <v>93.103448275862064</v>
      </c>
      <c r="K21" s="139">
        <v>3</v>
      </c>
      <c r="L21" s="139">
        <v>6</v>
      </c>
      <c r="M21" s="154">
        <f t="shared" si="3"/>
        <v>200</v>
      </c>
      <c r="N21" s="139">
        <v>5</v>
      </c>
      <c r="O21" s="139">
        <v>17</v>
      </c>
      <c r="P21" s="154">
        <f t="shared" si="4"/>
        <v>340</v>
      </c>
      <c r="Q21" s="139">
        <v>115</v>
      </c>
      <c r="R21" s="139">
        <v>168</v>
      </c>
      <c r="S21" s="154">
        <f t="shared" si="5"/>
        <v>146.08695652173913</v>
      </c>
      <c r="T21" s="139">
        <v>110</v>
      </c>
      <c r="U21" s="139">
        <v>88</v>
      </c>
      <c r="V21" s="154">
        <f t="shared" si="6"/>
        <v>80</v>
      </c>
      <c r="W21" s="139">
        <v>87</v>
      </c>
      <c r="X21" s="139">
        <v>70</v>
      </c>
      <c r="Y21" s="154">
        <f t="shared" si="7"/>
        <v>80.459770114942529</v>
      </c>
      <c r="Z21" s="139">
        <v>82</v>
      </c>
      <c r="AA21" s="139">
        <v>63</v>
      </c>
      <c r="AB21" s="154">
        <f t="shared" si="8"/>
        <v>76.829268292682926</v>
      </c>
      <c r="AC21" s="107"/>
      <c r="AD21" s="107"/>
      <c r="AE21" s="107"/>
      <c r="AF21" s="107"/>
    </row>
    <row r="22" spans="1:32" s="98" customFormat="1" ht="16.149999999999999" customHeight="1" x14ac:dyDescent="0.25">
      <c r="A22" s="137" t="s">
        <v>59</v>
      </c>
      <c r="B22" s="139">
        <v>436</v>
      </c>
      <c r="C22" s="139">
        <v>429</v>
      </c>
      <c r="D22" s="154">
        <f t="shared" si="0"/>
        <v>98.394495412844037</v>
      </c>
      <c r="E22" s="139">
        <v>380</v>
      </c>
      <c r="F22" s="139">
        <v>390</v>
      </c>
      <c r="G22" s="154">
        <f t="shared" si="1"/>
        <v>102.63157894736842</v>
      </c>
      <c r="H22" s="139">
        <v>107</v>
      </c>
      <c r="I22" s="139">
        <v>106</v>
      </c>
      <c r="J22" s="154">
        <f t="shared" si="2"/>
        <v>99.065420560747668</v>
      </c>
      <c r="K22" s="139">
        <v>6</v>
      </c>
      <c r="L22" s="139">
        <v>7</v>
      </c>
      <c r="M22" s="154">
        <f t="shared" si="3"/>
        <v>116.66666666666667</v>
      </c>
      <c r="N22" s="139">
        <v>9</v>
      </c>
      <c r="O22" s="139">
        <v>19</v>
      </c>
      <c r="P22" s="154">
        <f t="shared" si="4"/>
        <v>211.11111111111111</v>
      </c>
      <c r="Q22" s="139">
        <v>255</v>
      </c>
      <c r="R22" s="139">
        <v>373</v>
      </c>
      <c r="S22" s="154">
        <f t="shared" si="5"/>
        <v>146.27450980392155</v>
      </c>
      <c r="T22" s="139">
        <v>257</v>
      </c>
      <c r="U22" s="139">
        <v>201</v>
      </c>
      <c r="V22" s="154">
        <f t="shared" si="6"/>
        <v>78.210116731517516</v>
      </c>
      <c r="W22" s="139">
        <v>256</v>
      </c>
      <c r="X22" s="139">
        <v>179</v>
      </c>
      <c r="Y22" s="154">
        <f t="shared" si="7"/>
        <v>69.921875</v>
      </c>
      <c r="Z22" s="139">
        <v>237</v>
      </c>
      <c r="AA22" s="139">
        <v>148</v>
      </c>
      <c r="AB22" s="154">
        <f t="shared" si="8"/>
        <v>62.447257383966246</v>
      </c>
      <c r="AC22" s="107"/>
      <c r="AD22" s="107"/>
      <c r="AE22" s="107"/>
      <c r="AF22" s="107"/>
    </row>
    <row r="23" spans="1:32" s="98" customFormat="1" ht="16.149999999999999" customHeight="1" x14ac:dyDescent="0.25">
      <c r="A23" s="137" t="s">
        <v>60</v>
      </c>
      <c r="B23" s="139">
        <v>347</v>
      </c>
      <c r="C23" s="139">
        <v>414</v>
      </c>
      <c r="D23" s="154">
        <f t="shared" si="0"/>
        <v>119.30835734870317</v>
      </c>
      <c r="E23" s="139">
        <v>223</v>
      </c>
      <c r="F23" s="139">
        <v>240</v>
      </c>
      <c r="G23" s="154">
        <f t="shared" si="1"/>
        <v>107.62331838565022</v>
      </c>
      <c r="H23" s="139">
        <v>102</v>
      </c>
      <c r="I23" s="139">
        <v>118</v>
      </c>
      <c r="J23" s="154">
        <f t="shared" si="2"/>
        <v>115.68627450980394</v>
      </c>
      <c r="K23" s="139">
        <v>24</v>
      </c>
      <c r="L23" s="139">
        <v>17</v>
      </c>
      <c r="M23" s="154">
        <f t="shared" si="3"/>
        <v>70.833333333333343</v>
      </c>
      <c r="N23" s="139">
        <v>17</v>
      </c>
      <c r="O23" s="139">
        <v>6</v>
      </c>
      <c r="P23" s="154">
        <f t="shared" si="4"/>
        <v>35.294117647058826</v>
      </c>
      <c r="Q23" s="139">
        <v>188</v>
      </c>
      <c r="R23" s="139">
        <v>240</v>
      </c>
      <c r="S23" s="154">
        <f t="shared" si="5"/>
        <v>127.65957446808511</v>
      </c>
      <c r="T23" s="139">
        <v>229</v>
      </c>
      <c r="U23" s="139">
        <v>248</v>
      </c>
      <c r="V23" s="154">
        <f t="shared" si="6"/>
        <v>108.29694323144106</v>
      </c>
      <c r="W23" s="139">
        <v>129</v>
      </c>
      <c r="X23" s="139">
        <v>88</v>
      </c>
      <c r="Y23" s="154">
        <f t="shared" si="7"/>
        <v>68.217054263565885</v>
      </c>
      <c r="Z23" s="139">
        <v>116</v>
      </c>
      <c r="AA23" s="139">
        <v>84</v>
      </c>
      <c r="AB23" s="154">
        <f t="shared" si="8"/>
        <v>72.41379310344827</v>
      </c>
      <c r="AC23" s="107"/>
      <c r="AD23" s="107"/>
      <c r="AE23" s="107"/>
      <c r="AF23" s="107"/>
    </row>
    <row r="24" spans="1:32" s="98" customFormat="1" ht="16.149999999999999" customHeight="1" x14ac:dyDescent="0.25">
      <c r="A24" s="137" t="s">
        <v>61</v>
      </c>
      <c r="B24" s="139">
        <v>1535</v>
      </c>
      <c r="C24" s="139">
        <v>1672</v>
      </c>
      <c r="D24" s="154">
        <f t="shared" si="0"/>
        <v>108.92508143322475</v>
      </c>
      <c r="E24" s="139">
        <v>1110</v>
      </c>
      <c r="F24" s="139">
        <v>1207</v>
      </c>
      <c r="G24" s="154">
        <f t="shared" si="1"/>
        <v>108.73873873873873</v>
      </c>
      <c r="H24" s="139">
        <v>460</v>
      </c>
      <c r="I24" s="139">
        <v>526</v>
      </c>
      <c r="J24" s="154">
        <f t="shared" si="2"/>
        <v>114.34782608695653</v>
      </c>
      <c r="K24" s="139">
        <v>50</v>
      </c>
      <c r="L24" s="139">
        <v>62</v>
      </c>
      <c r="M24" s="154">
        <f t="shared" si="3"/>
        <v>124</v>
      </c>
      <c r="N24" s="139">
        <v>151</v>
      </c>
      <c r="O24" s="139">
        <v>135</v>
      </c>
      <c r="P24" s="154">
        <f t="shared" si="4"/>
        <v>89.403973509933778</v>
      </c>
      <c r="Q24" s="139">
        <v>1035</v>
      </c>
      <c r="R24" s="139">
        <v>1192</v>
      </c>
      <c r="S24" s="154">
        <f t="shared" si="5"/>
        <v>115.16908212560386</v>
      </c>
      <c r="T24" s="139">
        <v>875</v>
      </c>
      <c r="U24" s="139">
        <v>544</v>
      </c>
      <c r="V24" s="154">
        <f t="shared" si="6"/>
        <v>62.171428571428564</v>
      </c>
      <c r="W24" s="139">
        <v>760</v>
      </c>
      <c r="X24" s="139">
        <v>397</v>
      </c>
      <c r="Y24" s="154">
        <f t="shared" si="7"/>
        <v>52.236842105263158</v>
      </c>
      <c r="Z24" s="139">
        <v>649</v>
      </c>
      <c r="AA24" s="139">
        <v>350</v>
      </c>
      <c r="AB24" s="154">
        <f t="shared" si="8"/>
        <v>53.929121725731896</v>
      </c>
      <c r="AC24" s="107"/>
      <c r="AD24" s="107"/>
      <c r="AE24" s="107"/>
      <c r="AF24" s="107"/>
    </row>
    <row r="25" spans="1:32" s="98" customFormat="1" ht="16.149999999999999" customHeight="1" x14ac:dyDescent="0.25">
      <c r="A25" s="137" t="s">
        <v>62</v>
      </c>
      <c r="B25" s="139">
        <v>7178</v>
      </c>
      <c r="C25" s="139">
        <v>7237</v>
      </c>
      <c r="D25" s="154">
        <f t="shared" si="0"/>
        <v>100.82195597659516</v>
      </c>
      <c r="E25" s="139">
        <v>1956</v>
      </c>
      <c r="F25" s="139">
        <v>2134</v>
      </c>
      <c r="G25" s="154">
        <f t="shared" si="1"/>
        <v>109.1002044989775</v>
      </c>
      <c r="H25" s="139">
        <v>706</v>
      </c>
      <c r="I25" s="139">
        <v>634</v>
      </c>
      <c r="J25" s="154">
        <f t="shared" si="2"/>
        <v>89.801699716713884</v>
      </c>
      <c r="K25" s="139">
        <v>18</v>
      </c>
      <c r="L25" s="139">
        <v>44</v>
      </c>
      <c r="M25" s="154">
        <f t="shared" si="3"/>
        <v>244.44444444444446</v>
      </c>
      <c r="N25" s="139">
        <v>371</v>
      </c>
      <c r="O25" s="139">
        <v>156</v>
      </c>
      <c r="P25" s="154">
        <f t="shared" si="4"/>
        <v>42.048517520215633</v>
      </c>
      <c r="Q25" s="139">
        <v>1307</v>
      </c>
      <c r="R25" s="139">
        <v>2058</v>
      </c>
      <c r="S25" s="154">
        <f t="shared" si="5"/>
        <v>157.45983167559297</v>
      </c>
      <c r="T25" s="139">
        <v>6288</v>
      </c>
      <c r="U25" s="139">
        <v>5586</v>
      </c>
      <c r="V25" s="154">
        <f t="shared" si="6"/>
        <v>88.835877862595424</v>
      </c>
      <c r="W25" s="139">
        <v>1465</v>
      </c>
      <c r="X25" s="139">
        <v>822</v>
      </c>
      <c r="Y25" s="154">
        <f t="shared" si="7"/>
        <v>56.109215017064848</v>
      </c>
      <c r="Z25" s="139">
        <v>1162</v>
      </c>
      <c r="AA25" s="139">
        <v>685</v>
      </c>
      <c r="AB25" s="154">
        <f t="shared" si="8"/>
        <v>58.950086058519787</v>
      </c>
      <c r="AC25" s="107"/>
      <c r="AD25" s="107"/>
      <c r="AE25" s="107"/>
      <c r="AF25" s="107"/>
    </row>
    <row r="26" spans="1:32" s="98" customFormat="1" ht="16.149999999999999" customHeight="1" x14ac:dyDescent="0.25">
      <c r="A26" s="137" t="s">
        <v>63</v>
      </c>
      <c r="B26" s="139">
        <v>8777</v>
      </c>
      <c r="C26" s="139">
        <v>9424</v>
      </c>
      <c r="D26" s="154">
        <f t="shared" si="0"/>
        <v>107.3715392503133</v>
      </c>
      <c r="E26" s="139">
        <v>4829</v>
      </c>
      <c r="F26" s="139">
        <v>4807</v>
      </c>
      <c r="G26" s="154">
        <f t="shared" si="1"/>
        <v>99.54441913439635</v>
      </c>
      <c r="H26" s="139">
        <v>1253</v>
      </c>
      <c r="I26" s="139">
        <v>1431</v>
      </c>
      <c r="J26" s="154">
        <f t="shared" si="2"/>
        <v>114.20590582601756</v>
      </c>
      <c r="K26" s="139">
        <v>96</v>
      </c>
      <c r="L26" s="139">
        <v>64</v>
      </c>
      <c r="M26" s="154">
        <f t="shared" si="3"/>
        <v>66.666666666666657</v>
      </c>
      <c r="N26" s="139">
        <v>201</v>
      </c>
      <c r="O26" s="139">
        <v>279</v>
      </c>
      <c r="P26" s="154">
        <f t="shared" si="4"/>
        <v>138.80597014925374</v>
      </c>
      <c r="Q26" s="139">
        <v>3771</v>
      </c>
      <c r="R26" s="139">
        <v>4653</v>
      </c>
      <c r="S26" s="154">
        <f t="shared" si="5"/>
        <v>123.38902147971361</v>
      </c>
      <c r="T26" s="139">
        <v>6765</v>
      </c>
      <c r="U26" s="139">
        <v>5908</v>
      </c>
      <c r="V26" s="154">
        <f t="shared" si="6"/>
        <v>87.331855136733182</v>
      </c>
      <c r="W26" s="139">
        <v>3538</v>
      </c>
      <c r="X26" s="139">
        <v>2056</v>
      </c>
      <c r="Y26" s="154">
        <f t="shared" si="7"/>
        <v>58.111927642736006</v>
      </c>
      <c r="Z26" s="139">
        <v>2872</v>
      </c>
      <c r="AA26" s="139">
        <v>1711</v>
      </c>
      <c r="AB26" s="154">
        <f t="shared" si="8"/>
        <v>59.575208913649021</v>
      </c>
      <c r="AC26" s="107"/>
      <c r="AD26" s="107"/>
      <c r="AE26" s="107"/>
      <c r="AF26" s="107"/>
    </row>
    <row r="27" spans="1:32" s="98" customFormat="1" ht="16.149999999999999" customHeight="1" x14ac:dyDescent="0.25">
      <c r="A27" s="137" t="s">
        <v>64</v>
      </c>
      <c r="B27" s="139">
        <v>2499</v>
      </c>
      <c r="C27" s="139">
        <v>2491</v>
      </c>
      <c r="D27" s="154">
        <f t="shared" si="0"/>
        <v>99.679871948779507</v>
      </c>
      <c r="E27" s="139">
        <v>1424</v>
      </c>
      <c r="F27" s="139">
        <v>1536</v>
      </c>
      <c r="G27" s="154">
        <f t="shared" si="1"/>
        <v>107.86516853932584</v>
      </c>
      <c r="H27" s="139">
        <v>618</v>
      </c>
      <c r="I27" s="139">
        <v>546</v>
      </c>
      <c r="J27" s="154">
        <f t="shared" si="2"/>
        <v>88.349514563106794</v>
      </c>
      <c r="K27" s="139">
        <v>40</v>
      </c>
      <c r="L27" s="139">
        <v>40</v>
      </c>
      <c r="M27" s="154">
        <f t="shared" si="3"/>
        <v>100</v>
      </c>
      <c r="N27" s="139">
        <v>136</v>
      </c>
      <c r="O27" s="139">
        <v>263</v>
      </c>
      <c r="P27" s="154">
        <f t="shared" si="4"/>
        <v>193.38235294117646</v>
      </c>
      <c r="Q27" s="139">
        <v>1096</v>
      </c>
      <c r="R27" s="139">
        <v>1511</v>
      </c>
      <c r="S27" s="154">
        <f t="shared" si="5"/>
        <v>137.86496350364962</v>
      </c>
      <c r="T27" s="139">
        <v>1616</v>
      </c>
      <c r="U27" s="139">
        <v>910</v>
      </c>
      <c r="V27" s="154">
        <f t="shared" si="6"/>
        <v>56.311881188118804</v>
      </c>
      <c r="W27" s="139">
        <v>1017</v>
      </c>
      <c r="X27" s="139">
        <v>639</v>
      </c>
      <c r="Y27" s="154">
        <f t="shared" si="7"/>
        <v>62.831858407079643</v>
      </c>
      <c r="Z27" s="139">
        <v>856</v>
      </c>
      <c r="AA27" s="139">
        <v>551</v>
      </c>
      <c r="AB27" s="154">
        <f t="shared" si="8"/>
        <v>64.369158878504678</v>
      </c>
      <c r="AC27" s="107"/>
      <c r="AD27" s="107"/>
      <c r="AE27" s="107"/>
      <c r="AF27" s="107"/>
    </row>
    <row r="28" spans="1:32" s="98" customFormat="1" ht="16.149999999999999" customHeight="1" x14ac:dyDescent="0.25">
      <c r="A28" s="178"/>
      <c r="B28" s="101"/>
      <c r="E28" s="101"/>
      <c r="X28" s="312"/>
      <c r="Y28" s="312"/>
    </row>
    <row r="29" spans="1:32" s="98" customFormat="1" x14ac:dyDescent="0.25">
      <c r="A29" s="178"/>
    </row>
  </sheetData>
  <mergeCells count="13">
    <mergeCell ref="I1:M1"/>
    <mergeCell ref="Z5:AB6"/>
    <mergeCell ref="X28:Y28"/>
    <mergeCell ref="B2:M2"/>
    <mergeCell ref="B3:M3"/>
    <mergeCell ref="B5:D6"/>
    <mergeCell ref="E5:G6"/>
    <mergeCell ref="H5:J6"/>
    <mergeCell ref="K5:M6"/>
    <mergeCell ref="N5:P6"/>
    <mergeCell ref="Q5:S6"/>
    <mergeCell ref="T5:V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view="pageBreakPreview" topLeftCell="B1" zoomScale="90" zoomScaleNormal="80" zoomScaleSheetLayoutView="90" workbookViewId="0">
      <selection activeCell="O16" sqref="O16"/>
    </sheetView>
  </sheetViews>
  <sheetFormatPr defaultColWidth="9.140625" defaultRowHeight="15.75" x14ac:dyDescent="0.25"/>
  <cols>
    <col min="1" max="1" width="18.28515625" style="178" customWidth="1"/>
    <col min="2" max="3" width="10.85546875" style="98" customWidth="1"/>
    <col min="4" max="4" width="8.140625" style="98" customWidth="1"/>
    <col min="5" max="6" width="10.140625" style="98" customWidth="1"/>
    <col min="7" max="7" width="8.85546875" style="98" customWidth="1"/>
    <col min="8" max="9" width="10.42578125" style="98" customWidth="1"/>
    <col min="10" max="10" width="7.85546875" style="98" customWidth="1"/>
    <col min="11" max="12" width="10.140625" style="98" customWidth="1"/>
    <col min="13" max="13" width="8.28515625" style="98" customWidth="1"/>
    <col min="14" max="15" width="9.28515625" style="98" customWidth="1"/>
    <col min="16" max="16" width="7.85546875" style="98" customWidth="1"/>
    <col min="17" max="18" width="9.28515625" style="98" customWidth="1"/>
    <col min="19" max="19" width="7.85546875" style="98" customWidth="1"/>
    <col min="20" max="21" width="9.28515625" style="98" customWidth="1"/>
    <col min="22" max="22" width="7.85546875" style="98" customWidth="1"/>
    <col min="23" max="24" width="9.28515625" style="98" customWidth="1"/>
    <col min="25" max="25" width="7.85546875" style="98" customWidth="1"/>
    <col min="26" max="27" width="9.28515625" style="98" customWidth="1"/>
    <col min="28" max="28" width="7.85546875" style="98" customWidth="1"/>
    <col min="29" max="16384" width="9.140625" style="98"/>
  </cols>
  <sheetData>
    <row r="1" spans="1:32" ht="20.25" x14ac:dyDescent="0.3">
      <c r="I1" s="315"/>
      <c r="J1" s="315"/>
      <c r="K1" s="315"/>
      <c r="L1" s="315"/>
      <c r="M1" s="315"/>
    </row>
    <row r="2" spans="1:32" s="180" customFormat="1" ht="20.45" customHeight="1" x14ac:dyDescent="0.3">
      <c r="A2" s="179"/>
      <c r="B2" s="313" t="s">
        <v>80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B2" s="181" t="s">
        <v>23</v>
      </c>
    </row>
    <row r="3" spans="1:32" s="180" customFormat="1" ht="20.45" customHeight="1" x14ac:dyDescent="0.2">
      <c r="B3" s="313" t="s">
        <v>107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32" s="180" customFormat="1" ht="15" customHeight="1" x14ac:dyDescent="0.2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58" t="s">
        <v>7</v>
      </c>
      <c r="N4" s="92"/>
      <c r="O4" s="92"/>
      <c r="P4" s="92"/>
      <c r="Q4" s="92"/>
      <c r="R4" s="92"/>
      <c r="S4" s="91"/>
      <c r="T4" s="92"/>
      <c r="U4" s="92"/>
      <c r="V4" s="92"/>
      <c r="W4" s="92"/>
      <c r="X4" s="93"/>
      <c r="Y4" s="91"/>
      <c r="AB4" s="58" t="s">
        <v>7</v>
      </c>
    </row>
    <row r="5" spans="1:32" s="183" customFormat="1" ht="21.6" customHeight="1" x14ac:dyDescent="0.2">
      <c r="A5" s="182"/>
      <c r="B5" s="306" t="s">
        <v>8</v>
      </c>
      <c r="C5" s="307"/>
      <c r="D5" s="308"/>
      <c r="E5" s="306" t="s">
        <v>24</v>
      </c>
      <c r="F5" s="307"/>
      <c r="G5" s="308"/>
      <c r="H5" s="314" t="s">
        <v>25</v>
      </c>
      <c r="I5" s="314"/>
      <c r="J5" s="314"/>
      <c r="K5" s="306" t="s">
        <v>15</v>
      </c>
      <c r="L5" s="307"/>
      <c r="M5" s="308"/>
      <c r="N5" s="306" t="s">
        <v>22</v>
      </c>
      <c r="O5" s="307"/>
      <c r="P5" s="307"/>
      <c r="Q5" s="306" t="s">
        <v>11</v>
      </c>
      <c r="R5" s="307"/>
      <c r="S5" s="308"/>
      <c r="T5" s="306" t="s">
        <v>16</v>
      </c>
      <c r="U5" s="307"/>
      <c r="V5" s="308"/>
      <c r="W5" s="306" t="s">
        <v>18</v>
      </c>
      <c r="X5" s="307"/>
      <c r="Y5" s="307"/>
      <c r="Z5" s="306" t="s">
        <v>17</v>
      </c>
      <c r="AA5" s="307"/>
      <c r="AB5" s="308"/>
      <c r="AC5" s="94"/>
      <c r="AD5" s="94"/>
      <c r="AE5" s="94"/>
      <c r="AF5" s="94"/>
    </row>
    <row r="6" spans="1:32" s="185" customFormat="1" ht="36.75" customHeight="1" x14ac:dyDescent="0.2">
      <c r="A6" s="184"/>
      <c r="B6" s="309"/>
      <c r="C6" s="310"/>
      <c r="D6" s="311"/>
      <c r="E6" s="309"/>
      <c r="F6" s="310"/>
      <c r="G6" s="311"/>
      <c r="H6" s="314"/>
      <c r="I6" s="314"/>
      <c r="J6" s="314"/>
      <c r="K6" s="309"/>
      <c r="L6" s="310"/>
      <c r="M6" s="311"/>
      <c r="N6" s="309"/>
      <c r="O6" s="310"/>
      <c r="P6" s="310"/>
      <c r="Q6" s="309"/>
      <c r="R6" s="310"/>
      <c r="S6" s="311"/>
      <c r="T6" s="309"/>
      <c r="U6" s="310"/>
      <c r="V6" s="311"/>
      <c r="W6" s="309"/>
      <c r="X6" s="310"/>
      <c r="Y6" s="310"/>
      <c r="Z6" s="309"/>
      <c r="AA6" s="310"/>
      <c r="AB6" s="311"/>
      <c r="AC6" s="94"/>
      <c r="AD6" s="94"/>
      <c r="AE6" s="94"/>
      <c r="AF6" s="94"/>
    </row>
    <row r="7" spans="1:32" s="163" customFormat="1" ht="25.15" customHeight="1" x14ac:dyDescent="0.2">
      <c r="A7" s="162"/>
      <c r="B7" s="323">
        <v>2020</v>
      </c>
      <c r="C7" s="323">
        <v>2021</v>
      </c>
      <c r="D7" s="160" t="s">
        <v>2</v>
      </c>
      <c r="E7" s="323">
        <v>2020</v>
      </c>
      <c r="F7" s="323">
        <v>2021</v>
      </c>
      <c r="G7" s="160" t="s">
        <v>2</v>
      </c>
      <c r="H7" s="323">
        <v>2020</v>
      </c>
      <c r="I7" s="323">
        <v>2021</v>
      </c>
      <c r="J7" s="160" t="s">
        <v>2</v>
      </c>
      <c r="K7" s="323">
        <v>2020</v>
      </c>
      <c r="L7" s="323">
        <v>2021</v>
      </c>
      <c r="M7" s="160" t="s">
        <v>2</v>
      </c>
      <c r="N7" s="323">
        <v>2020</v>
      </c>
      <c r="O7" s="323">
        <v>2021</v>
      </c>
      <c r="P7" s="160" t="s">
        <v>2</v>
      </c>
      <c r="Q7" s="323">
        <v>2020</v>
      </c>
      <c r="R7" s="323">
        <v>2021</v>
      </c>
      <c r="S7" s="160" t="s">
        <v>2</v>
      </c>
      <c r="T7" s="323">
        <v>2020</v>
      </c>
      <c r="U7" s="323">
        <v>2021</v>
      </c>
      <c r="V7" s="160" t="s">
        <v>2</v>
      </c>
      <c r="W7" s="323">
        <v>2020</v>
      </c>
      <c r="X7" s="323">
        <v>2021</v>
      </c>
      <c r="Y7" s="160" t="s">
        <v>2</v>
      </c>
      <c r="Z7" s="323">
        <v>2020</v>
      </c>
      <c r="AA7" s="323">
        <v>2021</v>
      </c>
      <c r="AB7" s="160" t="s">
        <v>2</v>
      </c>
      <c r="AC7" s="161"/>
      <c r="AD7" s="161"/>
      <c r="AE7" s="161"/>
      <c r="AF7" s="161"/>
    </row>
    <row r="8" spans="1:32" s="183" customFormat="1" ht="12.75" customHeight="1" x14ac:dyDescent="0.2">
      <c r="A8" s="95" t="s">
        <v>3</v>
      </c>
      <c r="B8" s="95">
        <v>1</v>
      </c>
      <c r="C8" s="95">
        <v>2</v>
      </c>
      <c r="D8" s="95">
        <v>3</v>
      </c>
      <c r="E8" s="95">
        <v>4</v>
      </c>
      <c r="F8" s="95">
        <v>5</v>
      </c>
      <c r="G8" s="95">
        <v>6</v>
      </c>
      <c r="H8" s="95">
        <v>7</v>
      </c>
      <c r="I8" s="95">
        <v>8</v>
      </c>
      <c r="J8" s="95">
        <v>9</v>
      </c>
      <c r="K8" s="95">
        <v>13</v>
      </c>
      <c r="L8" s="95">
        <v>14</v>
      </c>
      <c r="M8" s="95">
        <v>15</v>
      </c>
      <c r="N8" s="95">
        <v>16</v>
      </c>
      <c r="O8" s="95">
        <v>17</v>
      </c>
      <c r="P8" s="95">
        <v>18</v>
      </c>
      <c r="Q8" s="95">
        <v>19</v>
      </c>
      <c r="R8" s="95">
        <v>20</v>
      </c>
      <c r="S8" s="95">
        <v>21</v>
      </c>
      <c r="T8" s="95">
        <v>22</v>
      </c>
      <c r="U8" s="95">
        <v>23</v>
      </c>
      <c r="V8" s="95">
        <v>24</v>
      </c>
      <c r="W8" s="95">
        <v>25</v>
      </c>
      <c r="X8" s="95">
        <v>26</v>
      </c>
      <c r="Y8" s="95">
        <v>27</v>
      </c>
      <c r="Z8" s="95">
        <v>28</v>
      </c>
      <c r="AA8" s="95">
        <v>29</v>
      </c>
      <c r="AB8" s="95">
        <v>30</v>
      </c>
      <c r="AC8" s="96"/>
      <c r="AD8" s="96"/>
      <c r="AE8" s="96"/>
      <c r="AF8" s="96"/>
    </row>
    <row r="9" spans="1:32" s="105" customFormat="1" ht="17.25" customHeight="1" x14ac:dyDescent="0.25">
      <c r="A9" s="186" t="s">
        <v>46</v>
      </c>
      <c r="B9" s="97">
        <f>SUM(B10:B27)</f>
        <v>16761</v>
      </c>
      <c r="C9" s="97">
        <f>SUM(C10:C27)</f>
        <v>18777</v>
      </c>
      <c r="D9" s="154">
        <f>C9/B9*100</f>
        <v>112.02792196169679</v>
      </c>
      <c r="E9" s="97">
        <f>SUM(E10:E27)</f>
        <v>9491</v>
      </c>
      <c r="F9" s="97">
        <f>SUM(F10:F27)</f>
        <v>11203</v>
      </c>
      <c r="G9" s="154">
        <f>F9/E9*100</f>
        <v>118.03814139711307</v>
      </c>
      <c r="H9" s="97">
        <f>SUM(H10:H27)</f>
        <v>3345</v>
      </c>
      <c r="I9" s="97">
        <f>SUM(I10:I27)</f>
        <v>3360</v>
      </c>
      <c r="J9" s="154">
        <f>I9/H9*100</f>
        <v>100.44843049327355</v>
      </c>
      <c r="K9" s="97">
        <f>SUM(K10:K27)</f>
        <v>405</v>
      </c>
      <c r="L9" s="97">
        <f>SUM(L10:L27)</f>
        <v>360</v>
      </c>
      <c r="M9" s="154">
        <f>L9/K9*100</f>
        <v>88.888888888888886</v>
      </c>
      <c r="N9" s="97">
        <f>SUM(N10:N27)</f>
        <v>1250</v>
      </c>
      <c r="O9" s="97">
        <f>SUM(O10:O27)</f>
        <v>862</v>
      </c>
      <c r="P9" s="154">
        <f>O9/N9*100</f>
        <v>68.959999999999994</v>
      </c>
      <c r="Q9" s="97">
        <f>SUM(Q10:Q27)</f>
        <v>7552</v>
      </c>
      <c r="R9" s="97">
        <f>SUM(R10:R27)</f>
        <v>10948</v>
      </c>
      <c r="S9" s="154">
        <f>R9/Q9*100</f>
        <v>144.96822033898303</v>
      </c>
      <c r="T9" s="97">
        <f>SUM(T10:T27)</f>
        <v>11769</v>
      </c>
      <c r="U9" s="97">
        <f>SUM(U10:U27)</f>
        <v>11058</v>
      </c>
      <c r="V9" s="154">
        <f>U9/T9*100</f>
        <v>93.958705072648485</v>
      </c>
      <c r="W9" s="97">
        <f>SUM(W10:W27)</f>
        <v>6505</v>
      </c>
      <c r="X9" s="97">
        <f>SUM(X10:X27)</f>
        <v>5052</v>
      </c>
      <c r="Y9" s="154">
        <f>X9/W9*100</f>
        <v>77.663335895465025</v>
      </c>
      <c r="Z9" s="97">
        <f>SUM(Z10:Z27)</f>
        <v>5880</v>
      </c>
      <c r="AA9" s="97">
        <f>SUM(AA10:AA27)</f>
        <v>4567</v>
      </c>
      <c r="AB9" s="154">
        <f>AA9/Z9*100</f>
        <v>77.670068027210874</v>
      </c>
      <c r="AC9" s="187"/>
      <c r="AD9" s="187"/>
      <c r="AE9" s="187"/>
      <c r="AF9" s="187"/>
    </row>
    <row r="10" spans="1:32" ht="18" customHeight="1" x14ac:dyDescent="0.25">
      <c r="A10" s="137" t="s">
        <v>47</v>
      </c>
      <c r="B10" s="139">
        <v>832</v>
      </c>
      <c r="C10" s="139">
        <v>948</v>
      </c>
      <c r="D10" s="154">
        <f t="shared" ref="D10:D27" si="0">C10/B10*100</f>
        <v>113.94230769230769</v>
      </c>
      <c r="E10" s="139">
        <v>729</v>
      </c>
      <c r="F10" s="139">
        <v>850</v>
      </c>
      <c r="G10" s="154">
        <f t="shared" ref="G10:G27" si="1">F10/E10*100</f>
        <v>116.59807956104254</v>
      </c>
      <c r="H10" s="106">
        <v>266</v>
      </c>
      <c r="I10" s="106">
        <v>303</v>
      </c>
      <c r="J10" s="154">
        <f t="shared" ref="J10:J27" si="2">I10/H10*100</f>
        <v>113.90977443609023</v>
      </c>
      <c r="K10" s="139">
        <v>53</v>
      </c>
      <c r="L10" s="139">
        <v>40</v>
      </c>
      <c r="M10" s="154">
        <f t="shared" ref="M10:M27" si="3">L10/K10*100</f>
        <v>75.471698113207552</v>
      </c>
      <c r="N10" s="106">
        <v>65</v>
      </c>
      <c r="O10" s="106">
        <v>66</v>
      </c>
      <c r="P10" s="154">
        <f t="shared" ref="P10:P27" si="4">O10/N10*100</f>
        <v>101.53846153846153</v>
      </c>
      <c r="Q10" s="106">
        <v>620</v>
      </c>
      <c r="R10" s="106">
        <v>822</v>
      </c>
      <c r="S10" s="154">
        <f t="shared" ref="S10:S27" si="5">R10/Q10*100</f>
        <v>132.58064516129033</v>
      </c>
      <c r="T10" s="106">
        <v>421</v>
      </c>
      <c r="U10" s="106">
        <v>359</v>
      </c>
      <c r="V10" s="154">
        <f t="shared" ref="V10:V27" si="6">U10/T10*100</f>
        <v>85.2731591448931</v>
      </c>
      <c r="W10" s="139">
        <v>412</v>
      </c>
      <c r="X10" s="139">
        <v>336</v>
      </c>
      <c r="Y10" s="154">
        <f t="shared" ref="Y10:Y27" si="7">X10/W10*100</f>
        <v>81.553398058252426</v>
      </c>
      <c r="Z10" s="106">
        <v>393</v>
      </c>
      <c r="AA10" s="106">
        <v>318</v>
      </c>
      <c r="AB10" s="154">
        <f t="shared" ref="AB10:AB27" si="8">AA10/Z10*100</f>
        <v>80.916030534351151</v>
      </c>
      <c r="AC10" s="107"/>
      <c r="AD10" s="107"/>
      <c r="AE10" s="107"/>
      <c r="AF10" s="107"/>
    </row>
    <row r="11" spans="1:32" ht="18" customHeight="1" x14ac:dyDescent="0.25">
      <c r="A11" s="137" t="s">
        <v>48</v>
      </c>
      <c r="B11" s="139">
        <v>497</v>
      </c>
      <c r="C11" s="139">
        <v>710</v>
      </c>
      <c r="D11" s="154">
        <f t="shared" si="0"/>
        <v>142.85714285714286</v>
      </c>
      <c r="E11" s="139">
        <v>280</v>
      </c>
      <c r="F11" s="139">
        <v>466</v>
      </c>
      <c r="G11" s="154">
        <f t="shared" si="1"/>
        <v>166.42857142857144</v>
      </c>
      <c r="H11" s="106">
        <v>122</v>
      </c>
      <c r="I11" s="106">
        <v>159</v>
      </c>
      <c r="J11" s="154">
        <f t="shared" si="2"/>
        <v>130.32786885245901</v>
      </c>
      <c r="K11" s="139">
        <v>43</v>
      </c>
      <c r="L11" s="139">
        <v>40</v>
      </c>
      <c r="M11" s="154">
        <f t="shared" si="3"/>
        <v>93.023255813953483</v>
      </c>
      <c r="N11" s="106">
        <v>61</v>
      </c>
      <c r="O11" s="106">
        <v>35</v>
      </c>
      <c r="P11" s="154">
        <f t="shared" si="4"/>
        <v>57.377049180327866</v>
      </c>
      <c r="Q11" s="106">
        <v>261</v>
      </c>
      <c r="R11" s="106">
        <v>457</v>
      </c>
      <c r="S11" s="154">
        <f t="shared" si="5"/>
        <v>175.09578544061301</v>
      </c>
      <c r="T11" s="106">
        <v>299</v>
      </c>
      <c r="U11" s="106">
        <v>359</v>
      </c>
      <c r="V11" s="154">
        <f t="shared" si="6"/>
        <v>120.06688963210703</v>
      </c>
      <c r="W11" s="139">
        <v>186</v>
      </c>
      <c r="X11" s="139">
        <v>200</v>
      </c>
      <c r="Y11" s="154">
        <f t="shared" si="7"/>
        <v>107.5268817204301</v>
      </c>
      <c r="Z11" s="106">
        <v>174</v>
      </c>
      <c r="AA11" s="106">
        <v>177</v>
      </c>
      <c r="AB11" s="154">
        <f t="shared" si="8"/>
        <v>101.72413793103448</v>
      </c>
      <c r="AC11" s="107"/>
      <c r="AD11" s="107"/>
      <c r="AE11" s="107"/>
      <c r="AF11" s="107"/>
    </row>
    <row r="12" spans="1:32" ht="18" customHeight="1" x14ac:dyDescent="0.25">
      <c r="A12" s="137" t="s">
        <v>49</v>
      </c>
      <c r="B12" s="139">
        <v>472</v>
      </c>
      <c r="C12" s="139">
        <v>504</v>
      </c>
      <c r="D12" s="154">
        <f t="shared" si="0"/>
        <v>106.77966101694916</v>
      </c>
      <c r="E12" s="139">
        <v>343</v>
      </c>
      <c r="F12" s="139">
        <v>382</v>
      </c>
      <c r="G12" s="154">
        <f t="shared" si="1"/>
        <v>111.37026239067056</v>
      </c>
      <c r="H12" s="106">
        <v>128</v>
      </c>
      <c r="I12" s="106">
        <v>141</v>
      </c>
      <c r="J12" s="154">
        <f t="shared" si="2"/>
        <v>110.15625</v>
      </c>
      <c r="K12" s="139">
        <v>3</v>
      </c>
      <c r="L12" s="139">
        <v>7</v>
      </c>
      <c r="M12" s="154">
        <f t="shared" si="3"/>
        <v>233.33333333333334</v>
      </c>
      <c r="N12" s="106">
        <v>5</v>
      </c>
      <c r="O12" s="106">
        <v>36</v>
      </c>
      <c r="P12" s="154">
        <f t="shared" si="4"/>
        <v>720</v>
      </c>
      <c r="Q12" s="106">
        <v>266</v>
      </c>
      <c r="R12" s="106">
        <v>375</v>
      </c>
      <c r="S12" s="154">
        <f t="shared" si="5"/>
        <v>140.97744360902254</v>
      </c>
      <c r="T12" s="106">
        <v>280</v>
      </c>
      <c r="U12" s="106">
        <v>202</v>
      </c>
      <c r="V12" s="154">
        <f t="shared" si="6"/>
        <v>72.142857142857139</v>
      </c>
      <c r="W12" s="139">
        <v>255</v>
      </c>
      <c r="X12" s="139">
        <v>177</v>
      </c>
      <c r="Y12" s="154">
        <f t="shared" si="7"/>
        <v>69.411764705882348</v>
      </c>
      <c r="Z12" s="106">
        <v>236</v>
      </c>
      <c r="AA12" s="106">
        <v>175</v>
      </c>
      <c r="AB12" s="154">
        <f t="shared" si="8"/>
        <v>74.152542372881356</v>
      </c>
      <c r="AC12" s="107"/>
      <c r="AD12" s="107"/>
      <c r="AE12" s="107"/>
      <c r="AF12" s="107"/>
    </row>
    <row r="13" spans="1:32" ht="18" customHeight="1" x14ac:dyDescent="0.25">
      <c r="A13" s="137" t="s">
        <v>50</v>
      </c>
      <c r="B13" s="139">
        <v>799</v>
      </c>
      <c r="C13" s="139">
        <v>894</v>
      </c>
      <c r="D13" s="154">
        <f t="shared" si="0"/>
        <v>111.8898623279099</v>
      </c>
      <c r="E13" s="139">
        <v>601</v>
      </c>
      <c r="F13" s="139">
        <v>720</v>
      </c>
      <c r="G13" s="154">
        <f t="shared" si="1"/>
        <v>119.80033277870217</v>
      </c>
      <c r="H13" s="106">
        <v>214</v>
      </c>
      <c r="I13" s="106">
        <v>192</v>
      </c>
      <c r="J13" s="154">
        <f t="shared" si="2"/>
        <v>89.719626168224295</v>
      </c>
      <c r="K13" s="139">
        <v>13</v>
      </c>
      <c r="L13" s="139">
        <v>8</v>
      </c>
      <c r="M13" s="154">
        <f t="shared" si="3"/>
        <v>61.53846153846154</v>
      </c>
      <c r="N13" s="106">
        <v>65</v>
      </c>
      <c r="O13" s="106">
        <v>59</v>
      </c>
      <c r="P13" s="154">
        <f t="shared" si="4"/>
        <v>90.769230769230774</v>
      </c>
      <c r="Q13" s="106">
        <v>553</v>
      </c>
      <c r="R13" s="106">
        <v>703</v>
      </c>
      <c r="S13" s="154">
        <f t="shared" si="5"/>
        <v>127.124773960217</v>
      </c>
      <c r="T13" s="106">
        <v>488</v>
      </c>
      <c r="U13" s="106">
        <v>303</v>
      </c>
      <c r="V13" s="154">
        <f t="shared" si="6"/>
        <v>62.090163934426236</v>
      </c>
      <c r="W13" s="139">
        <v>424</v>
      </c>
      <c r="X13" s="139">
        <v>273</v>
      </c>
      <c r="Y13" s="154">
        <f t="shared" si="7"/>
        <v>64.386792452830193</v>
      </c>
      <c r="Z13" s="106">
        <v>389</v>
      </c>
      <c r="AA13" s="106">
        <v>262</v>
      </c>
      <c r="AB13" s="154">
        <f t="shared" si="8"/>
        <v>67.352185089974299</v>
      </c>
      <c r="AC13" s="107"/>
      <c r="AD13" s="107"/>
      <c r="AE13" s="107"/>
      <c r="AF13" s="107"/>
    </row>
    <row r="14" spans="1:32" ht="18" customHeight="1" x14ac:dyDescent="0.25">
      <c r="A14" s="137" t="s">
        <v>51</v>
      </c>
      <c r="B14" s="139">
        <v>416</v>
      </c>
      <c r="C14" s="139">
        <v>579</v>
      </c>
      <c r="D14" s="154">
        <f t="shared" si="0"/>
        <v>139.18269230769232</v>
      </c>
      <c r="E14" s="139">
        <v>349</v>
      </c>
      <c r="F14" s="139">
        <v>501</v>
      </c>
      <c r="G14" s="154">
        <f t="shared" si="1"/>
        <v>143.55300859598853</v>
      </c>
      <c r="H14" s="106">
        <v>155</v>
      </c>
      <c r="I14" s="106">
        <v>162</v>
      </c>
      <c r="J14" s="154">
        <f t="shared" si="2"/>
        <v>104.51612903225806</v>
      </c>
      <c r="K14" s="139">
        <v>32</v>
      </c>
      <c r="L14" s="139">
        <v>31</v>
      </c>
      <c r="M14" s="154">
        <f t="shared" si="3"/>
        <v>96.875</v>
      </c>
      <c r="N14" s="106">
        <v>145</v>
      </c>
      <c r="O14" s="106">
        <v>4</v>
      </c>
      <c r="P14" s="154">
        <f t="shared" si="4"/>
        <v>2.7586206896551726</v>
      </c>
      <c r="Q14" s="106">
        <v>308</v>
      </c>
      <c r="R14" s="106">
        <v>500</v>
      </c>
      <c r="S14" s="154">
        <f t="shared" si="5"/>
        <v>162.33766233766232</v>
      </c>
      <c r="T14" s="106">
        <v>190</v>
      </c>
      <c r="U14" s="106">
        <v>254</v>
      </c>
      <c r="V14" s="154">
        <f t="shared" si="6"/>
        <v>133.68421052631578</v>
      </c>
      <c r="W14" s="139">
        <v>183</v>
      </c>
      <c r="X14" s="139">
        <v>244</v>
      </c>
      <c r="Y14" s="154">
        <f t="shared" si="7"/>
        <v>133.33333333333331</v>
      </c>
      <c r="Z14" s="106">
        <v>170</v>
      </c>
      <c r="AA14" s="106">
        <v>236</v>
      </c>
      <c r="AB14" s="154">
        <f t="shared" si="8"/>
        <v>138.8235294117647</v>
      </c>
      <c r="AC14" s="107"/>
      <c r="AD14" s="107"/>
      <c r="AE14" s="107"/>
      <c r="AF14" s="107"/>
    </row>
    <row r="15" spans="1:32" ht="18" customHeight="1" x14ac:dyDescent="0.25">
      <c r="A15" s="137" t="s">
        <v>52</v>
      </c>
      <c r="B15" s="139">
        <v>1320</v>
      </c>
      <c r="C15" s="139">
        <v>1488</v>
      </c>
      <c r="D15" s="154">
        <f t="shared" si="0"/>
        <v>112.72727272727272</v>
      </c>
      <c r="E15" s="139">
        <v>717</v>
      </c>
      <c r="F15" s="139">
        <v>1032</v>
      </c>
      <c r="G15" s="154">
        <f t="shared" si="1"/>
        <v>143.93305439330544</v>
      </c>
      <c r="H15" s="106">
        <v>276</v>
      </c>
      <c r="I15" s="106">
        <v>241</v>
      </c>
      <c r="J15" s="154">
        <f t="shared" si="2"/>
        <v>87.318840579710141</v>
      </c>
      <c r="K15" s="139">
        <v>51</v>
      </c>
      <c r="L15" s="139">
        <v>55</v>
      </c>
      <c r="M15" s="154">
        <f t="shared" si="3"/>
        <v>107.84313725490196</v>
      </c>
      <c r="N15" s="106">
        <v>62</v>
      </c>
      <c r="O15" s="106">
        <v>17</v>
      </c>
      <c r="P15" s="154">
        <f t="shared" si="4"/>
        <v>27.419354838709676</v>
      </c>
      <c r="Q15" s="106">
        <v>540</v>
      </c>
      <c r="R15" s="106">
        <v>1008</v>
      </c>
      <c r="S15" s="154">
        <f t="shared" si="5"/>
        <v>186.66666666666666</v>
      </c>
      <c r="T15" s="106">
        <v>831</v>
      </c>
      <c r="U15" s="106">
        <v>835</v>
      </c>
      <c r="V15" s="154">
        <f t="shared" si="6"/>
        <v>100.48134777376654</v>
      </c>
      <c r="W15" s="139">
        <v>482</v>
      </c>
      <c r="X15" s="139">
        <v>409</v>
      </c>
      <c r="Y15" s="154">
        <f t="shared" si="7"/>
        <v>84.854771784232369</v>
      </c>
      <c r="Z15" s="106">
        <v>422</v>
      </c>
      <c r="AA15" s="106">
        <v>335</v>
      </c>
      <c r="AB15" s="154">
        <f t="shared" si="8"/>
        <v>79.383886255924168</v>
      </c>
      <c r="AC15" s="107"/>
      <c r="AD15" s="107"/>
      <c r="AE15" s="107"/>
      <c r="AF15" s="107"/>
    </row>
    <row r="16" spans="1:32" ht="18" customHeight="1" x14ac:dyDescent="0.25">
      <c r="A16" s="137" t="s">
        <v>53</v>
      </c>
      <c r="B16" s="139">
        <v>857</v>
      </c>
      <c r="C16" s="139">
        <v>856</v>
      </c>
      <c r="D16" s="154">
        <f t="shared" si="0"/>
        <v>99.88331388564761</v>
      </c>
      <c r="E16" s="139">
        <v>408</v>
      </c>
      <c r="F16" s="139">
        <v>444</v>
      </c>
      <c r="G16" s="154">
        <f t="shared" si="1"/>
        <v>108.8235294117647</v>
      </c>
      <c r="H16" s="106">
        <v>131</v>
      </c>
      <c r="I16" s="106">
        <v>94</v>
      </c>
      <c r="J16" s="154">
        <f t="shared" si="2"/>
        <v>71.755725190839698</v>
      </c>
      <c r="K16" s="139">
        <v>0</v>
      </c>
      <c r="L16" s="139">
        <v>6</v>
      </c>
      <c r="M16" s="154" t="s">
        <v>68</v>
      </c>
      <c r="N16" s="106">
        <v>8</v>
      </c>
      <c r="O16" s="106">
        <v>5</v>
      </c>
      <c r="P16" s="154">
        <f t="shared" si="4"/>
        <v>62.5</v>
      </c>
      <c r="Q16" s="106">
        <v>399</v>
      </c>
      <c r="R16" s="106">
        <v>439</v>
      </c>
      <c r="S16" s="154">
        <f t="shared" si="5"/>
        <v>110.02506265664161</v>
      </c>
      <c r="T16" s="106">
        <v>652</v>
      </c>
      <c r="U16" s="106">
        <v>618</v>
      </c>
      <c r="V16" s="154">
        <f t="shared" si="6"/>
        <v>94.785276073619627</v>
      </c>
      <c r="W16" s="139">
        <v>292</v>
      </c>
      <c r="X16" s="139">
        <v>236</v>
      </c>
      <c r="Y16" s="154">
        <f t="shared" si="7"/>
        <v>80.821917808219183</v>
      </c>
      <c r="Z16" s="106">
        <v>265</v>
      </c>
      <c r="AA16" s="106">
        <v>217</v>
      </c>
      <c r="AB16" s="154">
        <f t="shared" si="8"/>
        <v>81.886792452830193</v>
      </c>
      <c r="AC16" s="107"/>
      <c r="AD16" s="107"/>
      <c r="AE16" s="107"/>
      <c r="AF16" s="107"/>
    </row>
    <row r="17" spans="1:32" ht="18" customHeight="1" x14ac:dyDescent="0.25">
      <c r="A17" s="137" t="s">
        <v>54</v>
      </c>
      <c r="B17" s="139">
        <v>982</v>
      </c>
      <c r="C17" s="139">
        <v>1019</v>
      </c>
      <c r="D17" s="154">
        <f t="shared" si="0"/>
        <v>103.76782077393077</v>
      </c>
      <c r="E17" s="139">
        <v>522</v>
      </c>
      <c r="F17" s="139">
        <v>563</v>
      </c>
      <c r="G17" s="154">
        <f t="shared" si="1"/>
        <v>107.8544061302682</v>
      </c>
      <c r="H17" s="106">
        <v>148</v>
      </c>
      <c r="I17" s="106">
        <v>144</v>
      </c>
      <c r="J17" s="154">
        <f t="shared" si="2"/>
        <v>97.297297297297305</v>
      </c>
      <c r="K17" s="139">
        <v>16</v>
      </c>
      <c r="L17" s="139">
        <v>19</v>
      </c>
      <c r="M17" s="154">
        <f t="shared" si="3"/>
        <v>118.75</v>
      </c>
      <c r="N17" s="106">
        <v>58</v>
      </c>
      <c r="O17" s="106">
        <v>42</v>
      </c>
      <c r="P17" s="154">
        <f t="shared" si="4"/>
        <v>72.41379310344827</v>
      </c>
      <c r="Q17" s="106">
        <v>289</v>
      </c>
      <c r="R17" s="106">
        <v>552</v>
      </c>
      <c r="S17" s="154">
        <f t="shared" si="5"/>
        <v>191.00346020761245</v>
      </c>
      <c r="T17" s="106">
        <v>728</v>
      </c>
      <c r="U17" s="106">
        <v>645</v>
      </c>
      <c r="V17" s="154">
        <f t="shared" si="6"/>
        <v>88.598901098901095</v>
      </c>
      <c r="W17" s="139">
        <v>372</v>
      </c>
      <c r="X17" s="139">
        <v>246</v>
      </c>
      <c r="Y17" s="154">
        <f t="shared" si="7"/>
        <v>66.129032258064512</v>
      </c>
      <c r="Z17" s="106">
        <v>322</v>
      </c>
      <c r="AA17" s="106">
        <v>231</v>
      </c>
      <c r="AB17" s="154">
        <f t="shared" si="8"/>
        <v>71.739130434782609</v>
      </c>
      <c r="AC17" s="107"/>
      <c r="AD17" s="107"/>
      <c r="AE17" s="107"/>
      <c r="AF17" s="107"/>
    </row>
    <row r="18" spans="1:32" ht="18" customHeight="1" x14ac:dyDescent="0.25">
      <c r="A18" s="137" t="s">
        <v>55</v>
      </c>
      <c r="B18" s="139">
        <v>1807</v>
      </c>
      <c r="C18" s="139">
        <v>1941</v>
      </c>
      <c r="D18" s="154">
        <f t="shared" si="0"/>
        <v>107.41560597675705</v>
      </c>
      <c r="E18" s="139">
        <v>668</v>
      </c>
      <c r="F18" s="139">
        <v>708</v>
      </c>
      <c r="G18" s="154">
        <f t="shared" si="1"/>
        <v>105.98802395209582</v>
      </c>
      <c r="H18" s="106">
        <v>266</v>
      </c>
      <c r="I18" s="106">
        <v>296</v>
      </c>
      <c r="J18" s="154">
        <f t="shared" si="2"/>
        <v>111.27819548872179</v>
      </c>
      <c r="K18" s="139">
        <v>7</v>
      </c>
      <c r="L18" s="139">
        <v>6</v>
      </c>
      <c r="M18" s="154">
        <f t="shared" si="3"/>
        <v>85.714285714285708</v>
      </c>
      <c r="N18" s="106">
        <v>94</v>
      </c>
      <c r="O18" s="106">
        <v>14</v>
      </c>
      <c r="P18" s="154">
        <f t="shared" si="4"/>
        <v>14.893617021276595</v>
      </c>
      <c r="Q18" s="106">
        <v>502</v>
      </c>
      <c r="R18" s="106">
        <v>676</v>
      </c>
      <c r="S18" s="154">
        <f t="shared" si="5"/>
        <v>134.66135458167329</v>
      </c>
      <c r="T18" s="106">
        <v>1509</v>
      </c>
      <c r="U18" s="106">
        <v>1457</v>
      </c>
      <c r="V18" s="154">
        <f t="shared" si="6"/>
        <v>96.554009277667333</v>
      </c>
      <c r="W18" s="139">
        <v>487</v>
      </c>
      <c r="X18" s="139">
        <v>301</v>
      </c>
      <c r="Y18" s="154">
        <f t="shared" si="7"/>
        <v>61.80698151950719</v>
      </c>
      <c r="Z18" s="106">
        <v>465</v>
      </c>
      <c r="AA18" s="106">
        <v>286</v>
      </c>
      <c r="AB18" s="154">
        <f t="shared" si="8"/>
        <v>61.505376344086024</v>
      </c>
      <c r="AC18" s="107"/>
      <c r="AD18" s="107"/>
      <c r="AE18" s="107"/>
      <c r="AF18" s="107"/>
    </row>
    <row r="19" spans="1:32" ht="18" customHeight="1" x14ac:dyDescent="0.25">
      <c r="A19" s="137" t="s">
        <v>56</v>
      </c>
      <c r="B19" s="139">
        <v>832</v>
      </c>
      <c r="C19" s="139">
        <v>952</v>
      </c>
      <c r="D19" s="154">
        <f t="shared" si="0"/>
        <v>114.42307692307692</v>
      </c>
      <c r="E19" s="139">
        <v>623</v>
      </c>
      <c r="F19" s="139">
        <v>658</v>
      </c>
      <c r="G19" s="154">
        <f t="shared" si="1"/>
        <v>105.61797752808988</v>
      </c>
      <c r="H19" s="106">
        <v>162</v>
      </c>
      <c r="I19" s="106">
        <v>200</v>
      </c>
      <c r="J19" s="154">
        <f t="shared" si="2"/>
        <v>123.45679012345678</v>
      </c>
      <c r="K19" s="139">
        <v>25</v>
      </c>
      <c r="L19" s="139">
        <v>19</v>
      </c>
      <c r="M19" s="154">
        <f t="shared" si="3"/>
        <v>76</v>
      </c>
      <c r="N19" s="106">
        <v>83</v>
      </c>
      <c r="O19" s="106">
        <v>105</v>
      </c>
      <c r="P19" s="154">
        <f t="shared" si="4"/>
        <v>126.50602409638554</v>
      </c>
      <c r="Q19" s="106">
        <v>492</v>
      </c>
      <c r="R19" s="106">
        <v>620</v>
      </c>
      <c r="S19" s="154">
        <f t="shared" si="5"/>
        <v>126.01626016260164</v>
      </c>
      <c r="T19" s="106">
        <v>571</v>
      </c>
      <c r="U19" s="106">
        <v>524</v>
      </c>
      <c r="V19" s="154">
        <f t="shared" si="6"/>
        <v>91.768826619964969</v>
      </c>
      <c r="W19" s="139">
        <v>438</v>
      </c>
      <c r="X19" s="139">
        <v>328</v>
      </c>
      <c r="Y19" s="154">
        <f t="shared" si="7"/>
        <v>74.885844748858446</v>
      </c>
      <c r="Z19" s="106">
        <v>393</v>
      </c>
      <c r="AA19" s="106">
        <v>303</v>
      </c>
      <c r="AB19" s="154">
        <f t="shared" si="8"/>
        <v>77.099236641221367</v>
      </c>
      <c r="AC19" s="107"/>
      <c r="AD19" s="107"/>
      <c r="AE19" s="107"/>
      <c r="AF19" s="107"/>
    </row>
    <row r="20" spans="1:32" ht="18" customHeight="1" x14ac:dyDescent="0.25">
      <c r="A20" s="137" t="s">
        <v>57</v>
      </c>
      <c r="B20" s="139">
        <v>559</v>
      </c>
      <c r="C20" s="139">
        <v>628</v>
      </c>
      <c r="D20" s="154">
        <f t="shared" si="0"/>
        <v>112.34347048300538</v>
      </c>
      <c r="E20" s="139">
        <v>481</v>
      </c>
      <c r="F20" s="139">
        <v>574</v>
      </c>
      <c r="G20" s="154">
        <f t="shared" si="1"/>
        <v>119.33471933471932</v>
      </c>
      <c r="H20" s="106">
        <v>153</v>
      </c>
      <c r="I20" s="106">
        <v>153</v>
      </c>
      <c r="J20" s="154">
        <f t="shared" si="2"/>
        <v>100</v>
      </c>
      <c r="K20" s="139">
        <v>5</v>
      </c>
      <c r="L20" s="139">
        <v>14</v>
      </c>
      <c r="M20" s="154">
        <f t="shared" si="3"/>
        <v>280</v>
      </c>
      <c r="N20" s="106">
        <v>59</v>
      </c>
      <c r="O20" s="106">
        <v>56</v>
      </c>
      <c r="P20" s="154">
        <f t="shared" si="4"/>
        <v>94.915254237288138</v>
      </c>
      <c r="Q20" s="106">
        <v>417</v>
      </c>
      <c r="R20" s="106">
        <v>566</v>
      </c>
      <c r="S20" s="154">
        <f t="shared" si="5"/>
        <v>135.7314148681055</v>
      </c>
      <c r="T20" s="106">
        <v>318</v>
      </c>
      <c r="U20" s="106">
        <v>278</v>
      </c>
      <c r="V20" s="154">
        <f t="shared" si="6"/>
        <v>87.421383647798748</v>
      </c>
      <c r="W20" s="139">
        <v>311</v>
      </c>
      <c r="X20" s="139">
        <v>263</v>
      </c>
      <c r="Y20" s="154">
        <f t="shared" si="7"/>
        <v>84.565916398713824</v>
      </c>
      <c r="Z20" s="106">
        <v>287</v>
      </c>
      <c r="AA20" s="106">
        <v>223</v>
      </c>
      <c r="AB20" s="154">
        <f t="shared" si="8"/>
        <v>77.700348432055748</v>
      </c>
      <c r="AC20" s="107"/>
      <c r="AD20" s="107"/>
      <c r="AE20" s="107"/>
      <c r="AF20" s="107"/>
    </row>
    <row r="21" spans="1:32" ht="18" customHeight="1" x14ac:dyDescent="0.25">
      <c r="A21" s="137" t="s">
        <v>58</v>
      </c>
      <c r="B21" s="139">
        <v>522</v>
      </c>
      <c r="C21" s="139">
        <v>490</v>
      </c>
      <c r="D21" s="154">
        <f t="shared" si="0"/>
        <v>93.869731800766289</v>
      </c>
      <c r="E21" s="139">
        <v>339</v>
      </c>
      <c r="F21" s="139">
        <v>326</v>
      </c>
      <c r="G21" s="154">
        <f t="shared" si="1"/>
        <v>96.165191740412979</v>
      </c>
      <c r="H21" s="106">
        <v>180</v>
      </c>
      <c r="I21" s="106">
        <v>148</v>
      </c>
      <c r="J21" s="154">
        <f t="shared" si="2"/>
        <v>82.222222222222214</v>
      </c>
      <c r="K21" s="139">
        <v>4</v>
      </c>
      <c r="L21" s="139">
        <v>1</v>
      </c>
      <c r="M21" s="154">
        <f t="shared" si="3"/>
        <v>25</v>
      </c>
      <c r="N21" s="106">
        <v>55</v>
      </c>
      <c r="O21" s="106">
        <v>48</v>
      </c>
      <c r="P21" s="154">
        <f t="shared" si="4"/>
        <v>87.272727272727266</v>
      </c>
      <c r="Q21" s="106">
        <v>252</v>
      </c>
      <c r="R21" s="106">
        <v>326</v>
      </c>
      <c r="S21" s="154">
        <f t="shared" si="5"/>
        <v>129.36507936507937</v>
      </c>
      <c r="T21" s="106">
        <v>313</v>
      </c>
      <c r="U21" s="106">
        <v>281</v>
      </c>
      <c r="V21" s="154">
        <f t="shared" si="6"/>
        <v>89.776357827476033</v>
      </c>
      <c r="W21" s="139">
        <v>217</v>
      </c>
      <c r="X21" s="139">
        <v>190</v>
      </c>
      <c r="Y21" s="154">
        <f t="shared" si="7"/>
        <v>87.557603686635943</v>
      </c>
      <c r="Z21" s="106">
        <v>214</v>
      </c>
      <c r="AA21" s="106">
        <v>156</v>
      </c>
      <c r="AB21" s="154">
        <f t="shared" si="8"/>
        <v>72.89719626168224</v>
      </c>
      <c r="AC21" s="107"/>
      <c r="AD21" s="107"/>
      <c r="AE21" s="107"/>
      <c r="AF21" s="107"/>
    </row>
    <row r="22" spans="1:32" ht="18" customHeight="1" x14ac:dyDescent="0.25">
      <c r="A22" s="137" t="s">
        <v>59</v>
      </c>
      <c r="B22" s="139">
        <v>587</v>
      </c>
      <c r="C22" s="139">
        <v>639</v>
      </c>
      <c r="D22" s="154">
        <f t="shared" si="0"/>
        <v>108.85860306643953</v>
      </c>
      <c r="E22" s="139">
        <v>501</v>
      </c>
      <c r="F22" s="139">
        <v>580</v>
      </c>
      <c r="G22" s="154">
        <f t="shared" si="1"/>
        <v>115.76846307385229</v>
      </c>
      <c r="H22" s="106">
        <v>138</v>
      </c>
      <c r="I22" s="106">
        <v>187</v>
      </c>
      <c r="J22" s="154">
        <f t="shared" si="2"/>
        <v>135.50724637681159</v>
      </c>
      <c r="K22" s="139">
        <v>34</v>
      </c>
      <c r="L22" s="139">
        <v>16</v>
      </c>
      <c r="M22" s="154">
        <f t="shared" si="3"/>
        <v>47.058823529411761</v>
      </c>
      <c r="N22" s="106">
        <v>88</v>
      </c>
      <c r="O22" s="106">
        <v>65</v>
      </c>
      <c r="P22" s="154">
        <f t="shared" si="4"/>
        <v>73.86363636363636</v>
      </c>
      <c r="Q22" s="106">
        <v>313</v>
      </c>
      <c r="R22" s="106">
        <v>565</v>
      </c>
      <c r="S22" s="154">
        <f t="shared" si="5"/>
        <v>180.5111821086262</v>
      </c>
      <c r="T22" s="106">
        <v>340</v>
      </c>
      <c r="U22" s="106">
        <v>330</v>
      </c>
      <c r="V22" s="154">
        <f t="shared" si="6"/>
        <v>97.058823529411768</v>
      </c>
      <c r="W22" s="139">
        <v>333</v>
      </c>
      <c r="X22" s="139">
        <v>287</v>
      </c>
      <c r="Y22" s="154">
        <f t="shared" si="7"/>
        <v>86.186186186186191</v>
      </c>
      <c r="Z22" s="106">
        <v>315</v>
      </c>
      <c r="AA22" s="106">
        <v>252</v>
      </c>
      <c r="AB22" s="154">
        <f t="shared" si="8"/>
        <v>80</v>
      </c>
      <c r="AC22" s="107"/>
      <c r="AD22" s="107"/>
      <c r="AE22" s="107"/>
      <c r="AF22" s="107"/>
    </row>
    <row r="23" spans="1:32" ht="18" customHeight="1" x14ac:dyDescent="0.25">
      <c r="A23" s="137" t="s">
        <v>60</v>
      </c>
      <c r="B23" s="139">
        <v>531</v>
      </c>
      <c r="C23" s="139">
        <v>560</v>
      </c>
      <c r="D23" s="154">
        <f t="shared" si="0"/>
        <v>105.46139359698681</v>
      </c>
      <c r="E23" s="139">
        <v>380</v>
      </c>
      <c r="F23" s="139">
        <v>340</v>
      </c>
      <c r="G23" s="154">
        <f t="shared" si="1"/>
        <v>89.473684210526315</v>
      </c>
      <c r="H23" s="106">
        <v>116</v>
      </c>
      <c r="I23" s="106">
        <v>130</v>
      </c>
      <c r="J23" s="154">
        <f t="shared" si="2"/>
        <v>112.06896551724137</v>
      </c>
      <c r="K23" s="139">
        <v>27</v>
      </c>
      <c r="L23" s="139">
        <v>14</v>
      </c>
      <c r="M23" s="154">
        <f t="shared" si="3"/>
        <v>51.851851851851848</v>
      </c>
      <c r="N23" s="106">
        <v>19</v>
      </c>
      <c r="O23" s="106">
        <v>8</v>
      </c>
      <c r="P23" s="154">
        <f t="shared" si="4"/>
        <v>42.105263157894733</v>
      </c>
      <c r="Q23" s="106">
        <v>331</v>
      </c>
      <c r="R23" s="106">
        <v>340</v>
      </c>
      <c r="S23" s="154">
        <f t="shared" si="5"/>
        <v>102.71903323262841</v>
      </c>
      <c r="T23" s="106">
        <v>371</v>
      </c>
      <c r="U23" s="106">
        <v>367</v>
      </c>
      <c r="V23" s="154">
        <f t="shared" si="6"/>
        <v>98.921832884097043</v>
      </c>
      <c r="W23" s="139">
        <v>261</v>
      </c>
      <c r="X23" s="139">
        <v>153</v>
      </c>
      <c r="Y23" s="154">
        <f t="shared" si="7"/>
        <v>58.620689655172406</v>
      </c>
      <c r="Z23" s="106">
        <v>230</v>
      </c>
      <c r="AA23" s="106">
        <v>144</v>
      </c>
      <c r="AB23" s="154">
        <f t="shared" si="8"/>
        <v>62.608695652173921</v>
      </c>
      <c r="AC23" s="107"/>
      <c r="AD23" s="107"/>
      <c r="AE23" s="107"/>
      <c r="AF23" s="107"/>
    </row>
    <row r="24" spans="1:32" ht="18" customHeight="1" x14ac:dyDescent="0.25">
      <c r="A24" s="137" t="s">
        <v>61</v>
      </c>
      <c r="B24" s="139">
        <v>626</v>
      </c>
      <c r="C24" s="139">
        <v>832</v>
      </c>
      <c r="D24" s="154">
        <f t="shared" si="0"/>
        <v>132.90734824281151</v>
      </c>
      <c r="E24" s="139">
        <v>551</v>
      </c>
      <c r="F24" s="139">
        <v>708</v>
      </c>
      <c r="G24" s="154">
        <f t="shared" si="1"/>
        <v>128.49364791288568</v>
      </c>
      <c r="H24" s="106">
        <v>75</v>
      </c>
      <c r="I24" s="106">
        <v>122</v>
      </c>
      <c r="J24" s="154">
        <f t="shared" si="2"/>
        <v>162.66666666666666</v>
      </c>
      <c r="K24" s="139">
        <v>25</v>
      </c>
      <c r="L24" s="139">
        <v>20</v>
      </c>
      <c r="M24" s="154">
        <f t="shared" si="3"/>
        <v>80</v>
      </c>
      <c r="N24" s="106">
        <v>88</v>
      </c>
      <c r="O24" s="106">
        <v>107</v>
      </c>
      <c r="P24" s="154">
        <f t="shared" si="4"/>
        <v>121.59090909090908</v>
      </c>
      <c r="Q24" s="106">
        <v>519</v>
      </c>
      <c r="R24" s="106">
        <v>699</v>
      </c>
      <c r="S24" s="154">
        <f t="shared" si="5"/>
        <v>134.68208092485548</v>
      </c>
      <c r="T24" s="106">
        <v>445</v>
      </c>
      <c r="U24" s="106">
        <v>370</v>
      </c>
      <c r="V24" s="154">
        <f t="shared" si="6"/>
        <v>83.146067415730343</v>
      </c>
      <c r="W24" s="139">
        <v>398</v>
      </c>
      <c r="X24" s="139">
        <v>305</v>
      </c>
      <c r="Y24" s="154">
        <f t="shared" si="7"/>
        <v>76.633165829145739</v>
      </c>
      <c r="Z24" s="106">
        <v>354</v>
      </c>
      <c r="AA24" s="106">
        <v>283</v>
      </c>
      <c r="AB24" s="154">
        <f t="shared" si="8"/>
        <v>79.943502824858754</v>
      </c>
      <c r="AC24" s="107"/>
      <c r="AD24" s="107"/>
      <c r="AE24" s="107"/>
      <c r="AF24" s="107"/>
    </row>
    <row r="25" spans="1:32" ht="18" customHeight="1" x14ac:dyDescent="0.25">
      <c r="A25" s="137" t="s">
        <v>62</v>
      </c>
      <c r="B25" s="139">
        <v>3034</v>
      </c>
      <c r="C25" s="139">
        <v>3135</v>
      </c>
      <c r="D25" s="154">
        <f t="shared" si="0"/>
        <v>103.32893869479236</v>
      </c>
      <c r="E25" s="139">
        <v>907</v>
      </c>
      <c r="F25" s="139">
        <v>1019</v>
      </c>
      <c r="G25" s="154">
        <f t="shared" si="1"/>
        <v>112.34840132304301</v>
      </c>
      <c r="H25" s="106">
        <v>382</v>
      </c>
      <c r="I25" s="106">
        <v>266</v>
      </c>
      <c r="J25" s="154">
        <f t="shared" si="2"/>
        <v>69.633507853403145</v>
      </c>
      <c r="K25" s="139">
        <v>42</v>
      </c>
      <c r="L25" s="139">
        <v>26</v>
      </c>
      <c r="M25" s="154">
        <f t="shared" si="3"/>
        <v>61.904761904761905</v>
      </c>
      <c r="N25" s="106">
        <v>194</v>
      </c>
      <c r="O25" s="106">
        <v>91</v>
      </c>
      <c r="P25" s="154">
        <f t="shared" si="4"/>
        <v>46.907216494845358</v>
      </c>
      <c r="Q25" s="106">
        <v>624</v>
      </c>
      <c r="R25" s="106">
        <v>999</v>
      </c>
      <c r="S25" s="154">
        <f t="shared" si="5"/>
        <v>160.09615384615387</v>
      </c>
      <c r="T25" s="106">
        <v>2564</v>
      </c>
      <c r="U25" s="106">
        <v>2471</v>
      </c>
      <c r="V25" s="154">
        <f t="shared" si="6"/>
        <v>96.372854914196566</v>
      </c>
      <c r="W25" s="139">
        <v>654</v>
      </c>
      <c r="X25" s="139">
        <v>510</v>
      </c>
      <c r="Y25" s="154">
        <f t="shared" si="7"/>
        <v>77.981651376146786</v>
      </c>
      <c r="Z25" s="106">
        <v>558</v>
      </c>
      <c r="AA25" s="106">
        <v>453</v>
      </c>
      <c r="AB25" s="154">
        <f t="shared" si="8"/>
        <v>81.182795698924721</v>
      </c>
      <c r="AC25" s="107"/>
      <c r="AD25" s="107"/>
      <c r="AE25" s="107"/>
      <c r="AF25" s="107"/>
    </row>
    <row r="26" spans="1:32" ht="18" customHeight="1" x14ac:dyDescent="0.25">
      <c r="A26" s="137" t="s">
        <v>63</v>
      </c>
      <c r="B26" s="139">
        <v>1609</v>
      </c>
      <c r="C26" s="139">
        <v>2029</v>
      </c>
      <c r="D26" s="154">
        <f t="shared" si="0"/>
        <v>126.10316967060287</v>
      </c>
      <c r="E26" s="139">
        <v>874</v>
      </c>
      <c r="F26" s="139">
        <v>1016</v>
      </c>
      <c r="G26" s="154">
        <f t="shared" si="1"/>
        <v>116.24713958810069</v>
      </c>
      <c r="H26" s="106">
        <v>284</v>
      </c>
      <c r="I26" s="106">
        <v>283</v>
      </c>
      <c r="J26" s="154">
        <f t="shared" si="2"/>
        <v>99.647887323943664</v>
      </c>
      <c r="K26" s="139">
        <v>24</v>
      </c>
      <c r="L26" s="139">
        <v>30</v>
      </c>
      <c r="M26" s="154">
        <f t="shared" si="3"/>
        <v>125</v>
      </c>
      <c r="N26" s="106">
        <v>76</v>
      </c>
      <c r="O26" s="106">
        <v>67</v>
      </c>
      <c r="P26" s="154">
        <f t="shared" si="4"/>
        <v>88.157894736842096</v>
      </c>
      <c r="Q26" s="106">
        <v>699</v>
      </c>
      <c r="R26" s="106">
        <v>993</v>
      </c>
      <c r="S26" s="154">
        <f t="shared" si="5"/>
        <v>142.06008583690988</v>
      </c>
      <c r="T26" s="106">
        <v>1162</v>
      </c>
      <c r="U26" s="106">
        <v>1190</v>
      </c>
      <c r="V26" s="154">
        <f t="shared" si="6"/>
        <v>102.40963855421687</v>
      </c>
      <c r="W26" s="139">
        <v>637</v>
      </c>
      <c r="X26" s="139">
        <v>449</v>
      </c>
      <c r="Y26" s="154">
        <f t="shared" si="7"/>
        <v>70.486656200941908</v>
      </c>
      <c r="Z26" s="106">
        <v>548</v>
      </c>
      <c r="AA26" s="106">
        <v>381</v>
      </c>
      <c r="AB26" s="154">
        <f t="shared" si="8"/>
        <v>69.525547445255469</v>
      </c>
      <c r="AC26" s="107"/>
      <c r="AD26" s="107"/>
      <c r="AE26" s="107"/>
      <c r="AF26" s="107"/>
    </row>
    <row r="27" spans="1:32" ht="18" customHeight="1" x14ac:dyDescent="0.25">
      <c r="A27" s="137" t="s">
        <v>64</v>
      </c>
      <c r="B27" s="139">
        <v>479</v>
      </c>
      <c r="C27" s="139">
        <v>573</v>
      </c>
      <c r="D27" s="154">
        <f t="shared" si="0"/>
        <v>119.6242171189979</v>
      </c>
      <c r="E27" s="139">
        <v>218</v>
      </c>
      <c r="F27" s="139">
        <v>316</v>
      </c>
      <c r="G27" s="154">
        <f t="shared" si="1"/>
        <v>144.95412844036696</v>
      </c>
      <c r="H27" s="106">
        <v>149</v>
      </c>
      <c r="I27" s="106">
        <v>139</v>
      </c>
      <c r="J27" s="154">
        <f t="shared" si="2"/>
        <v>93.288590604026851</v>
      </c>
      <c r="K27" s="139">
        <v>1</v>
      </c>
      <c r="L27" s="139">
        <v>8</v>
      </c>
      <c r="M27" s="154">
        <f t="shared" si="3"/>
        <v>800</v>
      </c>
      <c r="N27" s="106">
        <v>25</v>
      </c>
      <c r="O27" s="106">
        <v>37</v>
      </c>
      <c r="P27" s="154">
        <f t="shared" si="4"/>
        <v>148</v>
      </c>
      <c r="Q27" s="106">
        <v>167</v>
      </c>
      <c r="R27" s="106">
        <v>308</v>
      </c>
      <c r="S27" s="154">
        <f t="shared" si="5"/>
        <v>184.43113772455092</v>
      </c>
      <c r="T27" s="106">
        <v>287</v>
      </c>
      <c r="U27" s="106">
        <v>215</v>
      </c>
      <c r="V27" s="154">
        <f t="shared" si="6"/>
        <v>74.912891986062718</v>
      </c>
      <c r="W27" s="139">
        <v>163</v>
      </c>
      <c r="X27" s="139">
        <v>145</v>
      </c>
      <c r="Y27" s="154">
        <f t="shared" si="7"/>
        <v>88.957055214723923</v>
      </c>
      <c r="Z27" s="106">
        <v>145</v>
      </c>
      <c r="AA27" s="106">
        <v>135</v>
      </c>
      <c r="AB27" s="154">
        <f t="shared" si="8"/>
        <v>93.103448275862064</v>
      </c>
      <c r="AC27" s="107"/>
      <c r="AD27" s="107"/>
      <c r="AE27" s="107"/>
      <c r="AF27" s="107"/>
    </row>
    <row r="28" spans="1:32" ht="18" customHeight="1" x14ac:dyDescent="0.25">
      <c r="B28" s="101"/>
      <c r="E28" s="101"/>
      <c r="X28" s="312"/>
      <c r="Y28" s="312"/>
    </row>
  </sheetData>
  <mergeCells count="13">
    <mergeCell ref="I1:M1"/>
    <mergeCell ref="Z5:AB6"/>
    <mergeCell ref="X28:Y28"/>
    <mergeCell ref="B2:M2"/>
    <mergeCell ref="B3:M3"/>
    <mergeCell ref="B5:D6"/>
    <mergeCell ref="E5:G6"/>
    <mergeCell ref="H5:J6"/>
    <mergeCell ref="K5:M6"/>
    <mergeCell ref="N5:P6"/>
    <mergeCell ref="Q5:S6"/>
    <mergeCell ref="T5:V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"/>
  <sheetViews>
    <sheetView view="pageBreakPreview" zoomScale="81" zoomScaleNormal="75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T21" sqref="T21"/>
    </sheetView>
  </sheetViews>
  <sheetFormatPr defaultRowHeight="14.25" x14ac:dyDescent="0.2"/>
  <cols>
    <col min="1" max="1" width="33.7109375" style="48" customWidth="1"/>
    <col min="2" max="2" width="11" style="48" customWidth="1"/>
    <col min="3" max="3" width="9.85546875" style="48" customWidth="1"/>
    <col min="4" max="4" width="8.28515625" style="48" customWidth="1"/>
    <col min="5" max="6" width="11.7109375" style="48" customWidth="1"/>
    <col min="7" max="7" width="7.42578125" style="48" customWidth="1"/>
    <col min="8" max="8" width="11.85546875" style="48" customWidth="1"/>
    <col min="9" max="9" width="11" style="48" customWidth="1"/>
    <col min="10" max="10" width="7.42578125" style="48" customWidth="1"/>
    <col min="11" max="12" width="9.42578125" style="48" customWidth="1"/>
    <col min="13" max="13" width="9" style="48" customWidth="1"/>
    <col min="14" max="14" width="10" style="213" customWidth="1"/>
    <col min="15" max="15" width="9.140625" style="48" customWidth="1"/>
    <col min="16" max="16" width="8.140625" style="48" customWidth="1"/>
    <col min="17" max="18" width="9.5703125" style="48" customWidth="1"/>
    <col min="19" max="19" width="8.140625" style="48" customWidth="1"/>
    <col min="20" max="20" width="10.5703125" style="48" customWidth="1"/>
    <col min="21" max="21" width="9.7109375" style="48" customWidth="1"/>
    <col min="22" max="22" width="8.140625" style="48" customWidth="1"/>
    <col min="23" max="23" width="8.28515625" style="48" customWidth="1"/>
    <col min="24" max="24" width="8.42578125" style="213" customWidth="1"/>
    <col min="25" max="25" width="8.28515625" style="48" customWidth="1"/>
    <col min="26" max="16384" width="9.140625" style="48"/>
  </cols>
  <sheetData>
    <row r="1" spans="1:32" s="25" customFormat="1" ht="61.5" customHeight="1" x14ac:dyDescent="0.35">
      <c r="B1" s="237" t="s">
        <v>85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4"/>
      <c r="O1" s="24"/>
      <c r="P1" s="24"/>
      <c r="Q1" s="24"/>
      <c r="R1" s="24"/>
      <c r="S1" s="24"/>
      <c r="T1" s="24"/>
      <c r="U1" s="24"/>
      <c r="V1" s="24"/>
      <c r="W1" s="24"/>
      <c r="X1" s="233"/>
      <c r="Y1" s="233"/>
      <c r="Z1" s="108"/>
      <c r="AB1" s="131" t="s">
        <v>23</v>
      </c>
    </row>
    <row r="2" spans="1:32" s="28" customFormat="1" ht="14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22" t="s">
        <v>7</v>
      </c>
      <c r="N2" s="122"/>
      <c r="O2" s="26"/>
      <c r="P2" s="26"/>
      <c r="Q2" s="27"/>
      <c r="R2" s="27"/>
      <c r="S2" s="27"/>
      <c r="T2" s="27"/>
      <c r="U2" s="27"/>
      <c r="V2" s="27"/>
      <c r="X2" s="238"/>
      <c r="Y2" s="238"/>
      <c r="Z2" s="232" t="s">
        <v>7</v>
      </c>
      <c r="AA2" s="232"/>
    </row>
    <row r="3" spans="1:32" s="30" customFormat="1" ht="67.5" customHeight="1" x14ac:dyDescent="0.25">
      <c r="A3" s="239"/>
      <c r="B3" s="230" t="s">
        <v>34</v>
      </c>
      <c r="C3" s="230"/>
      <c r="D3" s="230"/>
      <c r="E3" s="230" t="s">
        <v>35</v>
      </c>
      <c r="F3" s="230"/>
      <c r="G3" s="230"/>
      <c r="H3" s="230" t="s">
        <v>20</v>
      </c>
      <c r="I3" s="230"/>
      <c r="J3" s="230"/>
      <c r="K3" s="230" t="s">
        <v>12</v>
      </c>
      <c r="L3" s="230"/>
      <c r="M3" s="230"/>
      <c r="N3" s="230" t="s">
        <v>13</v>
      </c>
      <c r="O3" s="230"/>
      <c r="P3" s="230"/>
      <c r="Q3" s="234" t="s">
        <v>11</v>
      </c>
      <c r="R3" s="235"/>
      <c r="S3" s="236"/>
      <c r="T3" s="230" t="s">
        <v>29</v>
      </c>
      <c r="U3" s="230"/>
      <c r="V3" s="230"/>
      <c r="W3" s="230" t="s">
        <v>14</v>
      </c>
      <c r="X3" s="230"/>
      <c r="Y3" s="230"/>
      <c r="Z3" s="230" t="s">
        <v>17</v>
      </c>
      <c r="AA3" s="230"/>
      <c r="AB3" s="230"/>
    </row>
    <row r="4" spans="1:32" s="31" customFormat="1" ht="19.5" customHeight="1" x14ac:dyDescent="0.25">
      <c r="A4" s="239"/>
      <c r="B4" s="316" t="s">
        <v>26</v>
      </c>
      <c r="C4" s="316" t="s">
        <v>65</v>
      </c>
      <c r="D4" s="231" t="s">
        <v>2</v>
      </c>
      <c r="E4" s="316" t="s">
        <v>26</v>
      </c>
      <c r="F4" s="316" t="s">
        <v>65</v>
      </c>
      <c r="G4" s="231" t="s">
        <v>2</v>
      </c>
      <c r="H4" s="316" t="s">
        <v>26</v>
      </c>
      <c r="I4" s="316" t="s">
        <v>65</v>
      </c>
      <c r="J4" s="231" t="s">
        <v>2</v>
      </c>
      <c r="K4" s="316" t="s">
        <v>26</v>
      </c>
      <c r="L4" s="316" t="s">
        <v>65</v>
      </c>
      <c r="M4" s="231" t="s">
        <v>2</v>
      </c>
      <c r="N4" s="316" t="s">
        <v>26</v>
      </c>
      <c r="O4" s="316" t="s">
        <v>65</v>
      </c>
      <c r="P4" s="231" t="s">
        <v>2</v>
      </c>
      <c r="Q4" s="316" t="s">
        <v>26</v>
      </c>
      <c r="R4" s="316" t="s">
        <v>65</v>
      </c>
      <c r="S4" s="231" t="s">
        <v>2</v>
      </c>
      <c r="T4" s="316" t="s">
        <v>26</v>
      </c>
      <c r="U4" s="316" t="s">
        <v>65</v>
      </c>
      <c r="V4" s="231" t="s">
        <v>2</v>
      </c>
      <c r="W4" s="316" t="s">
        <v>26</v>
      </c>
      <c r="X4" s="316" t="s">
        <v>65</v>
      </c>
      <c r="Y4" s="231" t="s">
        <v>2</v>
      </c>
      <c r="Z4" s="316" t="s">
        <v>26</v>
      </c>
      <c r="AA4" s="316" t="s">
        <v>65</v>
      </c>
      <c r="AB4" s="231" t="s">
        <v>2</v>
      </c>
    </row>
    <row r="5" spans="1:32" s="31" customFormat="1" ht="15.75" customHeight="1" x14ac:dyDescent="0.25">
      <c r="A5" s="239"/>
      <c r="B5" s="316"/>
      <c r="C5" s="316"/>
      <c r="D5" s="231"/>
      <c r="E5" s="316"/>
      <c r="F5" s="316"/>
      <c r="G5" s="231"/>
      <c r="H5" s="316"/>
      <c r="I5" s="316"/>
      <c r="J5" s="231"/>
      <c r="K5" s="316"/>
      <c r="L5" s="316"/>
      <c r="M5" s="231"/>
      <c r="N5" s="316"/>
      <c r="O5" s="316"/>
      <c r="P5" s="231"/>
      <c r="Q5" s="316"/>
      <c r="R5" s="316"/>
      <c r="S5" s="231"/>
      <c r="T5" s="316"/>
      <c r="U5" s="316"/>
      <c r="V5" s="231"/>
      <c r="W5" s="316"/>
      <c r="X5" s="316"/>
      <c r="Y5" s="231"/>
      <c r="Z5" s="316"/>
      <c r="AA5" s="316"/>
      <c r="AB5" s="231"/>
    </row>
    <row r="6" spans="1:32" s="111" customFormat="1" ht="11.25" customHeight="1" x14ac:dyDescent="0.2">
      <c r="A6" s="109" t="s">
        <v>3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G6" s="110">
        <v>6</v>
      </c>
      <c r="H6" s="110">
        <v>7</v>
      </c>
      <c r="I6" s="110">
        <v>8</v>
      </c>
      <c r="J6" s="110">
        <v>9</v>
      </c>
      <c r="K6" s="110">
        <v>10</v>
      </c>
      <c r="L6" s="110">
        <v>11</v>
      </c>
      <c r="M6" s="110">
        <v>12</v>
      </c>
      <c r="N6" s="110">
        <v>13</v>
      </c>
      <c r="O6" s="110">
        <v>14</v>
      </c>
      <c r="P6" s="110">
        <v>15</v>
      </c>
      <c r="Q6" s="110">
        <v>16</v>
      </c>
      <c r="R6" s="110">
        <v>17</v>
      </c>
      <c r="S6" s="110">
        <v>18</v>
      </c>
      <c r="T6" s="110">
        <v>19</v>
      </c>
      <c r="U6" s="110">
        <v>20</v>
      </c>
      <c r="V6" s="110">
        <v>21</v>
      </c>
      <c r="W6" s="110">
        <v>22</v>
      </c>
      <c r="X6" s="110">
        <v>23</v>
      </c>
      <c r="Y6" s="110">
        <v>24</v>
      </c>
      <c r="Z6" s="110">
        <v>25</v>
      </c>
      <c r="AA6" s="110">
        <v>26</v>
      </c>
      <c r="AB6" s="110">
        <v>27</v>
      </c>
    </row>
    <row r="7" spans="1:32" s="38" customFormat="1" ht="18" customHeight="1" x14ac:dyDescent="0.25">
      <c r="A7" s="35" t="s">
        <v>46</v>
      </c>
      <c r="B7" s="189">
        <f>SUM(B8:B25)</f>
        <v>8463</v>
      </c>
      <c r="C7" s="189">
        <f>SUM(C8:C25)</f>
        <v>7820</v>
      </c>
      <c r="D7" s="36">
        <f>C7/B7*100</f>
        <v>92.4022214344795</v>
      </c>
      <c r="E7" s="189">
        <f>SUM(E8:E25)</f>
        <v>6389</v>
      </c>
      <c r="F7" s="189">
        <f>SUM(F8:F25)</f>
        <v>6074</v>
      </c>
      <c r="G7" s="36">
        <f>F7/E7*100</f>
        <v>95.06965096259195</v>
      </c>
      <c r="H7" s="189">
        <f>SUM(H8:H25)</f>
        <v>874</v>
      </c>
      <c r="I7" s="189">
        <f>SUM(I8:I25)</f>
        <v>937</v>
      </c>
      <c r="J7" s="36">
        <f>I7/H7*100</f>
        <v>107.20823798627002</v>
      </c>
      <c r="K7" s="189">
        <f>SUM(K8:K25)</f>
        <v>214</v>
      </c>
      <c r="L7" s="189">
        <f>SUM(L8:L25)</f>
        <v>123</v>
      </c>
      <c r="M7" s="36">
        <f>L7/K7*100</f>
        <v>57.476635514018696</v>
      </c>
      <c r="N7" s="189">
        <f>SUM(N8:N25)</f>
        <v>695</v>
      </c>
      <c r="O7" s="189">
        <f>SUM(O8:O25)</f>
        <v>385</v>
      </c>
      <c r="P7" s="36">
        <f>O7/N7*100</f>
        <v>55.39568345323741</v>
      </c>
      <c r="Q7" s="189">
        <f>SUM(Q8:Q25)</f>
        <v>5479</v>
      </c>
      <c r="R7" s="189">
        <f>SUM(R8:R25)</f>
        <v>5926</v>
      </c>
      <c r="S7" s="36">
        <f>R7/Q7*100</f>
        <v>108.15842306990326</v>
      </c>
      <c r="T7" s="189">
        <f>SUM(T8:T25)</f>
        <v>5783</v>
      </c>
      <c r="U7" s="189">
        <f>SUM(U8:U25)</f>
        <v>4225</v>
      </c>
      <c r="V7" s="36">
        <f>U7/T7*100</f>
        <v>73.058965934636007</v>
      </c>
      <c r="W7" s="189">
        <f>SUM(W8:W25)</f>
        <v>3931</v>
      </c>
      <c r="X7" s="189">
        <f>SUM(X8:X25)</f>
        <v>2754</v>
      </c>
      <c r="Y7" s="36">
        <f>X7/W7*100</f>
        <v>70.058509285169166</v>
      </c>
      <c r="Z7" s="189">
        <f>SUM(Z8:Z25)</f>
        <v>3456</v>
      </c>
      <c r="AA7" s="189">
        <f>SUM(AA8:AA25)</f>
        <v>2428</v>
      </c>
      <c r="AB7" s="36">
        <f>AA7/Z7*100</f>
        <v>70.254629629629633</v>
      </c>
      <c r="AC7" s="37"/>
      <c r="AF7" s="44"/>
    </row>
    <row r="8" spans="1:32" s="44" customFormat="1" ht="18" customHeight="1" x14ac:dyDescent="0.25">
      <c r="A8" s="124" t="s">
        <v>47</v>
      </c>
      <c r="B8" s="40">
        <v>253</v>
      </c>
      <c r="C8" s="40">
        <v>241</v>
      </c>
      <c r="D8" s="36">
        <f t="shared" ref="D8:D25" si="0">C8/B8*100</f>
        <v>95.256916996047437</v>
      </c>
      <c r="E8" s="40">
        <v>247</v>
      </c>
      <c r="F8" s="40">
        <v>226</v>
      </c>
      <c r="G8" s="36">
        <f t="shared" ref="G8:G25" si="1">F8/E8*100</f>
        <v>91.497975708502025</v>
      </c>
      <c r="H8" s="40">
        <v>33</v>
      </c>
      <c r="I8" s="40">
        <v>38</v>
      </c>
      <c r="J8" s="36">
        <f t="shared" ref="J8:J25" si="2">I8/H8*100</f>
        <v>115.15151515151516</v>
      </c>
      <c r="K8" s="40">
        <v>10</v>
      </c>
      <c r="L8" s="40">
        <v>5</v>
      </c>
      <c r="M8" s="36">
        <f t="shared" ref="M8:M25" si="3">L8/K8*100</f>
        <v>50</v>
      </c>
      <c r="N8" s="40">
        <v>11</v>
      </c>
      <c r="O8" s="40">
        <v>6</v>
      </c>
      <c r="P8" s="36">
        <f t="shared" ref="P8:P25" si="4">O8/N8*100</f>
        <v>54.54545454545454</v>
      </c>
      <c r="Q8" s="40">
        <v>227</v>
      </c>
      <c r="R8" s="123">
        <v>220</v>
      </c>
      <c r="S8" s="36">
        <f t="shared" ref="S8:S25" si="5">R8/Q8*100</f>
        <v>96.916299559471369</v>
      </c>
      <c r="T8" s="40">
        <v>125</v>
      </c>
      <c r="U8" s="123">
        <v>110</v>
      </c>
      <c r="V8" s="36">
        <f t="shared" ref="V8:V25" si="6">U8/T8*100</f>
        <v>88</v>
      </c>
      <c r="W8" s="40">
        <v>121</v>
      </c>
      <c r="X8" s="123">
        <v>98</v>
      </c>
      <c r="Y8" s="36">
        <f t="shared" ref="Y8:Y25" si="7">X8/W8*100</f>
        <v>80.991735537190081</v>
      </c>
      <c r="Z8" s="40">
        <v>115</v>
      </c>
      <c r="AA8" s="123">
        <v>91</v>
      </c>
      <c r="AB8" s="36">
        <f t="shared" ref="AB8:AB25" si="8">AA8/Z8*100</f>
        <v>79.130434782608688</v>
      </c>
      <c r="AC8" s="37"/>
      <c r="AD8" s="43"/>
    </row>
    <row r="9" spans="1:32" s="45" customFormat="1" ht="18" customHeight="1" x14ac:dyDescent="0.25">
      <c r="A9" s="124" t="s">
        <v>48</v>
      </c>
      <c r="B9" s="40">
        <v>229</v>
      </c>
      <c r="C9" s="40">
        <v>160</v>
      </c>
      <c r="D9" s="36">
        <f t="shared" si="0"/>
        <v>69.868995633187765</v>
      </c>
      <c r="E9" s="40">
        <v>186</v>
      </c>
      <c r="F9" s="40">
        <v>134</v>
      </c>
      <c r="G9" s="36">
        <f t="shared" si="1"/>
        <v>72.043010752688176</v>
      </c>
      <c r="H9" s="40">
        <v>24</v>
      </c>
      <c r="I9" s="40">
        <v>17</v>
      </c>
      <c r="J9" s="36">
        <f t="shared" si="2"/>
        <v>70.833333333333343</v>
      </c>
      <c r="K9" s="40">
        <v>12</v>
      </c>
      <c r="L9" s="40">
        <v>11</v>
      </c>
      <c r="M9" s="36">
        <f t="shared" si="3"/>
        <v>91.666666666666657</v>
      </c>
      <c r="N9" s="40">
        <v>31</v>
      </c>
      <c r="O9" s="40">
        <v>6</v>
      </c>
      <c r="P9" s="36">
        <f t="shared" si="4"/>
        <v>19.35483870967742</v>
      </c>
      <c r="Q9" s="40">
        <v>176</v>
      </c>
      <c r="R9" s="123">
        <v>130</v>
      </c>
      <c r="S9" s="36">
        <f t="shared" si="5"/>
        <v>73.86363636363636</v>
      </c>
      <c r="T9" s="40">
        <v>147</v>
      </c>
      <c r="U9" s="123">
        <v>86</v>
      </c>
      <c r="V9" s="36">
        <f t="shared" si="6"/>
        <v>58.503401360544217</v>
      </c>
      <c r="W9" s="40">
        <v>120</v>
      </c>
      <c r="X9" s="123">
        <v>66</v>
      </c>
      <c r="Y9" s="36">
        <f t="shared" si="7"/>
        <v>55.000000000000007</v>
      </c>
      <c r="Z9" s="40">
        <v>111</v>
      </c>
      <c r="AA9" s="123">
        <v>59</v>
      </c>
      <c r="AB9" s="36">
        <f t="shared" si="8"/>
        <v>53.153153153153156</v>
      </c>
      <c r="AC9" s="37"/>
      <c r="AD9" s="43"/>
    </row>
    <row r="10" spans="1:32" s="44" customFormat="1" ht="18" customHeight="1" x14ac:dyDescent="0.25">
      <c r="A10" s="124" t="s">
        <v>49</v>
      </c>
      <c r="B10" s="40">
        <v>145</v>
      </c>
      <c r="C10" s="40">
        <v>121</v>
      </c>
      <c r="D10" s="36">
        <f t="shared" si="0"/>
        <v>83.448275862068968</v>
      </c>
      <c r="E10" s="40">
        <v>127</v>
      </c>
      <c r="F10" s="40">
        <v>107</v>
      </c>
      <c r="G10" s="36">
        <f t="shared" si="1"/>
        <v>84.251968503937007</v>
      </c>
      <c r="H10" s="40">
        <v>16</v>
      </c>
      <c r="I10" s="40">
        <v>21</v>
      </c>
      <c r="J10" s="36">
        <f t="shared" si="2"/>
        <v>131.25</v>
      </c>
      <c r="K10" s="40">
        <v>0</v>
      </c>
      <c r="L10" s="40">
        <v>3</v>
      </c>
      <c r="M10" s="36" t="s">
        <v>68</v>
      </c>
      <c r="N10" s="40">
        <v>7</v>
      </c>
      <c r="O10" s="40">
        <v>5</v>
      </c>
      <c r="P10" s="36">
        <f t="shared" si="4"/>
        <v>71.428571428571431</v>
      </c>
      <c r="Q10" s="40">
        <v>110</v>
      </c>
      <c r="R10" s="123">
        <v>107</v>
      </c>
      <c r="S10" s="36">
        <f t="shared" si="5"/>
        <v>97.27272727272728</v>
      </c>
      <c r="T10" s="40">
        <v>97</v>
      </c>
      <c r="U10" s="123">
        <v>56</v>
      </c>
      <c r="V10" s="36">
        <f t="shared" si="6"/>
        <v>57.731958762886592</v>
      </c>
      <c r="W10" s="40">
        <v>92</v>
      </c>
      <c r="X10" s="123">
        <v>49</v>
      </c>
      <c r="Y10" s="36">
        <f t="shared" si="7"/>
        <v>53.260869565217398</v>
      </c>
      <c r="Z10" s="40">
        <v>86</v>
      </c>
      <c r="AA10" s="123">
        <v>49</v>
      </c>
      <c r="AB10" s="36">
        <f t="shared" si="8"/>
        <v>56.97674418604651</v>
      </c>
      <c r="AC10" s="37"/>
      <c r="AD10" s="43"/>
    </row>
    <row r="11" spans="1:32" s="44" customFormat="1" ht="18" customHeight="1" x14ac:dyDescent="0.25">
      <c r="A11" s="124" t="s">
        <v>50</v>
      </c>
      <c r="B11" s="40">
        <v>325</v>
      </c>
      <c r="C11" s="40">
        <v>331</v>
      </c>
      <c r="D11" s="36">
        <f t="shared" si="0"/>
        <v>101.84615384615385</v>
      </c>
      <c r="E11" s="40">
        <v>291</v>
      </c>
      <c r="F11" s="40">
        <v>294</v>
      </c>
      <c r="G11" s="36">
        <f t="shared" si="1"/>
        <v>101.03092783505154</v>
      </c>
      <c r="H11" s="40">
        <v>41</v>
      </c>
      <c r="I11" s="40">
        <v>32</v>
      </c>
      <c r="J11" s="36">
        <f t="shared" si="2"/>
        <v>78.048780487804876</v>
      </c>
      <c r="K11" s="40">
        <v>6</v>
      </c>
      <c r="L11" s="40">
        <v>2</v>
      </c>
      <c r="M11" s="36">
        <f t="shared" si="3"/>
        <v>33.333333333333329</v>
      </c>
      <c r="N11" s="40">
        <v>42</v>
      </c>
      <c r="O11" s="40">
        <v>15</v>
      </c>
      <c r="P11" s="36">
        <f t="shared" si="4"/>
        <v>35.714285714285715</v>
      </c>
      <c r="Q11" s="40">
        <v>264</v>
      </c>
      <c r="R11" s="123">
        <v>284</v>
      </c>
      <c r="S11" s="36">
        <f t="shared" si="5"/>
        <v>107.57575757575756</v>
      </c>
      <c r="T11" s="40">
        <v>190</v>
      </c>
      <c r="U11" s="123">
        <v>135</v>
      </c>
      <c r="V11" s="36">
        <f t="shared" si="6"/>
        <v>71.05263157894737</v>
      </c>
      <c r="W11" s="40">
        <v>161</v>
      </c>
      <c r="X11" s="123">
        <v>128</v>
      </c>
      <c r="Y11" s="36">
        <f t="shared" si="7"/>
        <v>79.503105590062106</v>
      </c>
      <c r="Z11" s="40">
        <v>145</v>
      </c>
      <c r="AA11" s="123">
        <v>125</v>
      </c>
      <c r="AB11" s="36">
        <f t="shared" si="8"/>
        <v>86.206896551724128</v>
      </c>
      <c r="AC11" s="37"/>
      <c r="AD11" s="43"/>
    </row>
    <row r="12" spans="1:32" s="44" customFormat="1" ht="18" customHeight="1" x14ac:dyDescent="0.25">
      <c r="A12" s="124" t="s">
        <v>51</v>
      </c>
      <c r="B12" s="40">
        <v>67</v>
      </c>
      <c r="C12" s="40">
        <v>65</v>
      </c>
      <c r="D12" s="36">
        <f t="shared" si="0"/>
        <v>97.014925373134332</v>
      </c>
      <c r="E12" s="40">
        <v>67</v>
      </c>
      <c r="F12" s="40">
        <v>65</v>
      </c>
      <c r="G12" s="36">
        <f t="shared" si="1"/>
        <v>97.014925373134332</v>
      </c>
      <c r="H12" s="40">
        <v>11</v>
      </c>
      <c r="I12" s="40">
        <v>6</v>
      </c>
      <c r="J12" s="36">
        <f t="shared" si="2"/>
        <v>54.54545454545454</v>
      </c>
      <c r="K12" s="40">
        <v>1</v>
      </c>
      <c r="L12" s="40">
        <v>0</v>
      </c>
      <c r="M12" s="36">
        <f t="shared" si="3"/>
        <v>0</v>
      </c>
      <c r="N12" s="40">
        <v>16</v>
      </c>
      <c r="O12" s="40">
        <v>0</v>
      </c>
      <c r="P12" s="36">
        <f t="shared" si="4"/>
        <v>0</v>
      </c>
      <c r="Q12" s="40">
        <v>64</v>
      </c>
      <c r="R12" s="123">
        <v>64</v>
      </c>
      <c r="S12" s="36">
        <f t="shared" si="5"/>
        <v>100</v>
      </c>
      <c r="T12" s="40">
        <v>36</v>
      </c>
      <c r="U12" s="123">
        <v>39</v>
      </c>
      <c r="V12" s="36">
        <f t="shared" si="6"/>
        <v>108.33333333333333</v>
      </c>
      <c r="W12" s="40">
        <v>36</v>
      </c>
      <c r="X12" s="123">
        <v>39</v>
      </c>
      <c r="Y12" s="36">
        <f t="shared" si="7"/>
        <v>108.33333333333333</v>
      </c>
      <c r="Z12" s="40">
        <v>34</v>
      </c>
      <c r="AA12" s="123">
        <v>38</v>
      </c>
      <c r="AB12" s="36">
        <f t="shared" si="8"/>
        <v>111.76470588235294</v>
      </c>
      <c r="AC12" s="37"/>
      <c r="AD12" s="43"/>
    </row>
    <row r="13" spans="1:32" s="44" customFormat="1" ht="18" customHeight="1" x14ac:dyDescent="0.25">
      <c r="A13" s="124" t="s">
        <v>52</v>
      </c>
      <c r="B13" s="40">
        <v>363</v>
      </c>
      <c r="C13" s="40">
        <v>416</v>
      </c>
      <c r="D13" s="36">
        <f t="shared" si="0"/>
        <v>114.60055096418733</v>
      </c>
      <c r="E13" s="40">
        <v>271</v>
      </c>
      <c r="F13" s="40">
        <v>347</v>
      </c>
      <c r="G13" s="36">
        <f t="shared" si="1"/>
        <v>128.04428044280442</v>
      </c>
      <c r="H13" s="40">
        <v>48</v>
      </c>
      <c r="I13" s="40">
        <v>57</v>
      </c>
      <c r="J13" s="36">
        <f t="shared" si="2"/>
        <v>118.75</v>
      </c>
      <c r="K13" s="40">
        <v>27</v>
      </c>
      <c r="L13" s="40">
        <v>13</v>
      </c>
      <c r="M13" s="36">
        <f t="shared" si="3"/>
        <v>48.148148148148145</v>
      </c>
      <c r="N13" s="40">
        <v>16</v>
      </c>
      <c r="O13" s="40">
        <v>13</v>
      </c>
      <c r="P13" s="36">
        <f t="shared" si="4"/>
        <v>81.25</v>
      </c>
      <c r="Q13" s="40">
        <v>241</v>
      </c>
      <c r="R13" s="123">
        <v>339</v>
      </c>
      <c r="S13" s="36">
        <f t="shared" si="5"/>
        <v>140.66390041493776</v>
      </c>
      <c r="T13" s="40">
        <v>220</v>
      </c>
      <c r="U13" s="123">
        <v>219</v>
      </c>
      <c r="V13" s="36">
        <f t="shared" si="6"/>
        <v>99.545454545454547</v>
      </c>
      <c r="W13" s="40">
        <v>152</v>
      </c>
      <c r="X13" s="123">
        <v>157</v>
      </c>
      <c r="Y13" s="36">
        <f t="shared" si="7"/>
        <v>103.28947368421053</v>
      </c>
      <c r="Z13" s="40">
        <v>128</v>
      </c>
      <c r="AA13" s="123">
        <v>128</v>
      </c>
      <c r="AB13" s="36">
        <f t="shared" si="8"/>
        <v>100</v>
      </c>
      <c r="AC13" s="37"/>
      <c r="AD13" s="43"/>
    </row>
    <row r="14" spans="1:32" s="44" customFormat="1" ht="18" customHeight="1" x14ac:dyDescent="0.25">
      <c r="A14" s="124" t="s">
        <v>53</v>
      </c>
      <c r="B14" s="40">
        <v>140</v>
      </c>
      <c r="C14" s="40">
        <v>128</v>
      </c>
      <c r="D14" s="36">
        <f t="shared" si="0"/>
        <v>91.428571428571431</v>
      </c>
      <c r="E14" s="40">
        <v>110</v>
      </c>
      <c r="F14" s="40">
        <v>104</v>
      </c>
      <c r="G14" s="36">
        <f t="shared" si="1"/>
        <v>94.545454545454547</v>
      </c>
      <c r="H14" s="40">
        <v>13</v>
      </c>
      <c r="I14" s="40">
        <v>15</v>
      </c>
      <c r="J14" s="36">
        <f t="shared" si="2"/>
        <v>115.38461538461537</v>
      </c>
      <c r="K14" s="40">
        <v>1</v>
      </c>
      <c r="L14" s="40">
        <v>0</v>
      </c>
      <c r="M14" s="36">
        <f t="shared" si="3"/>
        <v>0</v>
      </c>
      <c r="N14" s="40">
        <v>2</v>
      </c>
      <c r="O14" s="40">
        <v>0</v>
      </c>
      <c r="P14" s="36">
        <f t="shared" si="4"/>
        <v>0</v>
      </c>
      <c r="Q14" s="40">
        <v>109</v>
      </c>
      <c r="R14" s="123">
        <v>104</v>
      </c>
      <c r="S14" s="36">
        <f t="shared" si="5"/>
        <v>95.412844036697251</v>
      </c>
      <c r="T14" s="40">
        <v>91</v>
      </c>
      <c r="U14" s="123">
        <v>76</v>
      </c>
      <c r="V14" s="36">
        <f t="shared" si="6"/>
        <v>83.516483516483518</v>
      </c>
      <c r="W14" s="40">
        <v>65</v>
      </c>
      <c r="X14" s="123">
        <v>53</v>
      </c>
      <c r="Y14" s="36">
        <f t="shared" si="7"/>
        <v>81.538461538461533</v>
      </c>
      <c r="Z14" s="40">
        <v>61</v>
      </c>
      <c r="AA14" s="123">
        <v>48</v>
      </c>
      <c r="AB14" s="36">
        <f t="shared" si="8"/>
        <v>78.688524590163937</v>
      </c>
      <c r="AC14" s="37"/>
      <c r="AD14" s="43"/>
    </row>
    <row r="15" spans="1:32" s="44" customFormat="1" ht="18" customHeight="1" x14ac:dyDescent="0.25">
      <c r="A15" s="124" t="s">
        <v>54</v>
      </c>
      <c r="B15" s="40">
        <v>319</v>
      </c>
      <c r="C15" s="40">
        <v>319</v>
      </c>
      <c r="D15" s="36">
        <f t="shared" si="0"/>
        <v>100</v>
      </c>
      <c r="E15" s="40">
        <v>215</v>
      </c>
      <c r="F15" s="40">
        <v>234</v>
      </c>
      <c r="G15" s="36">
        <f t="shared" si="1"/>
        <v>108.83720930232559</v>
      </c>
      <c r="H15" s="40">
        <v>26</v>
      </c>
      <c r="I15" s="40">
        <v>32</v>
      </c>
      <c r="J15" s="36">
        <f t="shared" si="2"/>
        <v>123.07692307692308</v>
      </c>
      <c r="K15" s="40">
        <v>5</v>
      </c>
      <c r="L15" s="40">
        <v>7</v>
      </c>
      <c r="M15" s="36">
        <f t="shared" si="3"/>
        <v>140</v>
      </c>
      <c r="N15" s="40">
        <v>23</v>
      </c>
      <c r="O15" s="40">
        <v>8</v>
      </c>
      <c r="P15" s="36">
        <f t="shared" si="4"/>
        <v>34.782608695652172</v>
      </c>
      <c r="Q15" s="40">
        <v>159</v>
      </c>
      <c r="R15" s="123">
        <v>228</v>
      </c>
      <c r="S15" s="36">
        <f t="shared" si="5"/>
        <v>143.39622641509433</v>
      </c>
      <c r="T15" s="40">
        <v>225</v>
      </c>
      <c r="U15" s="123">
        <v>196</v>
      </c>
      <c r="V15" s="36">
        <f t="shared" si="6"/>
        <v>87.1111111111111</v>
      </c>
      <c r="W15" s="40">
        <v>130</v>
      </c>
      <c r="X15" s="123">
        <v>111</v>
      </c>
      <c r="Y15" s="36">
        <f t="shared" si="7"/>
        <v>85.384615384615387</v>
      </c>
      <c r="Z15" s="40">
        <v>121</v>
      </c>
      <c r="AA15" s="123">
        <v>99</v>
      </c>
      <c r="AB15" s="36">
        <f t="shared" si="8"/>
        <v>81.818181818181827</v>
      </c>
      <c r="AC15" s="37"/>
      <c r="AD15" s="43"/>
    </row>
    <row r="16" spans="1:32" s="44" customFormat="1" ht="18" customHeight="1" x14ac:dyDescent="0.25">
      <c r="A16" s="124" t="s">
        <v>55</v>
      </c>
      <c r="B16" s="40">
        <v>388</v>
      </c>
      <c r="C16" s="40">
        <v>389</v>
      </c>
      <c r="D16" s="36">
        <f t="shared" si="0"/>
        <v>100.25773195876289</v>
      </c>
      <c r="E16" s="40">
        <v>186</v>
      </c>
      <c r="F16" s="40">
        <v>226</v>
      </c>
      <c r="G16" s="36">
        <f t="shared" si="1"/>
        <v>121.50537634408603</v>
      </c>
      <c r="H16" s="40">
        <v>37</v>
      </c>
      <c r="I16" s="40">
        <v>54</v>
      </c>
      <c r="J16" s="36">
        <f t="shared" si="2"/>
        <v>145.94594594594594</v>
      </c>
      <c r="K16" s="40">
        <v>4</v>
      </c>
      <c r="L16" s="40">
        <v>1</v>
      </c>
      <c r="M16" s="36">
        <f t="shared" si="3"/>
        <v>25</v>
      </c>
      <c r="N16" s="40">
        <v>21</v>
      </c>
      <c r="O16" s="40">
        <v>3</v>
      </c>
      <c r="P16" s="36">
        <f t="shared" si="4"/>
        <v>14.285714285714285</v>
      </c>
      <c r="Q16" s="40">
        <v>152</v>
      </c>
      <c r="R16" s="123">
        <v>207</v>
      </c>
      <c r="S16" s="36">
        <f t="shared" si="5"/>
        <v>136.18421052631581</v>
      </c>
      <c r="T16" s="40">
        <v>304</v>
      </c>
      <c r="U16" s="123">
        <v>238</v>
      </c>
      <c r="V16" s="36">
        <f t="shared" si="6"/>
        <v>78.289473684210535</v>
      </c>
      <c r="W16" s="40">
        <v>115</v>
      </c>
      <c r="X16" s="123">
        <v>81</v>
      </c>
      <c r="Y16" s="36">
        <f t="shared" si="7"/>
        <v>70.434782608695656</v>
      </c>
      <c r="Z16" s="40">
        <v>108</v>
      </c>
      <c r="AA16" s="123">
        <v>76</v>
      </c>
      <c r="AB16" s="36">
        <f t="shared" si="8"/>
        <v>70.370370370370367</v>
      </c>
      <c r="AC16" s="37"/>
      <c r="AD16" s="43"/>
    </row>
    <row r="17" spans="1:30" s="44" customFormat="1" ht="18" customHeight="1" x14ac:dyDescent="0.25">
      <c r="A17" s="124" t="s">
        <v>56</v>
      </c>
      <c r="B17" s="40">
        <v>318</v>
      </c>
      <c r="C17" s="40">
        <v>274</v>
      </c>
      <c r="D17" s="36">
        <f t="shared" si="0"/>
        <v>86.163522012578625</v>
      </c>
      <c r="E17" s="40">
        <v>296</v>
      </c>
      <c r="F17" s="40">
        <v>249</v>
      </c>
      <c r="G17" s="36">
        <f t="shared" si="1"/>
        <v>84.121621621621628</v>
      </c>
      <c r="H17" s="40">
        <v>39</v>
      </c>
      <c r="I17" s="40">
        <v>37</v>
      </c>
      <c r="J17" s="36">
        <f t="shared" si="2"/>
        <v>94.871794871794862</v>
      </c>
      <c r="K17" s="40">
        <v>8</v>
      </c>
      <c r="L17" s="40">
        <v>5</v>
      </c>
      <c r="M17" s="36">
        <f t="shared" si="3"/>
        <v>62.5</v>
      </c>
      <c r="N17" s="40">
        <v>40</v>
      </c>
      <c r="O17" s="40">
        <v>35</v>
      </c>
      <c r="P17" s="36">
        <f t="shared" si="4"/>
        <v>87.5</v>
      </c>
      <c r="Q17" s="40">
        <v>260</v>
      </c>
      <c r="R17" s="123">
        <v>234</v>
      </c>
      <c r="S17" s="36">
        <f t="shared" si="5"/>
        <v>90</v>
      </c>
      <c r="T17" s="40">
        <v>214</v>
      </c>
      <c r="U17" s="123">
        <v>133</v>
      </c>
      <c r="V17" s="36">
        <f t="shared" si="6"/>
        <v>62.149532710280376</v>
      </c>
      <c r="W17" s="40">
        <v>194</v>
      </c>
      <c r="X17" s="123">
        <v>115</v>
      </c>
      <c r="Y17" s="36">
        <f t="shared" si="7"/>
        <v>59.27835051546392</v>
      </c>
      <c r="Z17" s="40">
        <v>175</v>
      </c>
      <c r="AA17" s="123">
        <v>105</v>
      </c>
      <c r="AB17" s="36">
        <f t="shared" si="8"/>
        <v>60</v>
      </c>
      <c r="AC17" s="37"/>
      <c r="AD17" s="43"/>
    </row>
    <row r="18" spans="1:30" s="44" customFormat="1" ht="18" customHeight="1" x14ac:dyDescent="0.25">
      <c r="A18" s="124" t="s">
        <v>57</v>
      </c>
      <c r="B18" s="40">
        <v>264</v>
      </c>
      <c r="C18" s="40">
        <v>264</v>
      </c>
      <c r="D18" s="36">
        <f t="shared" si="0"/>
        <v>100</v>
      </c>
      <c r="E18" s="40">
        <v>259</v>
      </c>
      <c r="F18" s="40">
        <v>263</v>
      </c>
      <c r="G18" s="36">
        <f t="shared" si="1"/>
        <v>101.54440154440154</v>
      </c>
      <c r="H18" s="40">
        <v>48</v>
      </c>
      <c r="I18" s="40">
        <v>32</v>
      </c>
      <c r="J18" s="36">
        <f t="shared" si="2"/>
        <v>66.666666666666657</v>
      </c>
      <c r="K18" s="40">
        <v>2</v>
      </c>
      <c r="L18" s="40">
        <v>3</v>
      </c>
      <c r="M18" s="36">
        <f t="shared" si="3"/>
        <v>150</v>
      </c>
      <c r="N18" s="40">
        <v>37</v>
      </c>
      <c r="O18" s="40">
        <v>23</v>
      </c>
      <c r="P18" s="36">
        <f t="shared" si="4"/>
        <v>62.162162162162161</v>
      </c>
      <c r="Q18" s="40">
        <v>230</v>
      </c>
      <c r="R18" s="123">
        <v>258</v>
      </c>
      <c r="S18" s="36">
        <f t="shared" si="5"/>
        <v>112.17391304347825</v>
      </c>
      <c r="T18" s="40">
        <v>156</v>
      </c>
      <c r="U18" s="123">
        <v>127</v>
      </c>
      <c r="V18" s="36">
        <f t="shared" si="6"/>
        <v>81.410256410256409</v>
      </c>
      <c r="W18" s="40">
        <v>155</v>
      </c>
      <c r="X18" s="123">
        <v>127</v>
      </c>
      <c r="Y18" s="36">
        <f t="shared" si="7"/>
        <v>81.935483870967744</v>
      </c>
      <c r="Z18" s="40">
        <v>143</v>
      </c>
      <c r="AA18" s="123">
        <v>115</v>
      </c>
      <c r="AB18" s="36">
        <f t="shared" si="8"/>
        <v>80.419580419580413</v>
      </c>
      <c r="AC18" s="37"/>
      <c r="AD18" s="43"/>
    </row>
    <row r="19" spans="1:30" s="44" customFormat="1" ht="18" customHeight="1" x14ac:dyDescent="0.25">
      <c r="A19" s="124" t="s">
        <v>58</v>
      </c>
      <c r="B19" s="40">
        <v>296</v>
      </c>
      <c r="C19" s="40">
        <v>251</v>
      </c>
      <c r="D19" s="36">
        <f t="shared" si="0"/>
        <v>84.797297297297305</v>
      </c>
      <c r="E19" s="40">
        <v>250</v>
      </c>
      <c r="F19" s="40">
        <v>220</v>
      </c>
      <c r="G19" s="36">
        <f t="shared" si="1"/>
        <v>88</v>
      </c>
      <c r="H19" s="40">
        <v>87</v>
      </c>
      <c r="I19" s="40">
        <v>85</v>
      </c>
      <c r="J19" s="36">
        <f t="shared" si="2"/>
        <v>97.701149425287355</v>
      </c>
      <c r="K19" s="40">
        <v>2</v>
      </c>
      <c r="L19" s="40">
        <v>2</v>
      </c>
      <c r="M19" s="36">
        <f t="shared" si="3"/>
        <v>100</v>
      </c>
      <c r="N19" s="40">
        <v>33</v>
      </c>
      <c r="O19" s="40">
        <v>32</v>
      </c>
      <c r="P19" s="36">
        <f t="shared" si="4"/>
        <v>96.969696969696969</v>
      </c>
      <c r="Q19" s="40">
        <v>197</v>
      </c>
      <c r="R19" s="123">
        <v>220</v>
      </c>
      <c r="S19" s="36">
        <f t="shared" si="5"/>
        <v>111.67512690355331</v>
      </c>
      <c r="T19" s="40">
        <v>177</v>
      </c>
      <c r="U19" s="123">
        <v>107</v>
      </c>
      <c r="V19" s="36">
        <f t="shared" si="6"/>
        <v>60.451977401129945</v>
      </c>
      <c r="W19" s="40">
        <v>164</v>
      </c>
      <c r="X19" s="123">
        <v>97</v>
      </c>
      <c r="Y19" s="36">
        <f t="shared" si="7"/>
        <v>59.146341463414629</v>
      </c>
      <c r="Z19" s="40">
        <v>160</v>
      </c>
      <c r="AA19" s="123">
        <v>77</v>
      </c>
      <c r="AB19" s="36">
        <f t="shared" si="8"/>
        <v>48.125</v>
      </c>
      <c r="AC19" s="37"/>
      <c r="AD19" s="43"/>
    </row>
    <row r="20" spans="1:30" s="44" customFormat="1" ht="18" customHeight="1" x14ac:dyDescent="0.25">
      <c r="A20" s="124" t="s">
        <v>59</v>
      </c>
      <c r="B20" s="40">
        <v>451</v>
      </c>
      <c r="C20" s="40">
        <v>470</v>
      </c>
      <c r="D20" s="36">
        <f t="shared" si="0"/>
        <v>104.21286031042129</v>
      </c>
      <c r="E20" s="40">
        <v>440</v>
      </c>
      <c r="F20" s="40">
        <v>461</v>
      </c>
      <c r="G20" s="36">
        <f t="shared" si="1"/>
        <v>104.77272727272727</v>
      </c>
      <c r="H20" s="40">
        <v>63</v>
      </c>
      <c r="I20" s="40">
        <v>102</v>
      </c>
      <c r="J20" s="36">
        <f t="shared" si="2"/>
        <v>161.9047619047619</v>
      </c>
      <c r="K20" s="40">
        <v>23</v>
      </c>
      <c r="L20" s="40">
        <v>10</v>
      </c>
      <c r="M20" s="36">
        <f t="shared" si="3"/>
        <v>43.478260869565219</v>
      </c>
      <c r="N20" s="40">
        <v>65</v>
      </c>
      <c r="O20" s="40">
        <v>50</v>
      </c>
      <c r="P20" s="36">
        <f t="shared" si="4"/>
        <v>76.923076923076934</v>
      </c>
      <c r="Q20" s="40">
        <v>288</v>
      </c>
      <c r="R20" s="123">
        <v>446</v>
      </c>
      <c r="S20" s="36">
        <f t="shared" si="5"/>
        <v>154.86111111111111</v>
      </c>
      <c r="T20" s="40">
        <v>274</v>
      </c>
      <c r="U20" s="123">
        <v>227</v>
      </c>
      <c r="V20" s="36">
        <f t="shared" si="6"/>
        <v>82.846715328467155</v>
      </c>
      <c r="W20" s="40">
        <v>274</v>
      </c>
      <c r="X20" s="123">
        <v>222</v>
      </c>
      <c r="Y20" s="36">
        <f t="shared" si="7"/>
        <v>81.021897810218974</v>
      </c>
      <c r="Z20" s="40">
        <v>261</v>
      </c>
      <c r="AA20" s="123">
        <v>190</v>
      </c>
      <c r="AB20" s="36">
        <f t="shared" si="8"/>
        <v>72.796934865900383</v>
      </c>
      <c r="AC20" s="37"/>
      <c r="AD20" s="43"/>
    </row>
    <row r="21" spans="1:30" s="44" customFormat="1" ht="18" customHeight="1" x14ac:dyDescent="0.25">
      <c r="A21" s="124" t="s">
        <v>60</v>
      </c>
      <c r="B21" s="40">
        <v>214</v>
      </c>
      <c r="C21" s="40">
        <v>142</v>
      </c>
      <c r="D21" s="36">
        <f t="shared" si="0"/>
        <v>66.355140186915889</v>
      </c>
      <c r="E21" s="40">
        <v>192</v>
      </c>
      <c r="F21" s="40">
        <v>128</v>
      </c>
      <c r="G21" s="36">
        <f t="shared" si="1"/>
        <v>66.666666666666657</v>
      </c>
      <c r="H21" s="40">
        <v>32</v>
      </c>
      <c r="I21" s="40">
        <v>29</v>
      </c>
      <c r="J21" s="36">
        <f t="shared" si="2"/>
        <v>90.625</v>
      </c>
      <c r="K21" s="40">
        <v>17</v>
      </c>
      <c r="L21" s="40">
        <v>7</v>
      </c>
      <c r="M21" s="36">
        <f t="shared" si="3"/>
        <v>41.17647058823529</v>
      </c>
      <c r="N21" s="40">
        <v>3</v>
      </c>
      <c r="O21" s="40">
        <v>1</v>
      </c>
      <c r="P21" s="36">
        <f t="shared" si="4"/>
        <v>33.333333333333329</v>
      </c>
      <c r="Q21" s="40">
        <v>174</v>
      </c>
      <c r="R21" s="123">
        <v>128</v>
      </c>
      <c r="S21" s="36">
        <f t="shared" si="5"/>
        <v>73.563218390804593</v>
      </c>
      <c r="T21" s="40">
        <v>133</v>
      </c>
      <c r="U21" s="123">
        <v>64</v>
      </c>
      <c r="V21" s="36">
        <f t="shared" si="6"/>
        <v>48.120300751879697</v>
      </c>
      <c r="W21" s="40">
        <v>118</v>
      </c>
      <c r="X21" s="123">
        <v>51</v>
      </c>
      <c r="Y21" s="36">
        <f t="shared" si="7"/>
        <v>43.220338983050851</v>
      </c>
      <c r="Z21" s="40">
        <v>107</v>
      </c>
      <c r="AA21" s="123">
        <v>49</v>
      </c>
      <c r="AB21" s="36">
        <f t="shared" si="8"/>
        <v>45.794392523364486</v>
      </c>
      <c r="AC21" s="37"/>
      <c r="AD21" s="43"/>
    </row>
    <row r="22" spans="1:30" s="44" customFormat="1" ht="18" customHeight="1" x14ac:dyDescent="0.25">
      <c r="A22" s="124" t="s">
        <v>61</v>
      </c>
      <c r="B22" s="40">
        <v>534</v>
      </c>
      <c r="C22" s="40">
        <v>512</v>
      </c>
      <c r="D22" s="36">
        <f t="shared" si="0"/>
        <v>95.880149812734089</v>
      </c>
      <c r="E22" s="40">
        <v>512</v>
      </c>
      <c r="F22" s="40">
        <v>491</v>
      </c>
      <c r="G22" s="36">
        <f t="shared" si="1"/>
        <v>95.8984375</v>
      </c>
      <c r="H22" s="40">
        <v>69</v>
      </c>
      <c r="I22" s="40">
        <v>59</v>
      </c>
      <c r="J22" s="36">
        <f t="shared" si="2"/>
        <v>85.507246376811594</v>
      </c>
      <c r="K22" s="40">
        <v>26</v>
      </c>
      <c r="L22" s="40">
        <v>7</v>
      </c>
      <c r="M22" s="36">
        <f t="shared" si="3"/>
        <v>26.923076923076923</v>
      </c>
      <c r="N22" s="40">
        <v>67</v>
      </c>
      <c r="O22" s="40">
        <v>39</v>
      </c>
      <c r="P22" s="36">
        <f t="shared" si="4"/>
        <v>58.208955223880601</v>
      </c>
      <c r="Q22" s="40">
        <v>484</v>
      </c>
      <c r="R22" s="123">
        <v>483</v>
      </c>
      <c r="S22" s="36">
        <f t="shared" si="5"/>
        <v>99.793388429752056</v>
      </c>
      <c r="T22" s="40">
        <v>320</v>
      </c>
      <c r="U22" s="123">
        <v>211</v>
      </c>
      <c r="V22" s="36">
        <f t="shared" si="6"/>
        <v>65.9375</v>
      </c>
      <c r="W22" s="40">
        <v>311</v>
      </c>
      <c r="X22" s="123">
        <v>200</v>
      </c>
      <c r="Y22" s="36">
        <f t="shared" si="7"/>
        <v>64.308681672025727</v>
      </c>
      <c r="Z22" s="40">
        <v>281</v>
      </c>
      <c r="AA22" s="123">
        <v>176</v>
      </c>
      <c r="AB22" s="36">
        <f t="shared" si="8"/>
        <v>62.633451957295371</v>
      </c>
      <c r="AC22" s="37"/>
      <c r="AD22" s="43"/>
    </row>
    <row r="23" spans="1:30" s="44" customFormat="1" ht="18" customHeight="1" x14ac:dyDescent="0.25">
      <c r="A23" s="124" t="s">
        <v>62</v>
      </c>
      <c r="B23" s="40">
        <v>1437</v>
      </c>
      <c r="C23" s="40">
        <v>1253</v>
      </c>
      <c r="D23" s="36">
        <f t="shared" si="0"/>
        <v>87.195546276965899</v>
      </c>
      <c r="E23" s="40">
        <v>610</v>
      </c>
      <c r="F23" s="40">
        <v>558</v>
      </c>
      <c r="G23" s="36">
        <f t="shared" si="1"/>
        <v>91.475409836065566</v>
      </c>
      <c r="H23" s="40">
        <v>91</v>
      </c>
      <c r="I23" s="40">
        <v>105</v>
      </c>
      <c r="J23" s="36">
        <f t="shared" si="2"/>
        <v>115.38461538461537</v>
      </c>
      <c r="K23" s="40">
        <v>11</v>
      </c>
      <c r="L23" s="40">
        <v>12</v>
      </c>
      <c r="M23" s="36">
        <f t="shared" si="3"/>
        <v>109.09090909090908</v>
      </c>
      <c r="N23" s="40">
        <v>156</v>
      </c>
      <c r="O23" s="40">
        <v>32</v>
      </c>
      <c r="P23" s="36">
        <f t="shared" si="4"/>
        <v>20.512820512820511</v>
      </c>
      <c r="Q23" s="40">
        <v>527</v>
      </c>
      <c r="R23" s="123">
        <v>549</v>
      </c>
      <c r="S23" s="36">
        <f t="shared" si="5"/>
        <v>104.17457305502846</v>
      </c>
      <c r="T23" s="40">
        <v>1139</v>
      </c>
      <c r="U23" s="123">
        <v>907</v>
      </c>
      <c r="V23" s="36">
        <f t="shared" si="6"/>
        <v>79.631255487269542</v>
      </c>
      <c r="W23" s="40">
        <v>336</v>
      </c>
      <c r="X23" s="123">
        <v>247</v>
      </c>
      <c r="Y23" s="36">
        <f t="shared" si="7"/>
        <v>73.511904761904773</v>
      </c>
      <c r="Z23" s="40">
        <v>280</v>
      </c>
      <c r="AA23" s="123">
        <v>220</v>
      </c>
      <c r="AB23" s="36">
        <f t="shared" si="8"/>
        <v>78.571428571428569</v>
      </c>
      <c r="AC23" s="37"/>
      <c r="AD23" s="43"/>
    </row>
    <row r="24" spans="1:30" s="44" customFormat="1" ht="18" customHeight="1" x14ac:dyDescent="0.25">
      <c r="A24" s="124" t="s">
        <v>63</v>
      </c>
      <c r="B24" s="40">
        <v>2072</v>
      </c>
      <c r="C24" s="40">
        <v>1899</v>
      </c>
      <c r="D24" s="36">
        <f t="shared" si="0"/>
        <v>91.650579150579148</v>
      </c>
      <c r="E24" s="40">
        <v>1589</v>
      </c>
      <c r="F24" s="40">
        <v>1484</v>
      </c>
      <c r="G24" s="36">
        <f t="shared" si="1"/>
        <v>93.392070484581495</v>
      </c>
      <c r="H24" s="40">
        <v>125</v>
      </c>
      <c r="I24" s="40">
        <v>139</v>
      </c>
      <c r="J24" s="36">
        <f t="shared" si="2"/>
        <v>111.20000000000002</v>
      </c>
      <c r="K24" s="40">
        <v>48</v>
      </c>
      <c r="L24" s="40">
        <v>26</v>
      </c>
      <c r="M24" s="36">
        <f t="shared" si="3"/>
        <v>54.166666666666664</v>
      </c>
      <c r="N24" s="40">
        <v>82</v>
      </c>
      <c r="O24" s="40">
        <v>69</v>
      </c>
      <c r="P24" s="36">
        <f t="shared" si="4"/>
        <v>84.146341463414629</v>
      </c>
      <c r="Q24" s="40">
        <v>1364</v>
      </c>
      <c r="R24" s="123">
        <v>1449</v>
      </c>
      <c r="S24" s="36">
        <f t="shared" si="5"/>
        <v>106.23167155425219</v>
      </c>
      <c r="T24" s="40">
        <v>1484</v>
      </c>
      <c r="U24" s="123">
        <v>1065</v>
      </c>
      <c r="V24" s="36">
        <f t="shared" si="6"/>
        <v>71.7654986522911</v>
      </c>
      <c r="W24" s="40">
        <v>1025</v>
      </c>
      <c r="X24" s="123">
        <v>690</v>
      </c>
      <c r="Y24" s="36">
        <f t="shared" si="7"/>
        <v>67.317073170731717</v>
      </c>
      <c r="Z24" s="40">
        <v>833</v>
      </c>
      <c r="AA24" s="123">
        <v>584</v>
      </c>
      <c r="AB24" s="36">
        <f t="shared" si="8"/>
        <v>70.108043217286919</v>
      </c>
      <c r="AC24" s="37"/>
      <c r="AD24" s="43"/>
    </row>
    <row r="25" spans="1:30" s="44" customFormat="1" ht="18" customHeight="1" x14ac:dyDescent="0.25">
      <c r="A25" s="124" t="s">
        <v>64</v>
      </c>
      <c r="B25" s="40">
        <v>648</v>
      </c>
      <c r="C25" s="40">
        <v>585</v>
      </c>
      <c r="D25" s="36">
        <f t="shared" si="0"/>
        <v>90.277777777777786</v>
      </c>
      <c r="E25" s="40">
        <v>541</v>
      </c>
      <c r="F25" s="40">
        <v>483</v>
      </c>
      <c r="G25" s="36">
        <f t="shared" si="1"/>
        <v>89.279112754158959</v>
      </c>
      <c r="H25" s="40">
        <v>71</v>
      </c>
      <c r="I25" s="40">
        <v>77</v>
      </c>
      <c r="J25" s="36">
        <f t="shared" si="2"/>
        <v>108.45070422535213</v>
      </c>
      <c r="K25" s="40">
        <v>11</v>
      </c>
      <c r="L25" s="40">
        <v>9</v>
      </c>
      <c r="M25" s="36">
        <f t="shared" si="3"/>
        <v>81.818181818181827</v>
      </c>
      <c r="N25" s="40">
        <v>43</v>
      </c>
      <c r="O25" s="40">
        <v>48</v>
      </c>
      <c r="P25" s="36">
        <f t="shared" si="4"/>
        <v>111.62790697674419</v>
      </c>
      <c r="Q25" s="40">
        <v>453</v>
      </c>
      <c r="R25" s="123">
        <v>476</v>
      </c>
      <c r="S25" s="36">
        <f t="shared" si="5"/>
        <v>105.07726269315674</v>
      </c>
      <c r="T25" s="40">
        <v>451</v>
      </c>
      <c r="U25" s="123">
        <v>229</v>
      </c>
      <c r="V25" s="36">
        <f t="shared" si="6"/>
        <v>50.77605321507761</v>
      </c>
      <c r="W25" s="40">
        <v>362</v>
      </c>
      <c r="X25" s="123">
        <v>223</v>
      </c>
      <c r="Y25" s="36">
        <f t="shared" si="7"/>
        <v>61.602209944751387</v>
      </c>
      <c r="Z25" s="40">
        <v>307</v>
      </c>
      <c r="AA25" s="123">
        <v>199</v>
      </c>
      <c r="AB25" s="36">
        <f t="shared" si="8"/>
        <v>64.820846905537451</v>
      </c>
      <c r="AC25" s="37"/>
      <c r="AD25" s="43"/>
    </row>
    <row r="26" spans="1:30" x14ac:dyDescent="0.2">
      <c r="A26" s="46"/>
      <c r="B26" s="46"/>
      <c r="C26" s="46"/>
      <c r="D26" s="46"/>
      <c r="E26" s="47"/>
      <c r="F26" s="46"/>
      <c r="G26" s="46"/>
      <c r="H26" s="46"/>
      <c r="I26" s="46"/>
      <c r="J26" s="46"/>
      <c r="K26" s="49"/>
      <c r="L26" s="49"/>
      <c r="M26" s="49"/>
      <c r="N26" s="211"/>
      <c r="O26" s="49"/>
      <c r="P26" s="49"/>
      <c r="Q26" s="49"/>
      <c r="R26" s="49"/>
      <c r="S26" s="49"/>
      <c r="T26" s="49"/>
      <c r="U26" s="49"/>
      <c r="V26" s="49"/>
      <c r="W26" s="49"/>
      <c r="X26" s="211"/>
      <c r="Y26" s="49"/>
    </row>
    <row r="27" spans="1:30" x14ac:dyDescent="0.2">
      <c r="A27" s="46"/>
      <c r="B27" s="46"/>
      <c r="C27" s="46"/>
      <c r="D27" s="46"/>
      <c r="E27" s="47"/>
      <c r="F27" s="46"/>
      <c r="G27" s="46"/>
      <c r="H27" s="46"/>
      <c r="I27" s="46"/>
      <c r="J27" s="46"/>
      <c r="K27" s="49"/>
      <c r="L27" s="49"/>
      <c r="M27" s="49"/>
      <c r="N27" s="211"/>
      <c r="O27" s="49"/>
      <c r="P27" s="49"/>
      <c r="Q27" s="49"/>
      <c r="R27" s="49"/>
      <c r="S27" s="49"/>
      <c r="T27" s="49"/>
      <c r="U27" s="49"/>
      <c r="V27" s="49"/>
      <c r="W27" s="49"/>
      <c r="X27" s="211"/>
      <c r="Y27" s="49"/>
    </row>
    <row r="28" spans="1:30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1"/>
      <c r="N28" s="212"/>
      <c r="O28" s="51"/>
      <c r="P28" s="51"/>
      <c r="Q28" s="51"/>
      <c r="R28" s="51"/>
      <c r="S28" s="51"/>
      <c r="T28" s="51"/>
      <c r="U28" s="51"/>
      <c r="V28" s="51"/>
      <c r="W28" s="51"/>
      <c r="X28" s="212"/>
      <c r="Y28" s="51"/>
    </row>
    <row r="29" spans="1:30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1"/>
      <c r="N29" s="212"/>
      <c r="O29" s="51"/>
      <c r="P29" s="51"/>
      <c r="Q29" s="51"/>
      <c r="R29" s="51"/>
      <c r="S29" s="51"/>
      <c r="T29" s="51"/>
      <c r="U29" s="51"/>
      <c r="V29" s="51"/>
      <c r="W29" s="51"/>
      <c r="X29" s="212"/>
      <c r="Y29" s="51"/>
    </row>
    <row r="30" spans="1:30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1"/>
      <c r="L30" s="51"/>
      <c r="M30" s="51"/>
      <c r="N30" s="212"/>
      <c r="O30" s="51"/>
      <c r="P30" s="51"/>
      <c r="Q30" s="51"/>
      <c r="R30" s="51"/>
      <c r="S30" s="51"/>
      <c r="T30" s="51"/>
      <c r="U30" s="51"/>
      <c r="V30" s="51"/>
      <c r="W30" s="51"/>
      <c r="X30" s="212"/>
      <c r="Y30" s="51"/>
    </row>
    <row r="31" spans="1:30" x14ac:dyDescent="0.2">
      <c r="K31" s="51"/>
      <c r="L31" s="51"/>
      <c r="M31" s="51"/>
      <c r="N31" s="212"/>
      <c r="O31" s="51"/>
      <c r="P31" s="51"/>
      <c r="Q31" s="51"/>
      <c r="R31" s="51"/>
      <c r="S31" s="51"/>
      <c r="T31" s="51"/>
      <c r="U31" s="51"/>
      <c r="V31" s="51"/>
      <c r="W31" s="51"/>
      <c r="X31" s="212"/>
      <c r="Y31" s="51"/>
    </row>
    <row r="32" spans="1:30" x14ac:dyDescent="0.2">
      <c r="K32" s="51"/>
      <c r="L32" s="51"/>
      <c r="M32" s="51"/>
      <c r="N32" s="212"/>
      <c r="O32" s="51"/>
      <c r="P32" s="51"/>
      <c r="Q32" s="51"/>
      <c r="R32" s="51"/>
      <c r="S32" s="51"/>
      <c r="T32" s="51"/>
      <c r="U32" s="51"/>
      <c r="V32" s="51"/>
      <c r="W32" s="51"/>
      <c r="X32" s="212"/>
      <c r="Y32" s="51"/>
    </row>
    <row r="33" spans="11:25" x14ac:dyDescent="0.2">
      <c r="K33" s="51"/>
      <c r="L33" s="51"/>
      <c r="M33" s="51"/>
      <c r="N33" s="212"/>
      <c r="O33" s="51"/>
      <c r="P33" s="51"/>
      <c r="Q33" s="51"/>
      <c r="R33" s="51"/>
      <c r="S33" s="51"/>
      <c r="T33" s="51"/>
      <c r="U33" s="51"/>
      <c r="V33" s="51"/>
      <c r="W33" s="51"/>
      <c r="X33" s="212"/>
      <c r="Y33" s="51"/>
    </row>
    <row r="34" spans="11:25" x14ac:dyDescent="0.2">
      <c r="K34" s="51"/>
      <c r="L34" s="51"/>
      <c r="M34" s="51"/>
      <c r="N34" s="212"/>
      <c r="O34" s="51"/>
      <c r="P34" s="51"/>
      <c r="Q34" s="51"/>
      <c r="R34" s="51"/>
      <c r="S34" s="51"/>
      <c r="T34" s="51"/>
      <c r="U34" s="51"/>
      <c r="V34" s="51"/>
      <c r="W34" s="51"/>
      <c r="X34" s="212"/>
      <c r="Y34" s="51"/>
    </row>
    <row r="35" spans="11:25" x14ac:dyDescent="0.2">
      <c r="K35" s="51"/>
      <c r="L35" s="51"/>
      <c r="M35" s="51"/>
      <c r="N35" s="212"/>
      <c r="O35" s="51"/>
      <c r="P35" s="51"/>
      <c r="Q35" s="51"/>
      <c r="R35" s="51"/>
      <c r="S35" s="51"/>
      <c r="T35" s="51"/>
      <c r="U35" s="51"/>
      <c r="V35" s="51"/>
      <c r="W35" s="51"/>
      <c r="X35" s="212"/>
      <c r="Y35" s="51"/>
    </row>
    <row r="36" spans="11:25" x14ac:dyDescent="0.2">
      <c r="K36" s="51"/>
      <c r="L36" s="51"/>
      <c r="M36" s="51"/>
      <c r="N36" s="212"/>
      <c r="O36" s="51"/>
      <c r="P36" s="51"/>
      <c r="Q36" s="51"/>
      <c r="R36" s="51"/>
      <c r="S36" s="51"/>
      <c r="T36" s="51"/>
      <c r="U36" s="51"/>
      <c r="V36" s="51"/>
      <c r="W36" s="51"/>
      <c r="X36" s="212"/>
      <c r="Y36" s="51"/>
    </row>
    <row r="37" spans="11:25" x14ac:dyDescent="0.2">
      <c r="K37" s="51"/>
      <c r="L37" s="51"/>
      <c r="M37" s="51"/>
      <c r="N37" s="212"/>
      <c r="O37" s="51"/>
      <c r="P37" s="51"/>
      <c r="Q37" s="51"/>
      <c r="R37" s="51"/>
      <c r="S37" s="51"/>
      <c r="T37" s="51"/>
      <c r="U37" s="51"/>
      <c r="V37" s="51"/>
      <c r="W37" s="51"/>
      <c r="X37" s="212"/>
      <c r="Y37" s="51"/>
    </row>
    <row r="38" spans="11:25" x14ac:dyDescent="0.2">
      <c r="K38" s="51"/>
      <c r="L38" s="51"/>
      <c r="M38" s="51"/>
      <c r="N38" s="212"/>
      <c r="O38" s="51"/>
      <c r="P38" s="51"/>
      <c r="Q38" s="51"/>
      <c r="R38" s="51"/>
      <c r="S38" s="51"/>
      <c r="T38" s="51"/>
      <c r="U38" s="51"/>
      <c r="V38" s="51"/>
      <c r="W38" s="51"/>
      <c r="X38" s="212"/>
      <c r="Y38" s="51"/>
    </row>
    <row r="39" spans="11:25" x14ac:dyDescent="0.2">
      <c r="K39" s="51"/>
      <c r="L39" s="51"/>
      <c r="M39" s="51"/>
      <c r="N39" s="212"/>
      <c r="O39" s="51"/>
      <c r="P39" s="51"/>
      <c r="Q39" s="51"/>
      <c r="R39" s="51"/>
      <c r="S39" s="51"/>
      <c r="T39" s="51"/>
      <c r="U39" s="51"/>
      <c r="V39" s="51"/>
      <c r="W39" s="51"/>
      <c r="X39" s="212"/>
      <c r="Y39" s="51"/>
    </row>
    <row r="40" spans="11:25" x14ac:dyDescent="0.2">
      <c r="K40" s="51"/>
      <c r="L40" s="51"/>
      <c r="M40" s="51"/>
      <c r="N40" s="212"/>
      <c r="O40" s="51"/>
      <c r="P40" s="51"/>
      <c r="Q40" s="51"/>
      <c r="R40" s="51"/>
      <c r="S40" s="51"/>
      <c r="T40" s="51"/>
      <c r="U40" s="51"/>
      <c r="V40" s="51"/>
      <c r="W40" s="51"/>
      <c r="X40" s="212"/>
      <c r="Y40" s="51"/>
    </row>
    <row r="41" spans="11:25" x14ac:dyDescent="0.2">
      <c r="K41" s="51"/>
      <c r="L41" s="51"/>
      <c r="M41" s="51"/>
      <c r="N41" s="212"/>
      <c r="O41" s="51"/>
      <c r="P41" s="51"/>
      <c r="Q41" s="51"/>
      <c r="R41" s="51"/>
      <c r="S41" s="51"/>
      <c r="T41" s="51"/>
      <c r="U41" s="51"/>
      <c r="V41" s="51"/>
      <c r="W41" s="51"/>
      <c r="X41" s="212"/>
      <c r="Y41" s="51"/>
    </row>
    <row r="42" spans="11:25" x14ac:dyDescent="0.2">
      <c r="K42" s="51"/>
      <c r="L42" s="51"/>
      <c r="M42" s="51"/>
      <c r="N42" s="212"/>
      <c r="O42" s="51"/>
      <c r="P42" s="51"/>
      <c r="Q42" s="51"/>
      <c r="R42" s="51"/>
      <c r="S42" s="51"/>
      <c r="T42" s="51"/>
      <c r="U42" s="51"/>
      <c r="V42" s="51"/>
      <c r="W42" s="51"/>
      <c r="X42" s="212"/>
      <c r="Y42" s="51"/>
    </row>
    <row r="43" spans="11:25" x14ac:dyDescent="0.2">
      <c r="K43" s="51"/>
      <c r="L43" s="51"/>
      <c r="M43" s="51"/>
      <c r="N43" s="212"/>
      <c r="O43" s="51"/>
      <c r="P43" s="51"/>
      <c r="Q43" s="51"/>
      <c r="R43" s="51"/>
      <c r="S43" s="51"/>
      <c r="T43" s="51"/>
      <c r="U43" s="51"/>
      <c r="V43" s="51"/>
      <c r="W43" s="51"/>
      <c r="X43" s="212"/>
      <c r="Y43" s="51"/>
    </row>
    <row r="44" spans="11:25" x14ac:dyDescent="0.2">
      <c r="K44" s="51"/>
      <c r="L44" s="51"/>
      <c r="M44" s="51"/>
      <c r="N44" s="212"/>
      <c r="O44" s="51"/>
      <c r="P44" s="51"/>
      <c r="Q44" s="51"/>
      <c r="R44" s="51"/>
      <c r="S44" s="51"/>
      <c r="T44" s="51"/>
      <c r="U44" s="51"/>
      <c r="V44" s="51"/>
      <c r="W44" s="51"/>
      <c r="X44" s="212"/>
      <c r="Y44" s="51"/>
    </row>
    <row r="45" spans="11:25" x14ac:dyDescent="0.2">
      <c r="K45" s="51"/>
      <c r="L45" s="51"/>
      <c r="M45" s="51"/>
      <c r="N45" s="212"/>
      <c r="O45" s="51"/>
      <c r="P45" s="51"/>
      <c r="Q45" s="51"/>
      <c r="R45" s="51"/>
      <c r="S45" s="51"/>
      <c r="T45" s="51"/>
      <c r="U45" s="51"/>
      <c r="V45" s="51"/>
      <c r="W45" s="51"/>
      <c r="X45" s="212"/>
      <c r="Y45" s="51"/>
    </row>
    <row r="46" spans="11:25" x14ac:dyDescent="0.2">
      <c r="K46" s="51"/>
      <c r="L46" s="51"/>
      <c r="M46" s="51"/>
      <c r="N46" s="212"/>
      <c r="O46" s="51"/>
      <c r="P46" s="51"/>
      <c r="Q46" s="51"/>
      <c r="R46" s="51"/>
      <c r="S46" s="51"/>
      <c r="T46" s="51"/>
      <c r="U46" s="51"/>
      <c r="V46" s="51"/>
      <c r="W46" s="51"/>
      <c r="X46" s="212"/>
      <c r="Y46" s="51"/>
    </row>
    <row r="47" spans="11:25" x14ac:dyDescent="0.2">
      <c r="K47" s="51"/>
      <c r="L47" s="51"/>
      <c r="M47" s="51"/>
      <c r="N47" s="212"/>
      <c r="O47" s="51"/>
      <c r="P47" s="51"/>
      <c r="Q47" s="51"/>
      <c r="R47" s="51"/>
      <c r="S47" s="51"/>
      <c r="T47" s="51"/>
      <c r="U47" s="51"/>
      <c r="V47" s="51"/>
      <c r="W47" s="51"/>
      <c r="X47" s="212"/>
      <c r="Y47" s="51"/>
    </row>
    <row r="48" spans="11:25" x14ac:dyDescent="0.2">
      <c r="K48" s="51"/>
      <c r="L48" s="51"/>
      <c r="M48" s="51"/>
      <c r="N48" s="212"/>
      <c r="O48" s="51"/>
      <c r="P48" s="51"/>
      <c r="Q48" s="51"/>
      <c r="R48" s="51"/>
      <c r="S48" s="51"/>
      <c r="T48" s="51"/>
      <c r="U48" s="51"/>
      <c r="V48" s="51"/>
      <c r="W48" s="51"/>
      <c r="X48" s="212"/>
      <c r="Y48" s="51"/>
    </row>
    <row r="49" spans="11:25" x14ac:dyDescent="0.2">
      <c r="K49" s="51"/>
      <c r="L49" s="51"/>
      <c r="M49" s="51"/>
      <c r="N49" s="212"/>
      <c r="O49" s="51"/>
      <c r="P49" s="51"/>
      <c r="Q49" s="51"/>
      <c r="R49" s="51"/>
      <c r="S49" s="51"/>
      <c r="T49" s="51"/>
      <c r="U49" s="51"/>
      <c r="V49" s="51"/>
      <c r="W49" s="51"/>
      <c r="X49" s="212"/>
      <c r="Y49" s="51"/>
    </row>
    <row r="50" spans="11:25" x14ac:dyDescent="0.2">
      <c r="K50" s="51"/>
      <c r="L50" s="51"/>
      <c r="M50" s="51"/>
      <c r="N50" s="212"/>
      <c r="O50" s="51"/>
      <c r="P50" s="51"/>
      <c r="Q50" s="51"/>
      <c r="R50" s="51"/>
      <c r="S50" s="51"/>
      <c r="T50" s="51"/>
      <c r="U50" s="51"/>
      <c r="V50" s="51"/>
      <c r="W50" s="51"/>
      <c r="X50" s="212"/>
      <c r="Y50" s="51"/>
    </row>
    <row r="51" spans="11:25" x14ac:dyDescent="0.2">
      <c r="K51" s="51"/>
      <c r="L51" s="51"/>
      <c r="M51" s="51"/>
      <c r="N51" s="212"/>
      <c r="O51" s="51"/>
      <c r="P51" s="51"/>
      <c r="Q51" s="51"/>
      <c r="R51" s="51"/>
      <c r="S51" s="51"/>
      <c r="T51" s="51"/>
      <c r="U51" s="51"/>
      <c r="V51" s="51"/>
      <c r="W51" s="51"/>
      <c r="X51" s="212"/>
      <c r="Y51" s="51"/>
    </row>
    <row r="52" spans="11:25" x14ac:dyDescent="0.2">
      <c r="K52" s="51"/>
      <c r="L52" s="51"/>
      <c r="M52" s="51"/>
      <c r="N52" s="212"/>
      <c r="O52" s="51"/>
      <c r="P52" s="51"/>
      <c r="Q52" s="51"/>
      <c r="R52" s="51"/>
      <c r="S52" s="51"/>
      <c r="T52" s="51"/>
      <c r="U52" s="51"/>
      <c r="V52" s="51"/>
      <c r="W52" s="51"/>
      <c r="X52" s="212"/>
      <c r="Y52" s="51"/>
    </row>
    <row r="53" spans="11:25" x14ac:dyDescent="0.2">
      <c r="K53" s="51"/>
      <c r="L53" s="51"/>
      <c r="M53" s="51"/>
      <c r="N53" s="212"/>
      <c r="O53" s="51"/>
      <c r="P53" s="51"/>
      <c r="Q53" s="51"/>
      <c r="R53" s="51"/>
      <c r="S53" s="51"/>
      <c r="T53" s="51"/>
      <c r="U53" s="51"/>
      <c r="V53" s="51"/>
      <c r="W53" s="51"/>
      <c r="X53" s="212"/>
      <c r="Y53" s="51"/>
    </row>
    <row r="54" spans="11:25" x14ac:dyDescent="0.2">
      <c r="K54" s="51"/>
      <c r="L54" s="51"/>
      <c r="M54" s="51"/>
      <c r="N54" s="212"/>
      <c r="O54" s="51"/>
      <c r="P54" s="51"/>
      <c r="Q54" s="51"/>
      <c r="R54" s="51"/>
      <c r="S54" s="51"/>
      <c r="T54" s="51"/>
      <c r="U54" s="51"/>
      <c r="V54" s="51"/>
      <c r="W54" s="51"/>
      <c r="X54" s="212"/>
      <c r="Y54" s="51"/>
    </row>
    <row r="55" spans="11:25" x14ac:dyDescent="0.2">
      <c r="K55" s="51"/>
      <c r="L55" s="51"/>
      <c r="M55" s="51"/>
      <c r="N55" s="212"/>
      <c r="O55" s="51"/>
      <c r="P55" s="51"/>
      <c r="Q55" s="51"/>
      <c r="R55" s="51"/>
      <c r="S55" s="51"/>
      <c r="T55" s="51"/>
      <c r="U55" s="51"/>
      <c r="V55" s="51"/>
      <c r="W55" s="51"/>
      <c r="X55" s="212"/>
      <c r="Y55" s="51"/>
    </row>
    <row r="56" spans="11:25" x14ac:dyDescent="0.2">
      <c r="K56" s="51"/>
      <c r="L56" s="51"/>
      <c r="M56" s="51"/>
      <c r="N56" s="212"/>
      <c r="O56" s="51"/>
      <c r="P56" s="51"/>
      <c r="Q56" s="51"/>
      <c r="R56" s="51"/>
      <c r="S56" s="51"/>
      <c r="T56" s="51"/>
      <c r="U56" s="51"/>
      <c r="V56" s="51"/>
      <c r="W56" s="51"/>
      <c r="X56" s="212"/>
      <c r="Y56" s="51"/>
    </row>
    <row r="57" spans="11:25" x14ac:dyDescent="0.2">
      <c r="K57" s="51"/>
      <c r="L57" s="51"/>
      <c r="M57" s="51"/>
      <c r="N57" s="212"/>
      <c r="O57" s="51"/>
      <c r="P57" s="51"/>
      <c r="Q57" s="51"/>
      <c r="R57" s="51"/>
      <c r="S57" s="51"/>
      <c r="T57" s="51"/>
      <c r="U57" s="51"/>
      <c r="V57" s="51"/>
      <c r="W57" s="51"/>
      <c r="X57" s="212"/>
      <c r="Y57" s="51"/>
    </row>
    <row r="58" spans="11:25" x14ac:dyDescent="0.2">
      <c r="K58" s="51"/>
      <c r="L58" s="51"/>
      <c r="M58" s="51"/>
      <c r="N58" s="212"/>
      <c r="O58" s="51"/>
      <c r="P58" s="51"/>
      <c r="Q58" s="51"/>
      <c r="R58" s="51"/>
      <c r="S58" s="51"/>
      <c r="T58" s="51"/>
      <c r="U58" s="51"/>
      <c r="V58" s="51"/>
      <c r="W58" s="51"/>
      <c r="X58" s="212"/>
      <c r="Y58" s="51"/>
    </row>
    <row r="59" spans="11:25" x14ac:dyDescent="0.2">
      <c r="K59" s="51"/>
      <c r="L59" s="51"/>
      <c r="M59" s="51"/>
      <c r="N59" s="212"/>
      <c r="O59" s="51"/>
      <c r="P59" s="51"/>
      <c r="Q59" s="51"/>
      <c r="R59" s="51"/>
      <c r="S59" s="51"/>
      <c r="T59" s="51"/>
      <c r="U59" s="51"/>
      <c r="V59" s="51"/>
      <c r="W59" s="51"/>
      <c r="X59" s="212"/>
      <c r="Y59" s="51"/>
    </row>
    <row r="60" spans="11:25" x14ac:dyDescent="0.2">
      <c r="K60" s="51"/>
      <c r="L60" s="51"/>
      <c r="M60" s="51"/>
      <c r="N60" s="212"/>
      <c r="O60" s="51"/>
      <c r="P60" s="51"/>
      <c r="Q60" s="51"/>
      <c r="R60" s="51"/>
      <c r="S60" s="51"/>
      <c r="T60" s="51"/>
      <c r="U60" s="51"/>
      <c r="V60" s="51"/>
      <c r="W60" s="51"/>
      <c r="X60" s="212"/>
      <c r="Y60" s="51"/>
    </row>
    <row r="61" spans="11:25" x14ac:dyDescent="0.2">
      <c r="K61" s="51"/>
      <c r="L61" s="51"/>
      <c r="M61" s="51"/>
      <c r="N61" s="212"/>
      <c r="O61" s="51"/>
      <c r="P61" s="51"/>
      <c r="Q61" s="51"/>
      <c r="R61" s="51"/>
      <c r="S61" s="51"/>
      <c r="T61" s="51"/>
      <c r="U61" s="51"/>
      <c r="V61" s="51"/>
      <c r="W61" s="51"/>
      <c r="X61" s="212"/>
      <c r="Y61" s="51"/>
    </row>
    <row r="62" spans="11:25" x14ac:dyDescent="0.2">
      <c r="K62" s="51"/>
      <c r="L62" s="51"/>
      <c r="M62" s="51"/>
      <c r="N62" s="212"/>
      <c r="O62" s="51"/>
      <c r="P62" s="51"/>
      <c r="Q62" s="51"/>
      <c r="R62" s="51"/>
      <c r="S62" s="51"/>
      <c r="T62" s="51"/>
      <c r="U62" s="51"/>
      <c r="V62" s="51"/>
      <c r="W62" s="51"/>
      <c r="X62" s="212"/>
      <c r="Y62" s="51"/>
    </row>
    <row r="63" spans="11:25" x14ac:dyDescent="0.2">
      <c r="K63" s="51"/>
      <c r="L63" s="51"/>
      <c r="M63" s="51"/>
      <c r="N63" s="212"/>
      <c r="O63" s="51"/>
      <c r="P63" s="51"/>
      <c r="Q63" s="51"/>
      <c r="R63" s="51"/>
      <c r="S63" s="51"/>
      <c r="T63" s="51"/>
      <c r="U63" s="51"/>
      <c r="V63" s="51"/>
      <c r="W63" s="51"/>
      <c r="X63" s="212"/>
      <c r="Y63" s="51"/>
    </row>
    <row r="64" spans="11:25" x14ac:dyDescent="0.2">
      <c r="K64" s="51"/>
      <c r="L64" s="51"/>
      <c r="M64" s="51"/>
      <c r="N64" s="212"/>
      <c r="O64" s="51"/>
      <c r="P64" s="51"/>
      <c r="Q64" s="51"/>
      <c r="R64" s="51"/>
      <c r="S64" s="51"/>
      <c r="T64" s="51"/>
      <c r="U64" s="51"/>
      <c r="V64" s="51"/>
      <c r="W64" s="51"/>
      <c r="X64" s="212"/>
      <c r="Y64" s="51"/>
    </row>
    <row r="65" spans="11:25" x14ac:dyDescent="0.2">
      <c r="K65" s="51"/>
      <c r="L65" s="51"/>
      <c r="M65" s="51"/>
      <c r="N65" s="212"/>
      <c r="O65" s="51"/>
      <c r="P65" s="51"/>
      <c r="Q65" s="51"/>
      <c r="R65" s="51"/>
      <c r="S65" s="51"/>
      <c r="T65" s="51"/>
      <c r="U65" s="51"/>
      <c r="V65" s="51"/>
      <c r="W65" s="51"/>
      <c r="X65" s="212"/>
      <c r="Y65" s="51"/>
    </row>
    <row r="66" spans="11:25" x14ac:dyDescent="0.2">
      <c r="K66" s="51"/>
      <c r="L66" s="51"/>
      <c r="M66" s="51"/>
      <c r="N66" s="212"/>
      <c r="O66" s="51"/>
      <c r="P66" s="51"/>
      <c r="Q66" s="51"/>
      <c r="R66" s="51"/>
      <c r="S66" s="51"/>
      <c r="T66" s="51"/>
      <c r="U66" s="51"/>
      <c r="V66" s="51"/>
      <c r="W66" s="51"/>
      <c r="X66" s="212"/>
      <c r="Y66" s="51"/>
    </row>
    <row r="67" spans="11:25" x14ac:dyDescent="0.2">
      <c r="K67" s="51"/>
      <c r="L67" s="51"/>
      <c r="M67" s="51"/>
      <c r="N67" s="212"/>
      <c r="O67" s="51"/>
      <c r="P67" s="51"/>
      <c r="Q67" s="51"/>
      <c r="R67" s="51"/>
      <c r="S67" s="51"/>
      <c r="T67" s="51"/>
      <c r="U67" s="51"/>
      <c r="V67" s="51"/>
      <c r="W67" s="51"/>
      <c r="X67" s="212"/>
      <c r="Y67" s="51"/>
    </row>
    <row r="68" spans="11:25" x14ac:dyDescent="0.2">
      <c r="K68" s="51"/>
      <c r="L68" s="51"/>
      <c r="M68" s="51"/>
      <c r="N68" s="212"/>
      <c r="O68" s="51"/>
      <c r="P68" s="51"/>
      <c r="Q68" s="51"/>
      <c r="R68" s="51"/>
      <c r="S68" s="51"/>
      <c r="T68" s="51"/>
      <c r="U68" s="51"/>
      <c r="V68" s="51"/>
      <c r="W68" s="51"/>
      <c r="X68" s="212"/>
      <c r="Y68" s="51"/>
    </row>
    <row r="69" spans="11:25" x14ac:dyDescent="0.2">
      <c r="K69" s="51"/>
      <c r="L69" s="51"/>
      <c r="M69" s="51"/>
      <c r="N69" s="212"/>
      <c r="O69" s="51"/>
      <c r="P69" s="51"/>
      <c r="Q69" s="51"/>
      <c r="R69" s="51"/>
      <c r="S69" s="51"/>
      <c r="T69" s="51"/>
      <c r="U69" s="51"/>
      <c r="V69" s="51"/>
      <c r="W69" s="51"/>
      <c r="X69" s="212"/>
      <c r="Y69" s="51"/>
    </row>
    <row r="70" spans="11:25" x14ac:dyDescent="0.2">
      <c r="K70" s="51"/>
      <c r="L70" s="51"/>
      <c r="M70" s="51"/>
      <c r="N70" s="212"/>
      <c r="O70" s="51"/>
      <c r="P70" s="51"/>
      <c r="Q70" s="51"/>
      <c r="R70" s="51"/>
      <c r="S70" s="51"/>
      <c r="T70" s="51"/>
      <c r="U70" s="51"/>
      <c r="V70" s="51"/>
      <c r="W70" s="51"/>
      <c r="X70" s="212"/>
      <c r="Y70" s="51"/>
    </row>
    <row r="71" spans="11:25" x14ac:dyDescent="0.2">
      <c r="K71" s="51"/>
      <c r="L71" s="51"/>
      <c r="M71" s="51"/>
      <c r="N71" s="212"/>
      <c r="O71" s="51"/>
      <c r="P71" s="51"/>
      <c r="Q71" s="51"/>
      <c r="R71" s="51"/>
      <c r="S71" s="51"/>
      <c r="T71" s="51"/>
      <c r="U71" s="51"/>
      <c r="V71" s="51"/>
      <c r="W71" s="51"/>
      <c r="X71" s="212"/>
      <c r="Y71" s="51"/>
    </row>
    <row r="72" spans="11:25" x14ac:dyDescent="0.2">
      <c r="K72" s="51"/>
      <c r="L72" s="51"/>
      <c r="M72" s="51"/>
      <c r="N72" s="212"/>
      <c r="O72" s="51"/>
      <c r="P72" s="51"/>
      <c r="Q72" s="51"/>
      <c r="R72" s="51"/>
      <c r="S72" s="51"/>
      <c r="T72" s="51"/>
      <c r="U72" s="51"/>
      <c r="V72" s="51"/>
      <c r="W72" s="51"/>
      <c r="X72" s="212"/>
      <c r="Y72" s="51"/>
    </row>
    <row r="73" spans="11:25" x14ac:dyDescent="0.2">
      <c r="K73" s="51"/>
      <c r="L73" s="51"/>
      <c r="M73" s="51"/>
      <c r="N73" s="212"/>
      <c r="O73" s="51"/>
      <c r="P73" s="51"/>
      <c r="Q73" s="51"/>
      <c r="R73" s="51"/>
      <c r="S73" s="51"/>
      <c r="T73" s="51"/>
      <c r="U73" s="51"/>
      <c r="V73" s="51"/>
      <c r="W73" s="51"/>
      <c r="X73" s="212"/>
      <c r="Y73" s="51"/>
    </row>
    <row r="74" spans="11:25" x14ac:dyDescent="0.2">
      <c r="K74" s="51"/>
      <c r="L74" s="51"/>
      <c r="M74" s="51"/>
      <c r="N74" s="212"/>
      <c r="O74" s="51"/>
      <c r="P74" s="51"/>
      <c r="Q74" s="51"/>
      <c r="R74" s="51"/>
      <c r="S74" s="51"/>
      <c r="T74" s="51"/>
      <c r="U74" s="51"/>
      <c r="V74" s="51"/>
      <c r="W74" s="51"/>
      <c r="X74" s="212"/>
      <c r="Y74" s="51"/>
    </row>
    <row r="75" spans="11:25" x14ac:dyDescent="0.2">
      <c r="K75" s="51"/>
      <c r="L75" s="51"/>
      <c r="M75" s="51"/>
      <c r="N75" s="212"/>
      <c r="O75" s="51"/>
      <c r="P75" s="51"/>
      <c r="Q75" s="51"/>
      <c r="R75" s="51"/>
      <c r="S75" s="51"/>
      <c r="T75" s="51"/>
      <c r="U75" s="51"/>
      <c r="V75" s="51"/>
      <c r="W75" s="51"/>
      <c r="X75" s="212"/>
      <c r="Y75" s="51"/>
    </row>
    <row r="76" spans="11:25" x14ac:dyDescent="0.2">
      <c r="K76" s="51"/>
      <c r="L76" s="51"/>
      <c r="M76" s="51"/>
      <c r="N76" s="212"/>
      <c r="O76" s="51"/>
      <c r="P76" s="51"/>
      <c r="Q76" s="51"/>
      <c r="R76" s="51"/>
      <c r="S76" s="51"/>
      <c r="T76" s="51"/>
      <c r="U76" s="51"/>
      <c r="V76" s="51"/>
      <c r="W76" s="51"/>
      <c r="X76" s="212"/>
      <c r="Y76" s="51"/>
    </row>
    <row r="77" spans="11:25" x14ac:dyDescent="0.2">
      <c r="K77" s="51"/>
      <c r="L77" s="51"/>
      <c r="M77" s="51"/>
      <c r="N77" s="212"/>
      <c r="O77" s="51"/>
      <c r="P77" s="51"/>
      <c r="Q77" s="51"/>
      <c r="R77" s="51"/>
      <c r="S77" s="51"/>
      <c r="T77" s="51"/>
      <c r="U77" s="51"/>
      <c r="V77" s="51"/>
      <c r="W77" s="51"/>
      <c r="X77" s="212"/>
      <c r="Y77" s="51"/>
    </row>
    <row r="78" spans="11:25" x14ac:dyDescent="0.2">
      <c r="K78" s="51"/>
      <c r="L78" s="51"/>
      <c r="M78" s="51"/>
      <c r="N78" s="212"/>
      <c r="O78" s="51"/>
      <c r="P78" s="51"/>
      <c r="Q78" s="51"/>
      <c r="R78" s="51"/>
      <c r="S78" s="51"/>
      <c r="T78" s="51"/>
      <c r="U78" s="51"/>
      <c r="V78" s="51"/>
      <c r="W78" s="51"/>
      <c r="X78" s="212"/>
      <c r="Y78" s="51"/>
    </row>
    <row r="79" spans="11:25" x14ac:dyDescent="0.2">
      <c r="K79" s="51"/>
      <c r="L79" s="51"/>
      <c r="M79" s="51"/>
      <c r="N79" s="212"/>
      <c r="O79" s="51"/>
      <c r="P79" s="51"/>
      <c r="Q79" s="51"/>
      <c r="R79" s="51"/>
      <c r="S79" s="51"/>
      <c r="T79" s="51"/>
      <c r="U79" s="51"/>
      <c r="V79" s="51"/>
      <c r="W79" s="51"/>
      <c r="X79" s="212"/>
      <c r="Y79" s="51"/>
    </row>
    <row r="80" spans="11:25" x14ac:dyDescent="0.2">
      <c r="K80" s="51"/>
      <c r="L80" s="51"/>
      <c r="M80" s="51"/>
      <c r="N80" s="212"/>
      <c r="O80" s="51"/>
      <c r="P80" s="51"/>
      <c r="Q80" s="51"/>
      <c r="R80" s="51"/>
      <c r="S80" s="51"/>
      <c r="T80" s="51"/>
      <c r="U80" s="51"/>
      <c r="V80" s="51"/>
      <c r="W80" s="51"/>
      <c r="X80" s="212"/>
      <c r="Y80" s="51"/>
    </row>
    <row r="81" spans="11:25" x14ac:dyDescent="0.2">
      <c r="K81" s="51"/>
      <c r="L81" s="51"/>
      <c r="M81" s="51"/>
      <c r="N81" s="212"/>
      <c r="O81" s="51"/>
      <c r="P81" s="51"/>
      <c r="Q81" s="51"/>
      <c r="R81" s="51"/>
      <c r="S81" s="51"/>
      <c r="T81" s="51"/>
      <c r="U81" s="51"/>
      <c r="V81" s="51"/>
      <c r="W81" s="51"/>
      <c r="X81" s="212"/>
      <c r="Y81" s="51"/>
    </row>
    <row r="82" spans="11:25" x14ac:dyDescent="0.2">
      <c r="K82" s="51"/>
      <c r="L82" s="51"/>
      <c r="M82" s="51"/>
      <c r="N82" s="212"/>
      <c r="O82" s="51"/>
      <c r="P82" s="51"/>
      <c r="Q82" s="51"/>
      <c r="R82" s="51"/>
      <c r="S82" s="51"/>
      <c r="T82" s="51"/>
      <c r="U82" s="51"/>
      <c r="V82" s="51"/>
      <c r="W82" s="51"/>
      <c r="X82" s="212"/>
      <c r="Y82" s="51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Z3:AB3"/>
    <mergeCell ref="Z4:Z5"/>
    <mergeCell ref="AA4:AA5"/>
    <mergeCell ref="AB4:AB5"/>
    <mergeCell ref="Z2:AA2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70" zoomScaleSheetLayoutView="80" workbookViewId="0">
      <selection activeCell="I14" sqref="I14"/>
    </sheetView>
  </sheetViews>
  <sheetFormatPr defaultColWidth="8" defaultRowHeight="12.75" x14ac:dyDescent="0.2"/>
  <cols>
    <col min="1" max="1" width="60.85546875" style="3" customWidth="1"/>
    <col min="2" max="3" width="18.140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18" customHeight="1" x14ac:dyDescent="0.2">
      <c r="B1" s="249"/>
      <c r="C1" s="249"/>
      <c r="D1" s="249"/>
      <c r="E1" s="249"/>
      <c r="F1" s="142"/>
    </row>
    <row r="2" spans="1:11" ht="54.75" customHeight="1" x14ac:dyDescent="0.2">
      <c r="A2" s="227" t="s">
        <v>76</v>
      </c>
      <c r="B2" s="227"/>
      <c r="C2" s="227"/>
      <c r="D2" s="227"/>
      <c r="E2" s="227"/>
    </row>
    <row r="3" spans="1:11" s="4" customFormat="1" ht="23.25" customHeight="1" x14ac:dyDescent="0.25">
      <c r="A3" s="221" t="s">
        <v>0</v>
      </c>
      <c r="B3" s="228" t="s">
        <v>97</v>
      </c>
      <c r="C3" s="228" t="s">
        <v>98</v>
      </c>
      <c r="D3" s="224" t="s">
        <v>1</v>
      </c>
      <c r="E3" s="225"/>
    </row>
    <row r="4" spans="1:11" s="4" customFormat="1" ht="36" customHeight="1" x14ac:dyDescent="0.25">
      <c r="A4" s="222"/>
      <c r="B4" s="229"/>
      <c r="C4" s="229"/>
      <c r="D4" s="5" t="s">
        <v>2</v>
      </c>
      <c r="E4" s="6" t="s">
        <v>66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7" customHeight="1" x14ac:dyDescent="0.25">
      <c r="A6" s="190" t="s">
        <v>40</v>
      </c>
      <c r="B6" s="191">
        <v>1252</v>
      </c>
      <c r="C6" s="140">
        <v>1586</v>
      </c>
      <c r="D6" s="11">
        <f>C6/B6*100</f>
        <v>126.67731629392971</v>
      </c>
      <c r="E6" s="192">
        <f>C6-B6</f>
        <v>334</v>
      </c>
      <c r="K6" s="12"/>
    </row>
    <row r="7" spans="1:11" s="4" customFormat="1" ht="23.25" customHeight="1" x14ac:dyDescent="0.25">
      <c r="A7" s="190" t="s">
        <v>41</v>
      </c>
      <c r="B7" s="191">
        <v>1205</v>
      </c>
      <c r="C7" s="140">
        <v>1545</v>
      </c>
      <c r="D7" s="11">
        <f t="shared" ref="D7:D11" si="0">C7/B7*100</f>
        <v>128.21576763485479</v>
      </c>
      <c r="E7" s="192">
        <f t="shared" ref="E7:E11" si="1">C7-B7</f>
        <v>340</v>
      </c>
      <c r="K7" s="12"/>
    </row>
    <row r="8" spans="1:11" s="4" customFormat="1" ht="42.75" customHeight="1" x14ac:dyDescent="0.25">
      <c r="A8" s="193" t="s">
        <v>42</v>
      </c>
      <c r="B8" s="191">
        <v>118</v>
      </c>
      <c r="C8" s="140">
        <v>172</v>
      </c>
      <c r="D8" s="11">
        <f t="shared" si="0"/>
        <v>145.76271186440678</v>
      </c>
      <c r="E8" s="192">
        <f t="shared" si="1"/>
        <v>54</v>
      </c>
      <c r="K8" s="12"/>
    </row>
    <row r="9" spans="1:11" s="4" customFormat="1" ht="27.75" customHeight="1" x14ac:dyDescent="0.25">
      <c r="A9" s="190" t="s">
        <v>43</v>
      </c>
      <c r="B9" s="191">
        <v>19</v>
      </c>
      <c r="C9" s="15">
        <v>17</v>
      </c>
      <c r="D9" s="11">
        <f t="shared" si="0"/>
        <v>89.473684210526315</v>
      </c>
      <c r="E9" s="192">
        <f t="shared" si="1"/>
        <v>-2</v>
      </c>
      <c r="K9" s="12"/>
    </row>
    <row r="10" spans="1:11" s="4" customFormat="1" ht="39" customHeight="1" x14ac:dyDescent="0.25">
      <c r="A10" s="190" t="s">
        <v>33</v>
      </c>
      <c r="B10" s="191">
        <v>75</v>
      </c>
      <c r="C10" s="194">
        <v>66</v>
      </c>
      <c r="D10" s="11">
        <f t="shared" si="0"/>
        <v>88</v>
      </c>
      <c r="E10" s="192">
        <f t="shared" si="1"/>
        <v>-9</v>
      </c>
      <c r="K10" s="12"/>
    </row>
    <row r="11" spans="1:11" s="4" customFormat="1" ht="45" customHeight="1" x14ac:dyDescent="0.25">
      <c r="A11" s="190" t="s">
        <v>45</v>
      </c>
      <c r="B11" s="191">
        <v>1016</v>
      </c>
      <c r="C11" s="191">
        <v>1507</v>
      </c>
      <c r="D11" s="11">
        <f t="shared" si="0"/>
        <v>148.32677165354332</v>
      </c>
      <c r="E11" s="192">
        <f t="shared" si="1"/>
        <v>491</v>
      </c>
      <c r="K11" s="12"/>
    </row>
    <row r="12" spans="1:11" s="4" customFormat="1" ht="12.75" customHeight="1" x14ac:dyDescent="0.25">
      <c r="A12" s="240" t="s">
        <v>4</v>
      </c>
      <c r="B12" s="241"/>
      <c r="C12" s="241"/>
      <c r="D12" s="241"/>
      <c r="E12" s="241"/>
      <c r="K12" s="12"/>
    </row>
    <row r="13" spans="1:11" s="4" customFormat="1" ht="15" customHeight="1" x14ac:dyDescent="0.25">
      <c r="A13" s="242"/>
      <c r="B13" s="243"/>
      <c r="C13" s="243"/>
      <c r="D13" s="243"/>
      <c r="E13" s="243"/>
      <c r="K13" s="12"/>
    </row>
    <row r="14" spans="1:11" s="4" customFormat="1" ht="20.25" customHeight="1" x14ac:dyDescent="0.25">
      <c r="A14" s="244" t="s">
        <v>0</v>
      </c>
      <c r="B14" s="246" t="s">
        <v>99</v>
      </c>
      <c r="C14" s="246" t="s">
        <v>100</v>
      </c>
      <c r="D14" s="247" t="s">
        <v>1</v>
      </c>
      <c r="E14" s="248"/>
      <c r="K14" s="12"/>
    </row>
    <row r="15" spans="1:11" ht="35.25" customHeight="1" x14ac:dyDescent="0.2">
      <c r="A15" s="245"/>
      <c r="B15" s="246"/>
      <c r="C15" s="246"/>
      <c r="D15" s="195" t="s">
        <v>2</v>
      </c>
      <c r="E15" s="196" t="s">
        <v>67</v>
      </c>
      <c r="K15" s="12"/>
    </row>
    <row r="16" spans="1:11" ht="24" customHeight="1" x14ac:dyDescent="0.2">
      <c r="A16" s="190" t="s">
        <v>40</v>
      </c>
      <c r="B16" s="197">
        <v>792</v>
      </c>
      <c r="C16" s="197">
        <v>793</v>
      </c>
      <c r="D16" s="198">
        <f t="shared" ref="D16:D18" si="2">C16/B16*100</f>
        <v>100.12626262626263</v>
      </c>
      <c r="E16" s="199">
        <f t="shared" ref="E16:E18" si="3">C16-B16</f>
        <v>1</v>
      </c>
      <c r="K16" s="12"/>
    </row>
    <row r="17" spans="1:11" ht="25.5" customHeight="1" x14ac:dyDescent="0.2">
      <c r="A17" s="200" t="s">
        <v>41</v>
      </c>
      <c r="B17" s="201">
        <v>760</v>
      </c>
      <c r="C17" s="197">
        <v>759</v>
      </c>
      <c r="D17" s="198">
        <f t="shared" si="2"/>
        <v>99.868421052631589</v>
      </c>
      <c r="E17" s="199">
        <f t="shared" si="3"/>
        <v>-1</v>
      </c>
      <c r="K17" s="12"/>
    </row>
    <row r="18" spans="1:11" ht="33.75" customHeight="1" x14ac:dyDescent="0.2">
      <c r="A18" s="200" t="s">
        <v>44</v>
      </c>
      <c r="B18" s="201">
        <v>675</v>
      </c>
      <c r="C18" s="201">
        <v>703</v>
      </c>
      <c r="D18" s="198">
        <f t="shared" si="2"/>
        <v>104.14814814814815</v>
      </c>
      <c r="E18" s="199">
        <f t="shared" si="3"/>
        <v>28</v>
      </c>
      <c r="K18" s="12"/>
    </row>
    <row r="19" spans="1:11" ht="19.5" x14ac:dyDescent="0.2">
      <c r="E19" s="172"/>
    </row>
  </sheetData>
  <mergeCells count="11">
    <mergeCell ref="B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view="pageBreakPreview" zoomScale="90" zoomScaleNormal="90" zoomScaleSheetLayoutView="90" workbookViewId="0">
      <selection activeCell="W20" sqref="W20"/>
    </sheetView>
  </sheetViews>
  <sheetFormatPr defaultRowHeight="14.25" x14ac:dyDescent="0.2"/>
  <cols>
    <col min="1" max="1" width="30" style="48" customWidth="1"/>
    <col min="2" max="2" width="9.85546875" style="48" customWidth="1"/>
    <col min="3" max="3" width="9.5703125" style="48" customWidth="1"/>
    <col min="4" max="4" width="8.7109375" style="48" customWidth="1"/>
    <col min="5" max="5" width="9.5703125" style="48" customWidth="1"/>
    <col min="6" max="13" width="8.7109375" style="48" customWidth="1"/>
    <col min="14" max="15" width="9.42578125" style="48" customWidth="1"/>
    <col min="16" max="16" width="8.5703125" style="48" customWidth="1"/>
    <col min="17" max="18" width="9.42578125" style="48" customWidth="1"/>
    <col min="19" max="19" width="8.5703125" style="48" customWidth="1"/>
    <col min="20" max="21" width="8.140625" style="48" customWidth="1"/>
    <col min="22" max="22" width="8.5703125" style="48" customWidth="1"/>
    <col min="23" max="23" width="8.7109375" style="48" customWidth="1"/>
    <col min="24" max="24" width="8.85546875" style="48" customWidth="1"/>
    <col min="25" max="25" width="8.5703125" style="48" customWidth="1"/>
    <col min="26" max="16384" width="9.140625" style="48"/>
  </cols>
  <sheetData>
    <row r="1" spans="1:30" s="25" customFormat="1" ht="40.5" customHeight="1" x14ac:dyDescent="0.25">
      <c r="A1" s="24"/>
      <c r="B1" s="250" t="s">
        <v>81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B1" s="129" t="s">
        <v>23</v>
      </c>
    </row>
    <row r="2" spans="1:30" s="25" customFormat="1" ht="17.25" customHeight="1" x14ac:dyDescent="0.25">
      <c r="A2" s="24"/>
      <c r="B2" s="237" t="s">
        <v>90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AB2" s="129"/>
    </row>
    <row r="3" spans="1:30" s="28" customFormat="1" ht="14.2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9" t="s">
        <v>7</v>
      </c>
      <c r="N3" s="26"/>
      <c r="O3" s="26"/>
      <c r="P3" s="26"/>
      <c r="Q3" s="27"/>
      <c r="R3" s="27"/>
      <c r="S3" s="27"/>
      <c r="T3" s="27"/>
      <c r="U3" s="27"/>
      <c r="V3" s="27"/>
      <c r="X3" s="27"/>
      <c r="Y3" s="29"/>
      <c r="Z3" s="29"/>
      <c r="AA3" s="29"/>
      <c r="AB3" s="130" t="s">
        <v>7</v>
      </c>
    </row>
    <row r="4" spans="1:30" s="30" customFormat="1" ht="60" customHeight="1" x14ac:dyDescent="0.25">
      <c r="A4" s="251"/>
      <c r="B4" s="230" t="s">
        <v>28</v>
      </c>
      <c r="C4" s="230"/>
      <c r="D4" s="230"/>
      <c r="E4" s="230" t="s">
        <v>9</v>
      </c>
      <c r="F4" s="230"/>
      <c r="G4" s="230"/>
      <c r="H4" s="230" t="s">
        <v>20</v>
      </c>
      <c r="I4" s="230"/>
      <c r="J4" s="230"/>
      <c r="K4" s="230" t="s">
        <v>12</v>
      </c>
      <c r="L4" s="230"/>
      <c r="M4" s="230"/>
      <c r="N4" s="230" t="s">
        <v>13</v>
      </c>
      <c r="O4" s="230"/>
      <c r="P4" s="230"/>
      <c r="Q4" s="234" t="s">
        <v>11</v>
      </c>
      <c r="R4" s="235"/>
      <c r="S4" s="236"/>
      <c r="T4" s="234" t="s">
        <v>29</v>
      </c>
      <c r="U4" s="235"/>
      <c r="V4" s="236"/>
      <c r="W4" s="230" t="s">
        <v>14</v>
      </c>
      <c r="X4" s="230"/>
      <c r="Y4" s="230"/>
      <c r="Z4" s="230" t="s">
        <v>19</v>
      </c>
      <c r="AA4" s="230"/>
      <c r="AB4" s="230"/>
    </row>
    <row r="5" spans="1:30" s="31" customFormat="1" ht="16.5" customHeight="1" x14ac:dyDescent="0.25">
      <c r="A5" s="252"/>
      <c r="B5" s="317" t="s">
        <v>26</v>
      </c>
      <c r="C5" s="317" t="s">
        <v>65</v>
      </c>
      <c r="D5" s="231" t="s">
        <v>2</v>
      </c>
      <c r="E5" s="317" t="s">
        <v>26</v>
      </c>
      <c r="F5" s="317" t="s">
        <v>65</v>
      </c>
      <c r="G5" s="231" t="s">
        <v>2</v>
      </c>
      <c r="H5" s="317" t="s">
        <v>26</v>
      </c>
      <c r="I5" s="317" t="s">
        <v>65</v>
      </c>
      <c r="J5" s="231" t="s">
        <v>2</v>
      </c>
      <c r="K5" s="317" t="s">
        <v>26</v>
      </c>
      <c r="L5" s="317" t="s">
        <v>65</v>
      </c>
      <c r="M5" s="231" t="s">
        <v>2</v>
      </c>
      <c r="N5" s="317" t="s">
        <v>26</v>
      </c>
      <c r="O5" s="317" t="s">
        <v>65</v>
      </c>
      <c r="P5" s="231" t="s">
        <v>2</v>
      </c>
      <c r="Q5" s="317" t="s">
        <v>26</v>
      </c>
      <c r="R5" s="317" t="s">
        <v>65</v>
      </c>
      <c r="S5" s="231" t="s">
        <v>2</v>
      </c>
      <c r="T5" s="317" t="s">
        <v>26</v>
      </c>
      <c r="U5" s="317" t="s">
        <v>65</v>
      </c>
      <c r="V5" s="231" t="s">
        <v>2</v>
      </c>
      <c r="W5" s="317" t="s">
        <v>26</v>
      </c>
      <c r="X5" s="317" t="s">
        <v>65</v>
      </c>
      <c r="Y5" s="231" t="s">
        <v>2</v>
      </c>
      <c r="Z5" s="317" t="s">
        <v>26</v>
      </c>
      <c r="AA5" s="317" t="s">
        <v>65</v>
      </c>
      <c r="AB5" s="231" t="s">
        <v>2</v>
      </c>
    </row>
    <row r="6" spans="1:30" s="31" customFormat="1" ht="6.75" customHeight="1" x14ac:dyDescent="0.25">
      <c r="A6" s="253"/>
      <c r="B6" s="317"/>
      <c r="C6" s="317"/>
      <c r="D6" s="231"/>
      <c r="E6" s="317"/>
      <c r="F6" s="317"/>
      <c r="G6" s="231"/>
      <c r="H6" s="317"/>
      <c r="I6" s="317"/>
      <c r="J6" s="231"/>
      <c r="K6" s="317"/>
      <c r="L6" s="317"/>
      <c r="M6" s="231"/>
      <c r="N6" s="317"/>
      <c r="O6" s="317"/>
      <c r="P6" s="231"/>
      <c r="Q6" s="317"/>
      <c r="R6" s="317"/>
      <c r="S6" s="231"/>
      <c r="T6" s="317"/>
      <c r="U6" s="317"/>
      <c r="V6" s="231"/>
      <c r="W6" s="317"/>
      <c r="X6" s="317"/>
      <c r="Y6" s="231"/>
      <c r="Z6" s="317"/>
      <c r="AA6" s="317"/>
      <c r="AB6" s="231"/>
    </row>
    <row r="7" spans="1:30" s="34" customFormat="1" ht="11.25" customHeight="1" x14ac:dyDescent="0.25">
      <c r="A7" s="32" t="s">
        <v>3</v>
      </c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13</v>
      </c>
      <c r="L7" s="33">
        <v>14</v>
      </c>
      <c r="M7" s="33">
        <v>15</v>
      </c>
      <c r="N7" s="33">
        <v>16</v>
      </c>
      <c r="O7" s="33">
        <v>17</v>
      </c>
      <c r="P7" s="33">
        <v>18</v>
      </c>
      <c r="Q7" s="33">
        <v>19</v>
      </c>
      <c r="R7" s="33">
        <v>20</v>
      </c>
      <c r="S7" s="33">
        <v>21</v>
      </c>
      <c r="T7" s="33">
        <v>22</v>
      </c>
      <c r="U7" s="33">
        <v>23</v>
      </c>
      <c r="V7" s="33">
        <v>24</v>
      </c>
      <c r="W7" s="33">
        <v>25</v>
      </c>
      <c r="X7" s="33">
        <v>26</v>
      </c>
      <c r="Y7" s="33">
        <v>27</v>
      </c>
      <c r="Z7" s="33">
        <v>25</v>
      </c>
      <c r="AA7" s="33">
        <v>26</v>
      </c>
      <c r="AB7" s="33">
        <v>27</v>
      </c>
    </row>
    <row r="8" spans="1:30" s="38" customFormat="1" ht="16.5" customHeight="1" x14ac:dyDescent="0.25">
      <c r="A8" s="35" t="s">
        <v>46</v>
      </c>
      <c r="B8" s="189">
        <f>SUM(B9:B26)</f>
        <v>1252</v>
      </c>
      <c r="C8" s="189">
        <f>SUM(C9:C26)</f>
        <v>1586</v>
      </c>
      <c r="D8" s="36">
        <f>C8/B8*100</f>
        <v>126.67731629392971</v>
      </c>
      <c r="E8" s="189">
        <f>SUM(E9:E26)</f>
        <v>1205</v>
      </c>
      <c r="F8" s="189">
        <f>SUM(F9:F26)</f>
        <v>1545</v>
      </c>
      <c r="G8" s="36">
        <f>F8/E8*100</f>
        <v>128.21576763485479</v>
      </c>
      <c r="H8" s="189">
        <f>SUM(H9:H26)</f>
        <v>118</v>
      </c>
      <c r="I8" s="189">
        <f>SUM(I9:I26)</f>
        <v>172</v>
      </c>
      <c r="J8" s="36">
        <f>I8/H8*100</f>
        <v>145.76271186440678</v>
      </c>
      <c r="K8" s="189">
        <f>SUM(K9:K26)</f>
        <v>19</v>
      </c>
      <c r="L8" s="189">
        <f>SUM(L9:L26)</f>
        <v>17</v>
      </c>
      <c r="M8" s="36">
        <f>L8/K8*100</f>
        <v>89.473684210526315</v>
      </c>
      <c r="N8" s="189">
        <f>SUM(N9:N26)</f>
        <v>75</v>
      </c>
      <c r="O8" s="189">
        <f>SUM(O9:O26)</f>
        <v>66</v>
      </c>
      <c r="P8" s="36">
        <f>O8/N8*100</f>
        <v>88</v>
      </c>
      <c r="Q8" s="189">
        <f>SUM(Q9:Q26)</f>
        <v>1016</v>
      </c>
      <c r="R8" s="189">
        <f>SUM(R9:R26)</f>
        <v>1507</v>
      </c>
      <c r="S8" s="36">
        <f>R8/Q8*100</f>
        <v>148.32677165354332</v>
      </c>
      <c r="T8" s="189">
        <f>SUM(T9:T26)</f>
        <v>792</v>
      </c>
      <c r="U8" s="189">
        <f>SUM(U9:U26)</f>
        <v>793</v>
      </c>
      <c r="V8" s="36">
        <f>U8/T8*100</f>
        <v>100.12626262626263</v>
      </c>
      <c r="W8" s="189">
        <f>SUM(W9:W26)</f>
        <v>760</v>
      </c>
      <c r="X8" s="189">
        <f>SUM(X9:X26)</f>
        <v>759</v>
      </c>
      <c r="Y8" s="36">
        <f>X8/W8*100</f>
        <v>99.868421052631589</v>
      </c>
      <c r="Z8" s="189">
        <f>SUM(Z9:Z26)</f>
        <v>675</v>
      </c>
      <c r="AA8" s="189">
        <f>SUM(AA9:AA26)</f>
        <v>703</v>
      </c>
      <c r="AB8" s="36">
        <f>AA8/Z8*100</f>
        <v>104.14814814814815</v>
      </c>
      <c r="AC8" s="37"/>
    </row>
    <row r="9" spans="1:30" s="44" customFormat="1" ht="16.5" customHeight="1" x14ac:dyDescent="0.25">
      <c r="A9" s="145" t="s">
        <v>47</v>
      </c>
      <c r="B9" s="40">
        <v>66</v>
      </c>
      <c r="C9" s="40">
        <v>94</v>
      </c>
      <c r="D9" s="36">
        <f t="shared" ref="D9:D26" si="0">C9/B9*100</f>
        <v>142.42424242424244</v>
      </c>
      <c r="E9" s="40">
        <v>66</v>
      </c>
      <c r="F9" s="41">
        <v>94</v>
      </c>
      <c r="G9" s="36">
        <f t="shared" ref="G9:G26" si="1">F9/E9*100</f>
        <v>142.42424242424244</v>
      </c>
      <c r="H9" s="40">
        <v>11</v>
      </c>
      <c r="I9" s="40">
        <v>11</v>
      </c>
      <c r="J9" s="36">
        <f t="shared" ref="J9:J26" si="2">I9/H9*100</f>
        <v>100</v>
      </c>
      <c r="K9" s="40">
        <v>1</v>
      </c>
      <c r="L9" s="40">
        <v>1</v>
      </c>
      <c r="M9" s="36">
        <f t="shared" ref="M9:M10" si="3">L9/K9*100</f>
        <v>100</v>
      </c>
      <c r="N9" s="40">
        <v>1</v>
      </c>
      <c r="O9" s="40">
        <v>1</v>
      </c>
      <c r="P9" s="36">
        <f>O9/N9*100</f>
        <v>100</v>
      </c>
      <c r="Q9" s="40">
        <v>58</v>
      </c>
      <c r="R9" s="40">
        <v>94</v>
      </c>
      <c r="S9" s="36">
        <f t="shared" ref="S9:S26" si="4">R9/Q9*100</f>
        <v>162.06896551724137</v>
      </c>
      <c r="T9" s="40">
        <v>33</v>
      </c>
      <c r="U9" s="40">
        <v>57</v>
      </c>
      <c r="V9" s="36">
        <f t="shared" ref="V9:V26" si="5">U9/T9*100</f>
        <v>172.72727272727272</v>
      </c>
      <c r="W9" s="40">
        <v>33</v>
      </c>
      <c r="X9" s="40">
        <v>57</v>
      </c>
      <c r="Y9" s="36">
        <f t="shared" ref="Y9:Y26" si="6">X9/W9*100</f>
        <v>172.72727272727272</v>
      </c>
      <c r="Z9" s="40">
        <v>31</v>
      </c>
      <c r="AA9" s="40">
        <v>57</v>
      </c>
      <c r="AB9" s="36">
        <f t="shared" ref="AB9:AB26" si="7">AA9/Z9*100</f>
        <v>183.87096774193549</v>
      </c>
      <c r="AC9" s="42"/>
      <c r="AD9" s="43"/>
    </row>
    <row r="10" spans="1:30" s="45" customFormat="1" ht="16.5" customHeight="1" x14ac:dyDescent="0.25">
      <c r="A10" s="145" t="s">
        <v>48</v>
      </c>
      <c r="B10" s="40">
        <v>38</v>
      </c>
      <c r="C10" s="40">
        <v>40</v>
      </c>
      <c r="D10" s="36">
        <f t="shared" si="0"/>
        <v>105.26315789473684</v>
      </c>
      <c r="E10" s="40">
        <v>37</v>
      </c>
      <c r="F10" s="41">
        <v>38</v>
      </c>
      <c r="G10" s="36">
        <f t="shared" si="1"/>
        <v>102.70270270270269</v>
      </c>
      <c r="H10" s="40">
        <v>4</v>
      </c>
      <c r="I10" s="40">
        <v>3</v>
      </c>
      <c r="J10" s="36">
        <f t="shared" si="2"/>
        <v>75</v>
      </c>
      <c r="K10" s="40">
        <v>1</v>
      </c>
      <c r="L10" s="40">
        <v>2</v>
      </c>
      <c r="M10" s="36">
        <f t="shared" si="3"/>
        <v>200</v>
      </c>
      <c r="N10" s="40">
        <v>4</v>
      </c>
      <c r="O10" s="40">
        <v>0</v>
      </c>
      <c r="P10" s="36">
        <f>O10/N10*100</f>
        <v>0</v>
      </c>
      <c r="Q10" s="40">
        <v>33</v>
      </c>
      <c r="R10" s="40">
        <v>37</v>
      </c>
      <c r="S10" s="36">
        <f t="shared" si="4"/>
        <v>112.12121212121211</v>
      </c>
      <c r="T10" s="40">
        <v>22</v>
      </c>
      <c r="U10" s="40">
        <v>25</v>
      </c>
      <c r="V10" s="36">
        <f t="shared" si="5"/>
        <v>113.63636363636364</v>
      </c>
      <c r="W10" s="40">
        <v>22</v>
      </c>
      <c r="X10" s="40">
        <v>24</v>
      </c>
      <c r="Y10" s="36">
        <f t="shared" si="6"/>
        <v>109.09090909090908</v>
      </c>
      <c r="Z10" s="40">
        <v>20</v>
      </c>
      <c r="AA10" s="40">
        <v>22</v>
      </c>
      <c r="AB10" s="36">
        <f t="shared" si="7"/>
        <v>110.00000000000001</v>
      </c>
      <c r="AC10" s="42"/>
      <c r="AD10" s="43"/>
    </row>
    <row r="11" spans="1:30" s="44" customFormat="1" ht="16.5" customHeight="1" x14ac:dyDescent="0.25">
      <c r="A11" s="145" t="s">
        <v>49</v>
      </c>
      <c r="B11" s="40">
        <v>21</v>
      </c>
      <c r="C11" s="40">
        <v>22</v>
      </c>
      <c r="D11" s="36">
        <f t="shared" si="0"/>
        <v>104.76190476190477</v>
      </c>
      <c r="E11" s="40">
        <v>19</v>
      </c>
      <c r="F11" s="41">
        <v>22</v>
      </c>
      <c r="G11" s="36">
        <f t="shared" si="1"/>
        <v>115.78947368421053</v>
      </c>
      <c r="H11" s="40">
        <v>2</v>
      </c>
      <c r="I11" s="40">
        <v>2</v>
      </c>
      <c r="J11" s="36">
        <f t="shared" si="2"/>
        <v>100</v>
      </c>
      <c r="K11" s="40">
        <v>0</v>
      </c>
      <c r="L11" s="40">
        <v>0</v>
      </c>
      <c r="M11" s="36" t="s">
        <v>68</v>
      </c>
      <c r="N11" s="40">
        <v>2</v>
      </c>
      <c r="O11" s="40">
        <v>0</v>
      </c>
      <c r="P11" s="36">
        <f>O11/N11*100</f>
        <v>0</v>
      </c>
      <c r="Q11" s="40">
        <v>15</v>
      </c>
      <c r="R11" s="40">
        <v>22</v>
      </c>
      <c r="S11" s="36">
        <f t="shared" si="4"/>
        <v>146.66666666666666</v>
      </c>
      <c r="T11" s="40">
        <v>17</v>
      </c>
      <c r="U11" s="40">
        <v>13</v>
      </c>
      <c r="V11" s="36">
        <f t="shared" si="5"/>
        <v>76.470588235294116</v>
      </c>
      <c r="W11" s="40">
        <v>17</v>
      </c>
      <c r="X11" s="40">
        <v>13</v>
      </c>
      <c r="Y11" s="36">
        <f t="shared" si="6"/>
        <v>76.470588235294116</v>
      </c>
      <c r="Z11" s="40">
        <v>17</v>
      </c>
      <c r="AA11" s="40">
        <v>13</v>
      </c>
      <c r="AB11" s="36">
        <f t="shared" si="7"/>
        <v>76.470588235294116</v>
      </c>
      <c r="AC11" s="42"/>
      <c r="AD11" s="43"/>
    </row>
    <row r="12" spans="1:30" s="44" customFormat="1" ht="16.5" customHeight="1" x14ac:dyDescent="0.25">
      <c r="A12" s="145" t="s">
        <v>50</v>
      </c>
      <c r="B12" s="40">
        <v>68</v>
      </c>
      <c r="C12" s="40">
        <v>81</v>
      </c>
      <c r="D12" s="36">
        <f t="shared" si="0"/>
        <v>119.11764705882352</v>
      </c>
      <c r="E12" s="40">
        <v>68</v>
      </c>
      <c r="F12" s="41">
        <v>80</v>
      </c>
      <c r="G12" s="36">
        <f t="shared" si="1"/>
        <v>117.64705882352942</v>
      </c>
      <c r="H12" s="40">
        <v>3</v>
      </c>
      <c r="I12" s="40">
        <v>5</v>
      </c>
      <c r="J12" s="36">
        <f t="shared" si="2"/>
        <v>166.66666666666669</v>
      </c>
      <c r="K12" s="40">
        <v>0</v>
      </c>
      <c r="L12" s="40">
        <v>0</v>
      </c>
      <c r="M12" s="36" t="s">
        <v>68</v>
      </c>
      <c r="N12" s="40">
        <v>1</v>
      </c>
      <c r="O12" s="40">
        <v>2</v>
      </c>
      <c r="P12" s="36">
        <f>O12/N12*100</f>
        <v>200</v>
      </c>
      <c r="Q12" s="40">
        <v>63</v>
      </c>
      <c r="R12" s="40">
        <v>78</v>
      </c>
      <c r="S12" s="36">
        <f t="shared" si="4"/>
        <v>123.80952380952381</v>
      </c>
      <c r="T12" s="40">
        <v>39</v>
      </c>
      <c r="U12" s="40">
        <v>42</v>
      </c>
      <c r="V12" s="36">
        <f t="shared" si="5"/>
        <v>107.69230769230769</v>
      </c>
      <c r="W12" s="40">
        <v>39</v>
      </c>
      <c r="X12" s="40">
        <v>41</v>
      </c>
      <c r="Y12" s="36">
        <f t="shared" si="6"/>
        <v>105.12820512820514</v>
      </c>
      <c r="Z12" s="40">
        <v>34</v>
      </c>
      <c r="AA12" s="40">
        <v>41</v>
      </c>
      <c r="AB12" s="36">
        <f t="shared" si="7"/>
        <v>120.58823529411764</v>
      </c>
      <c r="AC12" s="42"/>
      <c r="AD12" s="43"/>
    </row>
    <row r="13" spans="1:30" s="44" customFormat="1" ht="16.5" customHeight="1" x14ac:dyDescent="0.25">
      <c r="A13" s="145" t="s">
        <v>51</v>
      </c>
      <c r="B13" s="40">
        <v>20</v>
      </c>
      <c r="C13" s="40">
        <v>34</v>
      </c>
      <c r="D13" s="36">
        <f t="shared" si="0"/>
        <v>170</v>
      </c>
      <c r="E13" s="40">
        <v>20</v>
      </c>
      <c r="F13" s="41">
        <v>34</v>
      </c>
      <c r="G13" s="36">
        <f t="shared" si="1"/>
        <v>170</v>
      </c>
      <c r="H13" s="40">
        <v>6</v>
      </c>
      <c r="I13" s="40">
        <v>2</v>
      </c>
      <c r="J13" s="36">
        <f t="shared" si="2"/>
        <v>33.333333333333329</v>
      </c>
      <c r="K13" s="40">
        <v>1</v>
      </c>
      <c r="L13" s="40">
        <v>0</v>
      </c>
      <c r="M13" s="36">
        <f t="shared" ref="M13" si="8">L13/K13*100</f>
        <v>0</v>
      </c>
      <c r="N13" s="40">
        <v>5</v>
      </c>
      <c r="O13" s="40">
        <v>0</v>
      </c>
      <c r="P13" s="36">
        <f t="shared" ref="P13:P14" si="9">O13/N13*100</f>
        <v>0</v>
      </c>
      <c r="Q13" s="40">
        <v>19</v>
      </c>
      <c r="R13" s="40">
        <v>34</v>
      </c>
      <c r="S13" s="36">
        <f t="shared" si="4"/>
        <v>178.94736842105263</v>
      </c>
      <c r="T13" s="40">
        <v>9</v>
      </c>
      <c r="U13" s="40">
        <v>24</v>
      </c>
      <c r="V13" s="36">
        <f t="shared" si="5"/>
        <v>266.66666666666663</v>
      </c>
      <c r="W13" s="40">
        <v>9</v>
      </c>
      <c r="X13" s="40">
        <v>24</v>
      </c>
      <c r="Y13" s="36">
        <f t="shared" si="6"/>
        <v>266.66666666666663</v>
      </c>
      <c r="Z13" s="40">
        <v>9</v>
      </c>
      <c r="AA13" s="40">
        <v>24</v>
      </c>
      <c r="AB13" s="36">
        <f t="shared" si="7"/>
        <v>266.66666666666663</v>
      </c>
      <c r="AC13" s="42"/>
      <c r="AD13" s="43"/>
    </row>
    <row r="14" spans="1:30" s="44" customFormat="1" ht="16.5" customHeight="1" x14ac:dyDescent="0.25">
      <c r="A14" s="145" t="s">
        <v>52</v>
      </c>
      <c r="B14" s="40">
        <v>54</v>
      </c>
      <c r="C14" s="40">
        <v>95</v>
      </c>
      <c r="D14" s="36">
        <f t="shared" si="0"/>
        <v>175.92592592592592</v>
      </c>
      <c r="E14" s="40">
        <v>50</v>
      </c>
      <c r="F14" s="41">
        <v>93</v>
      </c>
      <c r="G14" s="36">
        <f t="shared" si="1"/>
        <v>186</v>
      </c>
      <c r="H14" s="40">
        <v>5</v>
      </c>
      <c r="I14" s="40">
        <v>11</v>
      </c>
      <c r="J14" s="36">
        <f t="shared" si="2"/>
        <v>220.00000000000003</v>
      </c>
      <c r="K14" s="40">
        <v>0</v>
      </c>
      <c r="L14" s="40">
        <v>4</v>
      </c>
      <c r="M14" s="36" t="s">
        <v>68</v>
      </c>
      <c r="N14" s="40">
        <v>4</v>
      </c>
      <c r="O14" s="40">
        <v>1</v>
      </c>
      <c r="P14" s="36">
        <f t="shared" si="9"/>
        <v>25</v>
      </c>
      <c r="Q14" s="40">
        <v>45</v>
      </c>
      <c r="R14" s="40">
        <v>89</v>
      </c>
      <c r="S14" s="36">
        <f t="shared" si="4"/>
        <v>197.77777777777777</v>
      </c>
      <c r="T14" s="40">
        <v>29</v>
      </c>
      <c r="U14" s="40">
        <v>49</v>
      </c>
      <c r="V14" s="36">
        <f t="shared" si="5"/>
        <v>168.9655172413793</v>
      </c>
      <c r="W14" s="40">
        <v>26</v>
      </c>
      <c r="X14" s="40">
        <v>47</v>
      </c>
      <c r="Y14" s="36">
        <f t="shared" si="6"/>
        <v>180.76923076923077</v>
      </c>
      <c r="Z14" s="40">
        <v>21</v>
      </c>
      <c r="AA14" s="40">
        <v>41</v>
      </c>
      <c r="AB14" s="36">
        <f t="shared" si="7"/>
        <v>195.23809523809524</v>
      </c>
      <c r="AC14" s="42"/>
      <c r="AD14" s="43"/>
    </row>
    <row r="15" spans="1:30" s="44" customFormat="1" ht="16.5" customHeight="1" x14ac:dyDescent="0.25">
      <c r="A15" s="145" t="s">
        <v>53</v>
      </c>
      <c r="B15" s="40">
        <v>21</v>
      </c>
      <c r="C15" s="40">
        <v>33</v>
      </c>
      <c r="D15" s="36">
        <f t="shared" si="0"/>
        <v>157.14285714285714</v>
      </c>
      <c r="E15" s="40">
        <v>19</v>
      </c>
      <c r="F15" s="41">
        <v>32</v>
      </c>
      <c r="G15" s="36">
        <f t="shared" si="1"/>
        <v>168.42105263157893</v>
      </c>
      <c r="H15" s="40">
        <v>4</v>
      </c>
      <c r="I15" s="40">
        <v>7</v>
      </c>
      <c r="J15" s="36">
        <f t="shared" si="2"/>
        <v>175</v>
      </c>
      <c r="K15" s="40">
        <v>0</v>
      </c>
      <c r="L15" s="40">
        <v>0</v>
      </c>
      <c r="M15" s="36" t="s">
        <v>68</v>
      </c>
      <c r="N15" s="40">
        <v>0</v>
      </c>
      <c r="O15" s="40">
        <v>0</v>
      </c>
      <c r="P15" s="36" t="s">
        <v>68</v>
      </c>
      <c r="Q15" s="40">
        <v>19</v>
      </c>
      <c r="R15" s="40">
        <v>32</v>
      </c>
      <c r="S15" s="36">
        <f t="shared" si="4"/>
        <v>168.42105263157893</v>
      </c>
      <c r="T15" s="40">
        <v>12</v>
      </c>
      <c r="U15" s="40">
        <v>16</v>
      </c>
      <c r="V15" s="36">
        <f t="shared" si="5"/>
        <v>133.33333333333331</v>
      </c>
      <c r="W15" s="40">
        <v>12</v>
      </c>
      <c r="X15" s="40">
        <v>16</v>
      </c>
      <c r="Y15" s="36">
        <f t="shared" si="6"/>
        <v>133.33333333333331</v>
      </c>
      <c r="Z15" s="40">
        <v>10</v>
      </c>
      <c r="AA15" s="40">
        <v>16</v>
      </c>
      <c r="AB15" s="36">
        <f t="shared" si="7"/>
        <v>160</v>
      </c>
      <c r="AC15" s="42"/>
      <c r="AD15" s="43"/>
    </row>
    <row r="16" spans="1:30" s="44" customFormat="1" ht="16.5" customHeight="1" x14ac:dyDescent="0.25">
      <c r="A16" s="145" t="s">
        <v>54</v>
      </c>
      <c r="B16" s="40">
        <v>44</v>
      </c>
      <c r="C16" s="40">
        <v>52</v>
      </c>
      <c r="D16" s="36">
        <f t="shared" si="0"/>
        <v>118.18181818181819</v>
      </c>
      <c r="E16" s="40">
        <v>42</v>
      </c>
      <c r="F16" s="41">
        <v>50</v>
      </c>
      <c r="G16" s="36">
        <f t="shared" si="1"/>
        <v>119.04761904761905</v>
      </c>
      <c r="H16" s="40">
        <v>1</v>
      </c>
      <c r="I16" s="40">
        <v>7</v>
      </c>
      <c r="J16" s="36">
        <f t="shared" si="2"/>
        <v>700</v>
      </c>
      <c r="K16" s="40">
        <v>0</v>
      </c>
      <c r="L16" s="40">
        <v>0</v>
      </c>
      <c r="M16" s="36" t="s">
        <v>68</v>
      </c>
      <c r="N16" s="40">
        <v>1</v>
      </c>
      <c r="O16" s="40">
        <v>0</v>
      </c>
      <c r="P16" s="36">
        <f>O16/N16*100</f>
        <v>0</v>
      </c>
      <c r="Q16" s="40">
        <v>28</v>
      </c>
      <c r="R16" s="40">
        <v>48</v>
      </c>
      <c r="S16" s="36">
        <f t="shared" si="4"/>
        <v>171.42857142857142</v>
      </c>
      <c r="T16" s="40">
        <v>32</v>
      </c>
      <c r="U16" s="40">
        <v>25</v>
      </c>
      <c r="V16" s="36">
        <f t="shared" si="5"/>
        <v>78.125</v>
      </c>
      <c r="W16" s="40">
        <v>30</v>
      </c>
      <c r="X16" s="40">
        <v>23</v>
      </c>
      <c r="Y16" s="36">
        <f t="shared" si="6"/>
        <v>76.666666666666671</v>
      </c>
      <c r="Z16" s="40">
        <v>27</v>
      </c>
      <c r="AA16" s="40">
        <v>23</v>
      </c>
      <c r="AB16" s="36">
        <f t="shared" si="7"/>
        <v>85.18518518518519</v>
      </c>
      <c r="AC16" s="42"/>
      <c r="AD16" s="43"/>
    </row>
    <row r="17" spans="1:30" s="44" customFormat="1" ht="16.5" customHeight="1" x14ac:dyDescent="0.25">
      <c r="A17" s="145" t="s">
        <v>55</v>
      </c>
      <c r="B17" s="40">
        <v>51</v>
      </c>
      <c r="C17" s="40">
        <v>59</v>
      </c>
      <c r="D17" s="36">
        <f t="shared" si="0"/>
        <v>115.68627450980394</v>
      </c>
      <c r="E17" s="40">
        <v>45</v>
      </c>
      <c r="F17" s="41">
        <v>55</v>
      </c>
      <c r="G17" s="36">
        <f t="shared" si="1"/>
        <v>122.22222222222223</v>
      </c>
      <c r="H17" s="40">
        <v>7</v>
      </c>
      <c r="I17" s="40">
        <v>12</v>
      </c>
      <c r="J17" s="36">
        <f t="shared" si="2"/>
        <v>171.42857142857142</v>
      </c>
      <c r="K17" s="40">
        <v>0</v>
      </c>
      <c r="L17" s="40">
        <v>0</v>
      </c>
      <c r="M17" s="36" t="s">
        <v>68</v>
      </c>
      <c r="N17" s="40">
        <v>7</v>
      </c>
      <c r="O17" s="40">
        <v>0</v>
      </c>
      <c r="P17" s="36">
        <f>O17/N17*100</f>
        <v>0</v>
      </c>
      <c r="Q17" s="40">
        <v>32</v>
      </c>
      <c r="R17" s="40">
        <v>49</v>
      </c>
      <c r="S17" s="36">
        <f t="shared" si="4"/>
        <v>153.125</v>
      </c>
      <c r="T17" s="40">
        <v>36</v>
      </c>
      <c r="U17" s="40">
        <v>29</v>
      </c>
      <c r="V17" s="36">
        <f t="shared" si="5"/>
        <v>80.555555555555557</v>
      </c>
      <c r="W17" s="40">
        <v>31</v>
      </c>
      <c r="X17" s="40">
        <v>25</v>
      </c>
      <c r="Y17" s="36">
        <f t="shared" si="6"/>
        <v>80.645161290322577</v>
      </c>
      <c r="Z17" s="40">
        <v>31</v>
      </c>
      <c r="AA17" s="40">
        <v>25</v>
      </c>
      <c r="AB17" s="36">
        <f t="shared" si="7"/>
        <v>80.645161290322577</v>
      </c>
      <c r="AC17" s="42"/>
      <c r="AD17" s="43"/>
    </row>
    <row r="18" spans="1:30" s="44" customFormat="1" ht="16.5" customHeight="1" x14ac:dyDescent="0.25">
      <c r="A18" s="145" t="s">
        <v>56</v>
      </c>
      <c r="B18" s="40">
        <v>36</v>
      </c>
      <c r="C18" s="40">
        <v>44</v>
      </c>
      <c r="D18" s="36">
        <f t="shared" si="0"/>
        <v>122.22222222222223</v>
      </c>
      <c r="E18" s="40">
        <v>35</v>
      </c>
      <c r="F18" s="41">
        <v>42</v>
      </c>
      <c r="G18" s="36">
        <f t="shared" si="1"/>
        <v>120</v>
      </c>
      <c r="H18" s="40">
        <v>5</v>
      </c>
      <c r="I18" s="40">
        <v>4</v>
      </c>
      <c r="J18" s="36">
        <f t="shared" si="2"/>
        <v>80</v>
      </c>
      <c r="K18" s="40">
        <v>2</v>
      </c>
      <c r="L18" s="40">
        <v>0</v>
      </c>
      <c r="M18" s="36">
        <f t="shared" ref="M18:M25" si="10">L18/K18*100</f>
        <v>0</v>
      </c>
      <c r="N18" s="40">
        <v>2</v>
      </c>
      <c r="O18" s="40">
        <v>13</v>
      </c>
      <c r="P18" s="36">
        <f>O18/N18*100</f>
        <v>650</v>
      </c>
      <c r="Q18" s="40">
        <v>30</v>
      </c>
      <c r="R18" s="40">
        <v>38</v>
      </c>
      <c r="S18" s="36">
        <f t="shared" si="4"/>
        <v>126.66666666666666</v>
      </c>
      <c r="T18" s="40">
        <v>25</v>
      </c>
      <c r="U18" s="40">
        <v>30</v>
      </c>
      <c r="V18" s="36">
        <f t="shared" si="5"/>
        <v>120</v>
      </c>
      <c r="W18" s="40">
        <v>24</v>
      </c>
      <c r="X18" s="40">
        <v>28</v>
      </c>
      <c r="Y18" s="36">
        <f t="shared" si="6"/>
        <v>116.66666666666667</v>
      </c>
      <c r="Z18" s="40">
        <v>22</v>
      </c>
      <c r="AA18" s="40">
        <v>26</v>
      </c>
      <c r="AB18" s="36">
        <f t="shared" si="7"/>
        <v>118.18181818181819</v>
      </c>
      <c r="AC18" s="42"/>
      <c r="AD18" s="43"/>
    </row>
    <row r="19" spans="1:30" s="44" customFormat="1" ht="16.5" customHeight="1" x14ac:dyDescent="0.25">
      <c r="A19" s="145" t="s">
        <v>57</v>
      </c>
      <c r="B19" s="40">
        <v>40</v>
      </c>
      <c r="C19" s="40">
        <v>56</v>
      </c>
      <c r="D19" s="36">
        <f t="shared" si="0"/>
        <v>140</v>
      </c>
      <c r="E19" s="40">
        <v>40</v>
      </c>
      <c r="F19" s="41">
        <v>55</v>
      </c>
      <c r="G19" s="36">
        <f t="shared" si="1"/>
        <v>137.5</v>
      </c>
      <c r="H19" s="40">
        <v>3</v>
      </c>
      <c r="I19" s="40">
        <v>5</v>
      </c>
      <c r="J19" s="36">
        <f t="shared" si="2"/>
        <v>166.66666666666669</v>
      </c>
      <c r="K19" s="40">
        <v>1</v>
      </c>
      <c r="L19" s="40">
        <v>0</v>
      </c>
      <c r="M19" s="36">
        <f t="shared" si="10"/>
        <v>0</v>
      </c>
      <c r="N19" s="40">
        <v>1</v>
      </c>
      <c r="O19" s="40">
        <v>0</v>
      </c>
      <c r="P19" s="36">
        <f>O19/N19*100</f>
        <v>0</v>
      </c>
      <c r="Q19" s="40">
        <v>37</v>
      </c>
      <c r="R19" s="40">
        <v>53</v>
      </c>
      <c r="S19" s="36">
        <f t="shared" si="4"/>
        <v>143.24324324324326</v>
      </c>
      <c r="T19" s="40">
        <v>25</v>
      </c>
      <c r="U19" s="40">
        <v>15</v>
      </c>
      <c r="V19" s="36">
        <f t="shared" si="5"/>
        <v>60</v>
      </c>
      <c r="W19" s="40">
        <v>25</v>
      </c>
      <c r="X19" s="40">
        <v>15</v>
      </c>
      <c r="Y19" s="36">
        <f t="shared" si="6"/>
        <v>60</v>
      </c>
      <c r="Z19" s="40">
        <v>24</v>
      </c>
      <c r="AA19" s="40">
        <v>15</v>
      </c>
      <c r="AB19" s="36">
        <f t="shared" si="7"/>
        <v>62.5</v>
      </c>
      <c r="AC19" s="42"/>
      <c r="AD19" s="43"/>
    </row>
    <row r="20" spans="1:30" s="44" customFormat="1" ht="16.5" customHeight="1" x14ac:dyDescent="0.25">
      <c r="A20" s="145" t="s">
        <v>58</v>
      </c>
      <c r="B20" s="40">
        <v>23</v>
      </c>
      <c r="C20" s="40">
        <v>22</v>
      </c>
      <c r="D20" s="36">
        <f t="shared" si="0"/>
        <v>95.652173913043484</v>
      </c>
      <c r="E20" s="40">
        <v>22</v>
      </c>
      <c r="F20" s="41">
        <v>22</v>
      </c>
      <c r="G20" s="36">
        <f t="shared" si="1"/>
        <v>100</v>
      </c>
      <c r="H20" s="40">
        <v>3</v>
      </c>
      <c r="I20" s="40">
        <v>4</v>
      </c>
      <c r="J20" s="36">
        <f t="shared" si="2"/>
        <v>133.33333333333331</v>
      </c>
      <c r="K20" s="40">
        <v>0</v>
      </c>
      <c r="L20" s="40">
        <v>1</v>
      </c>
      <c r="M20" s="36" t="s">
        <v>68</v>
      </c>
      <c r="N20" s="40">
        <v>0</v>
      </c>
      <c r="O20" s="40">
        <v>2</v>
      </c>
      <c r="P20" s="36" t="s">
        <v>68</v>
      </c>
      <c r="Q20" s="40">
        <v>22</v>
      </c>
      <c r="R20" s="40">
        <v>22</v>
      </c>
      <c r="S20" s="36">
        <f t="shared" si="4"/>
        <v>100</v>
      </c>
      <c r="T20" s="40">
        <v>14</v>
      </c>
      <c r="U20" s="40">
        <v>13</v>
      </c>
      <c r="V20" s="36">
        <f t="shared" si="5"/>
        <v>92.857142857142861</v>
      </c>
      <c r="W20" s="40">
        <v>14</v>
      </c>
      <c r="X20" s="40">
        <v>13</v>
      </c>
      <c r="Y20" s="36">
        <f t="shared" si="6"/>
        <v>92.857142857142861</v>
      </c>
      <c r="Z20" s="40">
        <v>13</v>
      </c>
      <c r="AA20" s="40">
        <v>12</v>
      </c>
      <c r="AB20" s="36">
        <f t="shared" si="7"/>
        <v>92.307692307692307</v>
      </c>
      <c r="AC20" s="42"/>
      <c r="AD20" s="43"/>
    </row>
    <row r="21" spans="1:30" s="44" customFormat="1" ht="16.5" customHeight="1" x14ac:dyDescent="0.25">
      <c r="A21" s="145" t="s">
        <v>59</v>
      </c>
      <c r="B21" s="40">
        <v>76</v>
      </c>
      <c r="C21" s="40">
        <v>71</v>
      </c>
      <c r="D21" s="36">
        <f t="shared" si="0"/>
        <v>93.421052631578945</v>
      </c>
      <c r="E21" s="40">
        <v>76</v>
      </c>
      <c r="F21" s="41">
        <v>69</v>
      </c>
      <c r="G21" s="36">
        <f t="shared" si="1"/>
        <v>90.789473684210535</v>
      </c>
      <c r="H21" s="40">
        <v>10</v>
      </c>
      <c r="I21" s="40">
        <v>10</v>
      </c>
      <c r="J21" s="36">
        <f t="shared" si="2"/>
        <v>100</v>
      </c>
      <c r="K21" s="40">
        <v>5</v>
      </c>
      <c r="L21" s="40">
        <v>2</v>
      </c>
      <c r="M21" s="36">
        <f t="shared" si="10"/>
        <v>40</v>
      </c>
      <c r="N21" s="40">
        <v>7</v>
      </c>
      <c r="O21" s="40">
        <v>10</v>
      </c>
      <c r="P21" s="36">
        <f t="shared" ref="P21:P26" si="11">O21/N21*100</f>
        <v>142.85714285714286</v>
      </c>
      <c r="Q21" s="40">
        <v>47</v>
      </c>
      <c r="R21" s="40">
        <v>67</v>
      </c>
      <c r="S21" s="36">
        <f t="shared" si="4"/>
        <v>142.55319148936169</v>
      </c>
      <c r="T21" s="40">
        <v>45</v>
      </c>
      <c r="U21" s="40">
        <v>33</v>
      </c>
      <c r="V21" s="36">
        <f t="shared" si="5"/>
        <v>73.333333333333329</v>
      </c>
      <c r="W21" s="40">
        <v>45</v>
      </c>
      <c r="X21" s="40">
        <v>32</v>
      </c>
      <c r="Y21" s="36">
        <f t="shared" si="6"/>
        <v>71.111111111111114</v>
      </c>
      <c r="Z21" s="40">
        <v>42</v>
      </c>
      <c r="AA21" s="40">
        <v>28</v>
      </c>
      <c r="AB21" s="36">
        <f t="shared" si="7"/>
        <v>66.666666666666657</v>
      </c>
      <c r="AC21" s="42"/>
      <c r="AD21" s="43"/>
    </row>
    <row r="22" spans="1:30" s="44" customFormat="1" ht="16.5" customHeight="1" x14ac:dyDescent="0.25">
      <c r="A22" s="145" t="s">
        <v>60</v>
      </c>
      <c r="B22" s="40">
        <v>29</v>
      </c>
      <c r="C22" s="40">
        <v>45</v>
      </c>
      <c r="D22" s="36">
        <f t="shared" si="0"/>
        <v>155.17241379310346</v>
      </c>
      <c r="E22" s="40">
        <v>26</v>
      </c>
      <c r="F22" s="41">
        <v>44</v>
      </c>
      <c r="G22" s="36">
        <f t="shared" si="1"/>
        <v>169.23076923076923</v>
      </c>
      <c r="H22" s="40">
        <v>9</v>
      </c>
      <c r="I22" s="40">
        <v>6</v>
      </c>
      <c r="J22" s="36">
        <f t="shared" si="2"/>
        <v>66.666666666666657</v>
      </c>
      <c r="K22" s="40">
        <v>1</v>
      </c>
      <c r="L22" s="40">
        <v>0</v>
      </c>
      <c r="M22" s="36">
        <f t="shared" si="10"/>
        <v>0</v>
      </c>
      <c r="N22" s="40">
        <v>1</v>
      </c>
      <c r="O22" s="40">
        <v>0</v>
      </c>
      <c r="P22" s="36">
        <f t="shared" si="11"/>
        <v>0</v>
      </c>
      <c r="Q22" s="40">
        <v>23</v>
      </c>
      <c r="R22" s="40">
        <v>44</v>
      </c>
      <c r="S22" s="36">
        <f t="shared" si="4"/>
        <v>191.30434782608697</v>
      </c>
      <c r="T22" s="40">
        <v>13</v>
      </c>
      <c r="U22" s="40">
        <v>19</v>
      </c>
      <c r="V22" s="36">
        <f t="shared" si="5"/>
        <v>146.15384615384613</v>
      </c>
      <c r="W22" s="40">
        <v>13</v>
      </c>
      <c r="X22" s="40">
        <v>18</v>
      </c>
      <c r="Y22" s="36">
        <f t="shared" si="6"/>
        <v>138.46153846153845</v>
      </c>
      <c r="Z22" s="40">
        <v>12</v>
      </c>
      <c r="AA22" s="40">
        <v>17</v>
      </c>
      <c r="AB22" s="36">
        <f t="shared" si="7"/>
        <v>141.66666666666669</v>
      </c>
      <c r="AC22" s="42"/>
      <c r="AD22" s="43"/>
    </row>
    <row r="23" spans="1:30" s="44" customFormat="1" ht="16.5" customHeight="1" x14ac:dyDescent="0.25">
      <c r="A23" s="145" t="s">
        <v>61</v>
      </c>
      <c r="B23" s="40">
        <v>83</v>
      </c>
      <c r="C23" s="40">
        <v>105</v>
      </c>
      <c r="D23" s="36">
        <f t="shared" si="0"/>
        <v>126.50602409638554</v>
      </c>
      <c r="E23" s="40">
        <v>82</v>
      </c>
      <c r="F23" s="41">
        <v>105</v>
      </c>
      <c r="G23" s="36">
        <f t="shared" si="1"/>
        <v>128.04878048780489</v>
      </c>
      <c r="H23" s="40">
        <v>5</v>
      </c>
      <c r="I23" s="40">
        <v>7</v>
      </c>
      <c r="J23" s="36">
        <f t="shared" si="2"/>
        <v>140</v>
      </c>
      <c r="K23" s="40">
        <v>2</v>
      </c>
      <c r="L23" s="40">
        <v>2</v>
      </c>
      <c r="M23" s="36">
        <f t="shared" si="10"/>
        <v>100</v>
      </c>
      <c r="N23" s="40">
        <v>6</v>
      </c>
      <c r="O23" s="40">
        <v>7</v>
      </c>
      <c r="P23" s="36">
        <f t="shared" si="11"/>
        <v>116.66666666666667</v>
      </c>
      <c r="Q23" s="40">
        <v>80</v>
      </c>
      <c r="R23" s="40">
        <v>102</v>
      </c>
      <c r="S23" s="36">
        <f t="shared" si="4"/>
        <v>127.49999999999999</v>
      </c>
      <c r="T23" s="40">
        <v>56</v>
      </c>
      <c r="U23" s="40">
        <v>50</v>
      </c>
      <c r="V23" s="36">
        <f t="shared" si="5"/>
        <v>89.285714285714292</v>
      </c>
      <c r="W23" s="40">
        <v>55</v>
      </c>
      <c r="X23" s="40">
        <v>50</v>
      </c>
      <c r="Y23" s="36">
        <f t="shared" si="6"/>
        <v>90.909090909090907</v>
      </c>
      <c r="Z23" s="40">
        <v>53</v>
      </c>
      <c r="AA23" s="40">
        <v>45</v>
      </c>
      <c r="AB23" s="36">
        <f t="shared" si="7"/>
        <v>84.905660377358487</v>
      </c>
      <c r="AC23" s="42"/>
      <c r="AD23" s="43"/>
    </row>
    <row r="24" spans="1:30" s="44" customFormat="1" ht="16.5" customHeight="1" x14ac:dyDescent="0.25">
      <c r="A24" s="145" t="s">
        <v>62</v>
      </c>
      <c r="B24" s="40">
        <v>143</v>
      </c>
      <c r="C24" s="40">
        <v>178</v>
      </c>
      <c r="D24" s="36">
        <f t="shared" si="0"/>
        <v>124.47552447552448</v>
      </c>
      <c r="E24" s="40">
        <v>129</v>
      </c>
      <c r="F24" s="41">
        <v>164</v>
      </c>
      <c r="G24" s="36">
        <f t="shared" si="1"/>
        <v>127.13178294573643</v>
      </c>
      <c r="H24" s="40">
        <v>12</v>
      </c>
      <c r="I24" s="40">
        <v>26</v>
      </c>
      <c r="J24" s="36">
        <f t="shared" si="2"/>
        <v>216.66666666666666</v>
      </c>
      <c r="K24" s="40">
        <v>1</v>
      </c>
      <c r="L24" s="40">
        <v>1</v>
      </c>
      <c r="M24" s="36">
        <f t="shared" si="10"/>
        <v>100</v>
      </c>
      <c r="N24" s="40">
        <v>22</v>
      </c>
      <c r="O24" s="40">
        <v>10</v>
      </c>
      <c r="P24" s="36">
        <f t="shared" si="11"/>
        <v>45.454545454545453</v>
      </c>
      <c r="Q24" s="40">
        <v>109</v>
      </c>
      <c r="R24" s="40">
        <v>162</v>
      </c>
      <c r="S24" s="36">
        <f t="shared" si="4"/>
        <v>148.62385321100916</v>
      </c>
      <c r="T24" s="40">
        <v>94</v>
      </c>
      <c r="U24" s="40">
        <v>92</v>
      </c>
      <c r="V24" s="36">
        <f t="shared" si="5"/>
        <v>97.872340425531917</v>
      </c>
      <c r="W24" s="40">
        <v>81</v>
      </c>
      <c r="X24" s="40">
        <v>78</v>
      </c>
      <c r="Y24" s="36">
        <f t="shared" si="6"/>
        <v>96.296296296296291</v>
      </c>
      <c r="Z24" s="40">
        <v>69</v>
      </c>
      <c r="AA24" s="40">
        <v>68</v>
      </c>
      <c r="AB24" s="36">
        <f t="shared" si="7"/>
        <v>98.550724637681171</v>
      </c>
      <c r="AC24" s="42"/>
      <c r="AD24" s="43"/>
    </row>
    <row r="25" spans="1:30" s="44" customFormat="1" ht="16.5" customHeight="1" x14ac:dyDescent="0.25">
      <c r="A25" s="145" t="s">
        <v>63</v>
      </c>
      <c r="B25" s="40">
        <v>337</v>
      </c>
      <c r="C25" s="40">
        <v>421</v>
      </c>
      <c r="D25" s="36">
        <f t="shared" si="0"/>
        <v>124.92581602373886</v>
      </c>
      <c r="E25" s="40">
        <v>330</v>
      </c>
      <c r="F25" s="41">
        <v>417</v>
      </c>
      <c r="G25" s="36">
        <f t="shared" si="1"/>
        <v>126.36363636363637</v>
      </c>
      <c r="H25" s="40">
        <v>21</v>
      </c>
      <c r="I25" s="40">
        <v>32</v>
      </c>
      <c r="J25" s="36">
        <f t="shared" si="2"/>
        <v>152.38095238095238</v>
      </c>
      <c r="K25" s="40">
        <v>4</v>
      </c>
      <c r="L25" s="40">
        <v>3</v>
      </c>
      <c r="M25" s="36">
        <f t="shared" si="10"/>
        <v>75</v>
      </c>
      <c r="N25" s="40">
        <v>9</v>
      </c>
      <c r="O25" s="40">
        <v>17</v>
      </c>
      <c r="P25" s="36">
        <f t="shared" si="11"/>
        <v>188.88888888888889</v>
      </c>
      <c r="Q25" s="40">
        <v>271</v>
      </c>
      <c r="R25" s="40">
        <v>407</v>
      </c>
      <c r="S25" s="36">
        <f t="shared" si="4"/>
        <v>150.18450184501845</v>
      </c>
      <c r="T25" s="40">
        <v>224</v>
      </c>
      <c r="U25" s="40">
        <v>193</v>
      </c>
      <c r="V25" s="36">
        <f t="shared" si="5"/>
        <v>86.160714285714292</v>
      </c>
      <c r="W25" s="40">
        <v>219</v>
      </c>
      <c r="X25" s="40">
        <v>189</v>
      </c>
      <c r="Y25" s="36">
        <f t="shared" si="6"/>
        <v>86.301369863013704</v>
      </c>
      <c r="Z25" s="40">
        <v>184</v>
      </c>
      <c r="AA25" s="40">
        <v>168</v>
      </c>
      <c r="AB25" s="36">
        <f t="shared" si="7"/>
        <v>91.304347826086953</v>
      </c>
      <c r="AC25" s="42"/>
      <c r="AD25" s="43"/>
    </row>
    <row r="26" spans="1:30" s="44" customFormat="1" ht="16.5" customHeight="1" x14ac:dyDescent="0.25">
      <c r="A26" s="145" t="s">
        <v>64</v>
      </c>
      <c r="B26" s="40">
        <v>102</v>
      </c>
      <c r="C26" s="40">
        <v>134</v>
      </c>
      <c r="D26" s="36">
        <f t="shared" si="0"/>
        <v>131.37254901960785</v>
      </c>
      <c r="E26" s="40">
        <v>99</v>
      </c>
      <c r="F26" s="41">
        <v>129</v>
      </c>
      <c r="G26" s="36">
        <f t="shared" si="1"/>
        <v>130.30303030303031</v>
      </c>
      <c r="H26" s="40">
        <v>7</v>
      </c>
      <c r="I26" s="40">
        <v>18</v>
      </c>
      <c r="J26" s="36">
        <f t="shared" si="2"/>
        <v>257.14285714285717</v>
      </c>
      <c r="K26" s="40">
        <v>0</v>
      </c>
      <c r="L26" s="40">
        <v>1</v>
      </c>
      <c r="M26" s="36" t="s">
        <v>68</v>
      </c>
      <c r="N26" s="40">
        <v>2</v>
      </c>
      <c r="O26" s="40">
        <v>3</v>
      </c>
      <c r="P26" s="36">
        <f t="shared" si="11"/>
        <v>150</v>
      </c>
      <c r="Q26" s="40">
        <v>85</v>
      </c>
      <c r="R26" s="40">
        <v>129</v>
      </c>
      <c r="S26" s="36">
        <f t="shared" si="4"/>
        <v>151.76470588235293</v>
      </c>
      <c r="T26" s="40">
        <v>67</v>
      </c>
      <c r="U26" s="40">
        <v>68</v>
      </c>
      <c r="V26" s="36">
        <f t="shared" si="5"/>
        <v>101.49253731343283</v>
      </c>
      <c r="W26" s="40">
        <v>65</v>
      </c>
      <c r="X26" s="40">
        <v>66</v>
      </c>
      <c r="Y26" s="36">
        <f t="shared" si="6"/>
        <v>101.53846153846153</v>
      </c>
      <c r="Z26" s="40">
        <v>56</v>
      </c>
      <c r="AA26" s="40">
        <v>62</v>
      </c>
      <c r="AB26" s="36">
        <f t="shared" si="7"/>
        <v>110.71428571428572</v>
      </c>
      <c r="AC26" s="42"/>
      <c r="AD26" s="43"/>
    </row>
    <row r="27" spans="1:30" x14ac:dyDescent="0.2">
      <c r="A27" s="46"/>
      <c r="B27" s="46"/>
      <c r="C27" s="46"/>
      <c r="D27" s="46"/>
      <c r="E27" s="47"/>
      <c r="F27" s="46"/>
      <c r="G27" s="46"/>
      <c r="H27" s="46"/>
      <c r="I27" s="46"/>
      <c r="J27" s="46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30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30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30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30" x14ac:dyDescent="0.2"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30" x14ac:dyDescent="0.2"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1:25" x14ac:dyDescent="0.2"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1:25" x14ac:dyDescent="0.2"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1:25" x14ac:dyDescent="0.2"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1:25" x14ac:dyDescent="0.2"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1:25" x14ac:dyDescent="0.2"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1:25" x14ac:dyDescent="0.2"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1:25" x14ac:dyDescent="0.2"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1:25" x14ac:dyDescent="0.2"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1:25" x14ac:dyDescent="0.2"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1:25" x14ac:dyDescent="0.2"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1:25" x14ac:dyDescent="0.2"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1:25" x14ac:dyDescent="0.2"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1:25" x14ac:dyDescent="0.2"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1:25" x14ac:dyDescent="0.2"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1:25" x14ac:dyDescent="0.2"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1:25" x14ac:dyDescent="0.2"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1:25" x14ac:dyDescent="0.2"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1:25" x14ac:dyDescent="0.2"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1:25" x14ac:dyDescent="0.2"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1:25" x14ac:dyDescent="0.2"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1:25" x14ac:dyDescent="0.2"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1:25" x14ac:dyDescent="0.2"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1:25" x14ac:dyDescent="0.2"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1:25" x14ac:dyDescent="0.2"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1:25" x14ac:dyDescent="0.2"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1:25" x14ac:dyDescent="0.2"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1:25" x14ac:dyDescent="0.2"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1:25" x14ac:dyDescent="0.2"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1:25" x14ac:dyDescent="0.2"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1:25" x14ac:dyDescent="0.2"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1:25" x14ac:dyDescent="0.2"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1:25" x14ac:dyDescent="0.2"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1:25" x14ac:dyDescent="0.2"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1:25" x14ac:dyDescent="0.2"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1:25" x14ac:dyDescent="0.2"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1:25" x14ac:dyDescent="0.2"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1:25" x14ac:dyDescent="0.2"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1:25" x14ac:dyDescent="0.2"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1:25" x14ac:dyDescent="0.2"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1:25" x14ac:dyDescent="0.2"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1:25" x14ac:dyDescent="0.2"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1:25" x14ac:dyDescent="0.2"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1:25" x14ac:dyDescent="0.2"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1:25" x14ac:dyDescent="0.2"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1:25" x14ac:dyDescent="0.2"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1:25" x14ac:dyDescent="0.2"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1:25" x14ac:dyDescent="0.2"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1:25" x14ac:dyDescent="0.2"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1:25" x14ac:dyDescent="0.2"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1:25" x14ac:dyDescent="0.2"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</sheetData>
  <mergeCells count="39">
    <mergeCell ref="B2:M2"/>
    <mergeCell ref="A4:A6"/>
    <mergeCell ref="B4:D4"/>
    <mergeCell ref="E4:G4"/>
    <mergeCell ref="H4:J4"/>
    <mergeCell ref="K4:M4"/>
    <mergeCell ref="I5:I6"/>
    <mergeCell ref="J5:J6"/>
    <mergeCell ref="N4:P4"/>
    <mergeCell ref="T4:V4"/>
    <mergeCell ref="W4:Y4"/>
    <mergeCell ref="B5:B6"/>
    <mergeCell ref="C5:C6"/>
    <mergeCell ref="D5:D6"/>
    <mergeCell ref="E5:E6"/>
    <mergeCell ref="F5:F6"/>
    <mergeCell ref="G5:G6"/>
    <mergeCell ref="H5:H6"/>
    <mergeCell ref="W5:W6"/>
    <mergeCell ref="K5:K6"/>
    <mergeCell ref="L5:L6"/>
    <mergeCell ref="M5:M6"/>
    <mergeCell ref="N5:N6"/>
    <mergeCell ref="Z4:AB4"/>
    <mergeCell ref="Z5:Z6"/>
    <mergeCell ref="AA5:AA6"/>
    <mergeCell ref="AB5:AB6"/>
    <mergeCell ref="B1:M1"/>
    <mergeCell ref="X5:X6"/>
    <mergeCell ref="Y5:Y6"/>
    <mergeCell ref="Q4:S4"/>
    <mergeCell ref="Q5:Q6"/>
    <mergeCell ref="R5:R6"/>
    <mergeCell ref="S5:S6"/>
    <mergeCell ref="O5:O6"/>
    <mergeCell ref="P5:P6"/>
    <mergeCell ref="T5:T6"/>
    <mergeCell ref="U5:U6"/>
    <mergeCell ref="V5:V6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7" orientation="landscape" r:id="rId1"/>
  <rowBreaks count="1" manualBreakCount="1">
    <brk id="26" max="16383" man="1"/>
  </rowBreaks>
  <colBreaks count="1" manualBreakCount="1">
    <brk id="16" max="2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80" zoomScaleNormal="70" zoomScaleSheetLayoutView="80" workbookViewId="0">
      <selection activeCell="M17" sqref="M17"/>
    </sheetView>
  </sheetViews>
  <sheetFormatPr defaultColWidth="8" defaultRowHeight="12.75" x14ac:dyDescent="0.2"/>
  <cols>
    <col min="1" max="1" width="59.42578125" style="3" customWidth="1"/>
    <col min="2" max="2" width="16.42578125" style="18" customWidth="1"/>
    <col min="3" max="3" width="15.85546875" style="18" customWidth="1"/>
    <col min="4" max="4" width="12.5703125" style="3" customWidth="1"/>
    <col min="5" max="5" width="12.42578125" style="3" customWidth="1"/>
    <col min="6" max="16384" width="8" style="3"/>
  </cols>
  <sheetData>
    <row r="1" spans="1:9" ht="24" customHeight="1" x14ac:dyDescent="0.2">
      <c r="C1" s="226"/>
      <c r="D1" s="226"/>
      <c r="E1" s="226"/>
    </row>
    <row r="2" spans="1:9" ht="80.25" customHeight="1" x14ac:dyDescent="0.2">
      <c r="A2" s="227" t="s">
        <v>84</v>
      </c>
      <c r="B2" s="227"/>
      <c r="C2" s="227"/>
      <c r="D2" s="227"/>
      <c r="E2" s="227"/>
    </row>
    <row r="3" spans="1:9" ht="9.75" customHeight="1" x14ac:dyDescent="0.2">
      <c r="A3" s="256"/>
      <c r="B3" s="256"/>
      <c r="C3" s="256"/>
      <c r="D3" s="256"/>
      <c r="E3" s="256"/>
    </row>
    <row r="4" spans="1:9" s="4" customFormat="1" ht="23.25" customHeight="1" x14ac:dyDescent="0.25">
      <c r="A4" s="221" t="s">
        <v>0</v>
      </c>
      <c r="B4" s="228" t="s">
        <v>86</v>
      </c>
      <c r="C4" s="228" t="s">
        <v>87</v>
      </c>
      <c r="D4" s="254" t="s">
        <v>1</v>
      </c>
      <c r="E4" s="255"/>
    </row>
    <row r="5" spans="1:9" s="4" customFormat="1" ht="30" x14ac:dyDescent="0.25">
      <c r="A5" s="222"/>
      <c r="B5" s="229"/>
      <c r="C5" s="229"/>
      <c r="D5" s="5" t="s">
        <v>2</v>
      </c>
      <c r="E5" s="6" t="s">
        <v>66</v>
      </c>
    </row>
    <row r="6" spans="1:9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9" s="9" customFormat="1" ht="29.25" customHeight="1" x14ac:dyDescent="0.25">
      <c r="A7" s="116" t="s">
        <v>69</v>
      </c>
      <c r="B7" s="204">
        <v>634</v>
      </c>
      <c r="C7" s="204">
        <v>643</v>
      </c>
      <c r="D7" s="20">
        <f>C7/B7*100</f>
        <v>101.41955835962145</v>
      </c>
      <c r="E7" s="143">
        <f t="shared" ref="E7:E12" si="0">C7-B7</f>
        <v>9</v>
      </c>
      <c r="I7" s="12"/>
    </row>
    <row r="8" spans="1:9" s="4" customFormat="1" ht="29.25" customHeight="1" x14ac:dyDescent="0.25">
      <c r="A8" s="116" t="s">
        <v>41</v>
      </c>
      <c r="B8" s="146">
        <v>584</v>
      </c>
      <c r="C8" s="147">
        <v>599</v>
      </c>
      <c r="D8" s="20">
        <f t="shared" ref="D8:D12" si="1">C8/B8*100</f>
        <v>102.56849315068493</v>
      </c>
      <c r="E8" s="143">
        <f t="shared" si="0"/>
        <v>15</v>
      </c>
      <c r="I8" s="12"/>
    </row>
    <row r="9" spans="1:9" s="4" customFormat="1" ht="41.25" customHeight="1" x14ac:dyDescent="0.25">
      <c r="A9" s="117" t="s">
        <v>70</v>
      </c>
      <c r="B9" s="146">
        <v>88</v>
      </c>
      <c r="C9" s="147">
        <v>115</v>
      </c>
      <c r="D9" s="20">
        <f t="shared" si="1"/>
        <v>130.68181818181819</v>
      </c>
      <c r="E9" s="143">
        <f t="shared" si="0"/>
        <v>27</v>
      </c>
      <c r="I9" s="12"/>
    </row>
    <row r="10" spans="1:9" s="4" customFormat="1" ht="34.5" customHeight="1" x14ac:dyDescent="0.25">
      <c r="A10" s="116" t="s">
        <v>43</v>
      </c>
      <c r="B10" s="146">
        <v>12</v>
      </c>
      <c r="C10" s="147">
        <v>7</v>
      </c>
      <c r="D10" s="20">
        <f t="shared" si="1"/>
        <v>58.333333333333336</v>
      </c>
      <c r="E10" s="143">
        <f t="shared" si="0"/>
        <v>-5</v>
      </c>
      <c r="I10" s="12"/>
    </row>
    <row r="11" spans="1:9" s="4" customFormat="1" ht="48.75" customHeight="1" x14ac:dyDescent="0.25">
      <c r="A11" s="116" t="s">
        <v>33</v>
      </c>
      <c r="B11" s="146">
        <v>15</v>
      </c>
      <c r="C11" s="147">
        <v>19</v>
      </c>
      <c r="D11" s="20">
        <f t="shared" si="1"/>
        <v>126.66666666666666</v>
      </c>
      <c r="E11" s="143">
        <f t="shared" si="0"/>
        <v>4</v>
      </c>
      <c r="I11" s="12"/>
    </row>
    <row r="12" spans="1:9" s="4" customFormat="1" ht="48" customHeight="1" x14ac:dyDescent="0.25">
      <c r="A12" s="116" t="s">
        <v>45</v>
      </c>
      <c r="B12" s="148">
        <v>500</v>
      </c>
      <c r="C12" s="148">
        <v>582</v>
      </c>
      <c r="D12" s="20">
        <f t="shared" si="1"/>
        <v>116.39999999999999</v>
      </c>
      <c r="E12" s="143">
        <f t="shared" si="0"/>
        <v>82</v>
      </c>
      <c r="I12" s="12"/>
    </row>
    <row r="13" spans="1:9" s="4" customFormat="1" ht="12.75" customHeight="1" x14ac:dyDescent="0.25">
      <c r="A13" s="217" t="s">
        <v>4</v>
      </c>
      <c r="B13" s="218"/>
      <c r="C13" s="218"/>
      <c r="D13" s="218"/>
      <c r="E13" s="218"/>
      <c r="I13" s="12"/>
    </row>
    <row r="14" spans="1:9" s="4" customFormat="1" ht="18" customHeight="1" x14ac:dyDescent="0.25">
      <c r="A14" s="219"/>
      <c r="B14" s="220"/>
      <c r="C14" s="220"/>
      <c r="D14" s="220"/>
      <c r="E14" s="220"/>
      <c r="I14" s="12"/>
    </row>
    <row r="15" spans="1:9" s="4" customFormat="1" ht="20.25" customHeight="1" x14ac:dyDescent="0.25">
      <c r="A15" s="221" t="s">
        <v>0</v>
      </c>
      <c r="B15" s="223" t="s">
        <v>95</v>
      </c>
      <c r="C15" s="223" t="s">
        <v>96</v>
      </c>
      <c r="D15" s="254" t="s">
        <v>1</v>
      </c>
      <c r="E15" s="255"/>
      <c r="I15" s="12"/>
    </row>
    <row r="16" spans="1:9" ht="30.75" customHeight="1" x14ac:dyDescent="0.2">
      <c r="A16" s="222"/>
      <c r="B16" s="223"/>
      <c r="C16" s="223"/>
      <c r="D16" s="21" t="s">
        <v>2</v>
      </c>
      <c r="E16" s="6" t="s">
        <v>71</v>
      </c>
      <c r="I16" s="12"/>
    </row>
    <row r="17" spans="1:9" ht="28.5" customHeight="1" x14ac:dyDescent="0.2">
      <c r="A17" s="116" t="s">
        <v>40</v>
      </c>
      <c r="B17" s="204">
        <v>385</v>
      </c>
      <c r="C17" s="148">
        <v>306</v>
      </c>
      <c r="D17" s="205">
        <f>C17/B17*100</f>
        <v>79.48051948051949</v>
      </c>
      <c r="E17" s="144">
        <f t="shared" ref="E17:E19" si="2">C17-B17</f>
        <v>-79</v>
      </c>
      <c r="I17" s="12"/>
    </row>
    <row r="18" spans="1:9" ht="25.5" customHeight="1" x14ac:dyDescent="0.2">
      <c r="A18" s="2" t="s">
        <v>41</v>
      </c>
      <c r="B18" s="149">
        <v>353</v>
      </c>
      <c r="C18" s="150">
        <v>278</v>
      </c>
      <c r="D18" s="205">
        <f t="shared" ref="D18:D19" si="3">C18/B18*100</f>
        <v>78.753541076487252</v>
      </c>
      <c r="E18" s="144">
        <f t="shared" si="2"/>
        <v>-75</v>
      </c>
      <c r="I18" s="12"/>
    </row>
    <row r="19" spans="1:9" ht="27.75" customHeight="1" x14ac:dyDescent="0.2">
      <c r="A19" s="2" t="s">
        <v>44</v>
      </c>
      <c r="B19" s="149">
        <v>334</v>
      </c>
      <c r="C19" s="150">
        <v>239</v>
      </c>
      <c r="D19" s="205">
        <f t="shared" si="3"/>
        <v>71.556886227544908</v>
      </c>
      <c r="E19" s="144">
        <f t="shared" si="2"/>
        <v>-95</v>
      </c>
      <c r="I19" s="12"/>
    </row>
    <row r="20" spans="1:9" x14ac:dyDescent="0.2">
      <c r="A20" s="114"/>
      <c r="C20" s="19"/>
      <c r="D20" s="114"/>
      <c r="E20" s="114"/>
    </row>
  </sheetData>
  <mergeCells count="12"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view="pageBreakPreview" zoomScale="85" zoomScaleNormal="85" zoomScaleSheetLayoutView="85" workbookViewId="0">
      <selection activeCell="F14" sqref="F14"/>
    </sheetView>
  </sheetViews>
  <sheetFormatPr defaultRowHeight="15.75" x14ac:dyDescent="0.25"/>
  <cols>
    <col min="1" max="1" width="28.5703125" style="77" customWidth="1"/>
    <col min="2" max="2" width="10.42578125" style="77" customWidth="1"/>
    <col min="3" max="3" width="9.42578125" style="77" customWidth="1"/>
    <col min="4" max="4" width="6.85546875" style="77" customWidth="1"/>
    <col min="5" max="5" width="11" style="74" customWidth="1"/>
    <col min="6" max="6" width="11.140625" style="74" customWidth="1"/>
    <col min="7" max="7" width="7.140625" style="78" customWidth="1"/>
    <col min="8" max="8" width="10.140625" style="74" customWidth="1"/>
    <col min="9" max="9" width="8.85546875" style="74" customWidth="1"/>
    <col min="10" max="10" width="8.7109375" style="78" customWidth="1"/>
    <col min="11" max="11" width="8.140625" style="74" customWidth="1"/>
    <col min="12" max="12" width="7.5703125" style="74" customWidth="1"/>
    <col min="13" max="13" width="9.42578125" style="78" customWidth="1"/>
    <col min="14" max="15" width="8.7109375" style="78" customWidth="1"/>
    <col min="16" max="16" width="7.28515625" style="78" customWidth="1"/>
    <col min="17" max="17" width="8.140625" style="74" customWidth="1"/>
    <col min="18" max="18" width="8.7109375" style="74" customWidth="1"/>
    <col min="19" max="19" width="6.42578125" style="78" customWidth="1"/>
    <col min="20" max="21" width="9.28515625" style="74" customWidth="1"/>
    <col min="22" max="22" width="6.42578125" style="78" customWidth="1"/>
    <col min="23" max="24" width="9.5703125" style="74" customWidth="1"/>
    <col min="25" max="25" width="6.42578125" style="78" customWidth="1"/>
    <col min="26" max="27" width="9.5703125" style="74" customWidth="1"/>
    <col min="28" max="28" width="6.7109375" style="78" customWidth="1"/>
    <col min="29" max="31" width="9.140625" style="74"/>
    <col min="32" max="32" width="10.85546875" style="74" bestFit="1" customWidth="1"/>
    <col min="33" max="253" width="9.140625" style="74"/>
    <col min="254" max="254" width="18.7109375" style="74" customWidth="1"/>
    <col min="255" max="256" width="9.42578125" style="74" customWidth="1"/>
    <col min="257" max="257" width="7.7109375" style="74" customWidth="1"/>
    <col min="258" max="258" width="9.28515625" style="74" customWidth="1"/>
    <col min="259" max="259" width="9.85546875" style="74" customWidth="1"/>
    <col min="260" max="260" width="7.140625" style="74" customWidth="1"/>
    <col min="261" max="261" width="8.5703125" style="74" customWidth="1"/>
    <col min="262" max="262" width="8.85546875" style="74" customWidth="1"/>
    <col min="263" max="263" width="7.140625" style="74" customWidth="1"/>
    <col min="264" max="264" width="9" style="74" customWidth="1"/>
    <col min="265" max="265" width="8.7109375" style="74" customWidth="1"/>
    <col min="266" max="266" width="6.5703125" style="74" customWidth="1"/>
    <col min="267" max="267" width="8.140625" style="74" customWidth="1"/>
    <col min="268" max="268" width="7.5703125" style="74" customWidth="1"/>
    <col min="269" max="269" width="7" style="74" customWidth="1"/>
    <col min="270" max="271" width="8.7109375" style="74" customWidth="1"/>
    <col min="272" max="272" width="7.28515625" style="74" customWidth="1"/>
    <col min="273" max="273" width="8.140625" style="74" customWidth="1"/>
    <col min="274" max="274" width="8.7109375" style="74" customWidth="1"/>
    <col min="275" max="275" width="6.42578125" style="74" customWidth="1"/>
    <col min="276" max="277" width="9.28515625" style="74" customWidth="1"/>
    <col min="278" max="278" width="6.42578125" style="74" customWidth="1"/>
    <col min="279" max="280" width="9.5703125" style="74" customWidth="1"/>
    <col min="281" max="281" width="6.42578125" style="74" customWidth="1"/>
    <col min="282" max="283" width="9.5703125" style="74" customWidth="1"/>
    <col min="284" max="284" width="6.7109375" style="74" customWidth="1"/>
    <col min="285" max="287" width="9.140625" style="74"/>
    <col min="288" max="288" width="10.85546875" style="74" bestFit="1" customWidth="1"/>
    <col min="289" max="509" width="9.140625" style="74"/>
    <col min="510" max="510" width="18.7109375" style="74" customWidth="1"/>
    <col min="511" max="512" width="9.42578125" style="74" customWidth="1"/>
    <col min="513" max="513" width="7.7109375" style="74" customWidth="1"/>
    <col min="514" max="514" width="9.28515625" style="74" customWidth="1"/>
    <col min="515" max="515" width="9.85546875" style="74" customWidth="1"/>
    <col min="516" max="516" width="7.140625" style="74" customWidth="1"/>
    <col min="517" max="517" width="8.5703125" style="74" customWidth="1"/>
    <col min="518" max="518" width="8.85546875" style="74" customWidth="1"/>
    <col min="519" max="519" width="7.140625" style="74" customWidth="1"/>
    <col min="520" max="520" width="9" style="74" customWidth="1"/>
    <col min="521" max="521" width="8.7109375" style="74" customWidth="1"/>
    <col min="522" max="522" width="6.5703125" style="74" customWidth="1"/>
    <col min="523" max="523" width="8.140625" style="74" customWidth="1"/>
    <col min="524" max="524" width="7.5703125" style="74" customWidth="1"/>
    <col min="525" max="525" width="7" style="74" customWidth="1"/>
    <col min="526" max="527" width="8.7109375" style="74" customWidth="1"/>
    <col min="528" max="528" width="7.28515625" style="74" customWidth="1"/>
    <col min="529" max="529" width="8.140625" style="74" customWidth="1"/>
    <col min="530" max="530" width="8.7109375" style="74" customWidth="1"/>
    <col min="531" max="531" width="6.42578125" style="74" customWidth="1"/>
    <col min="532" max="533" width="9.28515625" style="74" customWidth="1"/>
    <col min="534" max="534" width="6.42578125" style="74" customWidth="1"/>
    <col min="535" max="536" width="9.5703125" style="74" customWidth="1"/>
    <col min="537" max="537" width="6.42578125" style="74" customWidth="1"/>
    <col min="538" max="539" width="9.5703125" style="74" customWidth="1"/>
    <col min="540" max="540" width="6.7109375" style="74" customWidth="1"/>
    <col min="541" max="543" width="9.140625" style="74"/>
    <col min="544" max="544" width="10.85546875" style="74" bestFit="1" customWidth="1"/>
    <col min="545" max="765" width="9.140625" style="74"/>
    <col min="766" max="766" width="18.7109375" style="74" customWidth="1"/>
    <col min="767" max="768" width="9.42578125" style="74" customWidth="1"/>
    <col min="769" max="769" width="7.7109375" style="74" customWidth="1"/>
    <col min="770" max="770" width="9.28515625" style="74" customWidth="1"/>
    <col min="771" max="771" width="9.85546875" style="74" customWidth="1"/>
    <col min="772" max="772" width="7.140625" style="74" customWidth="1"/>
    <col min="773" max="773" width="8.5703125" style="74" customWidth="1"/>
    <col min="774" max="774" width="8.85546875" style="74" customWidth="1"/>
    <col min="775" max="775" width="7.140625" style="74" customWidth="1"/>
    <col min="776" max="776" width="9" style="74" customWidth="1"/>
    <col min="777" max="777" width="8.7109375" style="74" customWidth="1"/>
    <col min="778" max="778" width="6.5703125" style="74" customWidth="1"/>
    <col min="779" max="779" width="8.140625" style="74" customWidth="1"/>
    <col min="780" max="780" width="7.5703125" style="74" customWidth="1"/>
    <col min="781" max="781" width="7" style="74" customWidth="1"/>
    <col min="782" max="783" width="8.7109375" style="74" customWidth="1"/>
    <col min="784" max="784" width="7.28515625" style="74" customWidth="1"/>
    <col min="785" max="785" width="8.140625" style="74" customWidth="1"/>
    <col min="786" max="786" width="8.7109375" style="74" customWidth="1"/>
    <col min="787" max="787" width="6.42578125" style="74" customWidth="1"/>
    <col min="788" max="789" width="9.28515625" style="74" customWidth="1"/>
    <col min="790" max="790" width="6.42578125" style="74" customWidth="1"/>
    <col min="791" max="792" width="9.5703125" style="74" customWidth="1"/>
    <col min="793" max="793" width="6.42578125" style="74" customWidth="1"/>
    <col min="794" max="795" width="9.5703125" style="74" customWidth="1"/>
    <col min="796" max="796" width="6.7109375" style="74" customWidth="1"/>
    <col min="797" max="799" width="9.140625" style="74"/>
    <col min="800" max="800" width="10.85546875" style="74" bestFit="1" customWidth="1"/>
    <col min="801" max="1021" width="9.140625" style="74"/>
    <col min="1022" max="1022" width="18.7109375" style="74" customWidth="1"/>
    <col min="1023" max="1024" width="9.42578125" style="74" customWidth="1"/>
    <col min="1025" max="1025" width="7.7109375" style="74" customWidth="1"/>
    <col min="1026" max="1026" width="9.28515625" style="74" customWidth="1"/>
    <col min="1027" max="1027" width="9.85546875" style="74" customWidth="1"/>
    <col min="1028" max="1028" width="7.140625" style="74" customWidth="1"/>
    <col min="1029" max="1029" width="8.5703125" style="74" customWidth="1"/>
    <col min="1030" max="1030" width="8.85546875" style="74" customWidth="1"/>
    <col min="1031" max="1031" width="7.140625" style="74" customWidth="1"/>
    <col min="1032" max="1032" width="9" style="74" customWidth="1"/>
    <col min="1033" max="1033" width="8.7109375" style="74" customWidth="1"/>
    <col min="1034" max="1034" width="6.5703125" style="74" customWidth="1"/>
    <col min="1035" max="1035" width="8.140625" style="74" customWidth="1"/>
    <col min="1036" max="1036" width="7.5703125" style="74" customWidth="1"/>
    <col min="1037" max="1037" width="7" style="74" customWidth="1"/>
    <col min="1038" max="1039" width="8.7109375" style="74" customWidth="1"/>
    <col min="1040" max="1040" width="7.28515625" style="74" customWidth="1"/>
    <col min="1041" max="1041" width="8.140625" style="74" customWidth="1"/>
    <col min="1042" max="1042" width="8.7109375" style="74" customWidth="1"/>
    <col min="1043" max="1043" width="6.42578125" style="74" customWidth="1"/>
    <col min="1044" max="1045" width="9.28515625" style="74" customWidth="1"/>
    <col min="1046" max="1046" width="6.42578125" style="74" customWidth="1"/>
    <col min="1047" max="1048" width="9.5703125" style="74" customWidth="1"/>
    <col min="1049" max="1049" width="6.42578125" style="74" customWidth="1"/>
    <col min="1050" max="1051" width="9.5703125" style="74" customWidth="1"/>
    <col min="1052" max="1052" width="6.7109375" style="74" customWidth="1"/>
    <col min="1053" max="1055" width="9.140625" style="74"/>
    <col min="1056" max="1056" width="10.85546875" style="74" bestFit="1" customWidth="1"/>
    <col min="1057" max="1277" width="9.140625" style="74"/>
    <col min="1278" max="1278" width="18.7109375" style="74" customWidth="1"/>
    <col min="1279" max="1280" width="9.42578125" style="74" customWidth="1"/>
    <col min="1281" max="1281" width="7.7109375" style="74" customWidth="1"/>
    <col min="1282" max="1282" width="9.28515625" style="74" customWidth="1"/>
    <col min="1283" max="1283" width="9.85546875" style="74" customWidth="1"/>
    <col min="1284" max="1284" width="7.140625" style="74" customWidth="1"/>
    <col min="1285" max="1285" width="8.5703125" style="74" customWidth="1"/>
    <col min="1286" max="1286" width="8.85546875" style="74" customWidth="1"/>
    <col min="1287" max="1287" width="7.140625" style="74" customWidth="1"/>
    <col min="1288" max="1288" width="9" style="74" customWidth="1"/>
    <col min="1289" max="1289" width="8.7109375" style="74" customWidth="1"/>
    <col min="1290" max="1290" width="6.5703125" style="74" customWidth="1"/>
    <col min="1291" max="1291" width="8.140625" style="74" customWidth="1"/>
    <col min="1292" max="1292" width="7.5703125" style="74" customWidth="1"/>
    <col min="1293" max="1293" width="7" style="74" customWidth="1"/>
    <col min="1294" max="1295" width="8.7109375" style="74" customWidth="1"/>
    <col min="1296" max="1296" width="7.28515625" style="74" customWidth="1"/>
    <col min="1297" max="1297" width="8.140625" style="74" customWidth="1"/>
    <col min="1298" max="1298" width="8.7109375" style="74" customWidth="1"/>
    <col min="1299" max="1299" width="6.42578125" style="74" customWidth="1"/>
    <col min="1300" max="1301" width="9.28515625" style="74" customWidth="1"/>
    <col min="1302" max="1302" width="6.42578125" style="74" customWidth="1"/>
    <col min="1303" max="1304" width="9.5703125" style="74" customWidth="1"/>
    <col min="1305" max="1305" width="6.42578125" style="74" customWidth="1"/>
    <col min="1306" max="1307" width="9.5703125" style="74" customWidth="1"/>
    <col min="1308" max="1308" width="6.7109375" style="74" customWidth="1"/>
    <col min="1309" max="1311" width="9.140625" style="74"/>
    <col min="1312" max="1312" width="10.85546875" style="74" bestFit="1" customWidth="1"/>
    <col min="1313" max="1533" width="9.140625" style="74"/>
    <col min="1534" max="1534" width="18.7109375" style="74" customWidth="1"/>
    <col min="1535" max="1536" width="9.42578125" style="74" customWidth="1"/>
    <col min="1537" max="1537" width="7.7109375" style="74" customWidth="1"/>
    <col min="1538" max="1538" width="9.28515625" style="74" customWidth="1"/>
    <col min="1539" max="1539" width="9.85546875" style="74" customWidth="1"/>
    <col min="1540" max="1540" width="7.140625" style="74" customWidth="1"/>
    <col min="1541" max="1541" width="8.5703125" style="74" customWidth="1"/>
    <col min="1542" max="1542" width="8.85546875" style="74" customWidth="1"/>
    <col min="1543" max="1543" width="7.140625" style="74" customWidth="1"/>
    <col min="1544" max="1544" width="9" style="74" customWidth="1"/>
    <col min="1545" max="1545" width="8.7109375" style="74" customWidth="1"/>
    <col min="1546" max="1546" width="6.5703125" style="74" customWidth="1"/>
    <col min="1547" max="1547" width="8.140625" style="74" customWidth="1"/>
    <col min="1548" max="1548" width="7.5703125" style="74" customWidth="1"/>
    <col min="1549" max="1549" width="7" style="74" customWidth="1"/>
    <col min="1550" max="1551" width="8.7109375" style="74" customWidth="1"/>
    <col min="1552" max="1552" width="7.28515625" style="74" customWidth="1"/>
    <col min="1553" max="1553" width="8.140625" style="74" customWidth="1"/>
    <col min="1554" max="1554" width="8.7109375" style="74" customWidth="1"/>
    <col min="1555" max="1555" width="6.42578125" style="74" customWidth="1"/>
    <col min="1556" max="1557" width="9.28515625" style="74" customWidth="1"/>
    <col min="1558" max="1558" width="6.42578125" style="74" customWidth="1"/>
    <col min="1559" max="1560" width="9.5703125" style="74" customWidth="1"/>
    <col min="1561" max="1561" width="6.42578125" style="74" customWidth="1"/>
    <col min="1562" max="1563" width="9.5703125" style="74" customWidth="1"/>
    <col min="1564" max="1564" width="6.7109375" style="74" customWidth="1"/>
    <col min="1565" max="1567" width="9.140625" style="74"/>
    <col min="1568" max="1568" width="10.85546875" style="74" bestFit="1" customWidth="1"/>
    <col min="1569" max="1789" width="9.140625" style="74"/>
    <col min="1790" max="1790" width="18.7109375" style="74" customWidth="1"/>
    <col min="1791" max="1792" width="9.42578125" style="74" customWidth="1"/>
    <col min="1793" max="1793" width="7.7109375" style="74" customWidth="1"/>
    <col min="1794" max="1794" width="9.28515625" style="74" customWidth="1"/>
    <col min="1795" max="1795" width="9.85546875" style="74" customWidth="1"/>
    <col min="1796" max="1796" width="7.140625" style="74" customWidth="1"/>
    <col min="1797" max="1797" width="8.5703125" style="74" customWidth="1"/>
    <col min="1798" max="1798" width="8.85546875" style="74" customWidth="1"/>
    <col min="1799" max="1799" width="7.140625" style="74" customWidth="1"/>
    <col min="1800" max="1800" width="9" style="74" customWidth="1"/>
    <col min="1801" max="1801" width="8.7109375" style="74" customWidth="1"/>
    <col min="1802" max="1802" width="6.5703125" style="74" customWidth="1"/>
    <col min="1803" max="1803" width="8.140625" style="74" customWidth="1"/>
    <col min="1804" max="1804" width="7.5703125" style="74" customWidth="1"/>
    <col min="1805" max="1805" width="7" style="74" customWidth="1"/>
    <col min="1806" max="1807" width="8.7109375" style="74" customWidth="1"/>
    <col min="1808" max="1808" width="7.28515625" style="74" customWidth="1"/>
    <col min="1809" max="1809" width="8.140625" style="74" customWidth="1"/>
    <col min="1810" max="1810" width="8.7109375" style="74" customWidth="1"/>
    <col min="1811" max="1811" width="6.42578125" style="74" customWidth="1"/>
    <col min="1812" max="1813" width="9.28515625" style="74" customWidth="1"/>
    <col min="1814" max="1814" width="6.42578125" style="74" customWidth="1"/>
    <col min="1815" max="1816" width="9.5703125" style="74" customWidth="1"/>
    <col min="1817" max="1817" width="6.42578125" style="74" customWidth="1"/>
    <col min="1818" max="1819" width="9.5703125" style="74" customWidth="1"/>
    <col min="1820" max="1820" width="6.7109375" style="74" customWidth="1"/>
    <col min="1821" max="1823" width="9.140625" style="74"/>
    <col min="1824" max="1824" width="10.85546875" style="74" bestFit="1" customWidth="1"/>
    <col min="1825" max="2045" width="9.140625" style="74"/>
    <col min="2046" max="2046" width="18.7109375" style="74" customWidth="1"/>
    <col min="2047" max="2048" width="9.42578125" style="74" customWidth="1"/>
    <col min="2049" max="2049" width="7.7109375" style="74" customWidth="1"/>
    <col min="2050" max="2050" width="9.28515625" style="74" customWidth="1"/>
    <col min="2051" max="2051" width="9.85546875" style="74" customWidth="1"/>
    <col min="2052" max="2052" width="7.140625" style="74" customWidth="1"/>
    <col min="2053" max="2053" width="8.5703125" style="74" customWidth="1"/>
    <col min="2054" max="2054" width="8.85546875" style="74" customWidth="1"/>
    <col min="2055" max="2055" width="7.140625" style="74" customWidth="1"/>
    <col min="2056" max="2056" width="9" style="74" customWidth="1"/>
    <col min="2057" max="2057" width="8.7109375" style="74" customWidth="1"/>
    <col min="2058" max="2058" width="6.5703125" style="74" customWidth="1"/>
    <col min="2059" max="2059" width="8.140625" style="74" customWidth="1"/>
    <col min="2060" max="2060" width="7.5703125" style="74" customWidth="1"/>
    <col min="2061" max="2061" width="7" style="74" customWidth="1"/>
    <col min="2062" max="2063" width="8.7109375" style="74" customWidth="1"/>
    <col min="2064" max="2064" width="7.28515625" style="74" customWidth="1"/>
    <col min="2065" max="2065" width="8.140625" style="74" customWidth="1"/>
    <col min="2066" max="2066" width="8.7109375" style="74" customWidth="1"/>
    <col min="2067" max="2067" width="6.42578125" style="74" customWidth="1"/>
    <col min="2068" max="2069" width="9.28515625" style="74" customWidth="1"/>
    <col min="2070" max="2070" width="6.42578125" style="74" customWidth="1"/>
    <col min="2071" max="2072" width="9.5703125" style="74" customWidth="1"/>
    <col min="2073" max="2073" width="6.42578125" style="74" customWidth="1"/>
    <col min="2074" max="2075" width="9.5703125" style="74" customWidth="1"/>
    <col min="2076" max="2076" width="6.7109375" style="74" customWidth="1"/>
    <col min="2077" max="2079" width="9.140625" style="74"/>
    <col min="2080" max="2080" width="10.85546875" style="74" bestFit="1" customWidth="1"/>
    <col min="2081" max="2301" width="9.140625" style="74"/>
    <col min="2302" max="2302" width="18.7109375" style="74" customWidth="1"/>
    <col min="2303" max="2304" width="9.42578125" style="74" customWidth="1"/>
    <col min="2305" max="2305" width="7.7109375" style="74" customWidth="1"/>
    <col min="2306" max="2306" width="9.28515625" style="74" customWidth="1"/>
    <col min="2307" max="2307" width="9.85546875" style="74" customWidth="1"/>
    <col min="2308" max="2308" width="7.140625" style="74" customWidth="1"/>
    <col min="2309" max="2309" width="8.5703125" style="74" customWidth="1"/>
    <col min="2310" max="2310" width="8.85546875" style="74" customWidth="1"/>
    <col min="2311" max="2311" width="7.140625" style="74" customWidth="1"/>
    <col min="2312" max="2312" width="9" style="74" customWidth="1"/>
    <col min="2313" max="2313" width="8.7109375" style="74" customWidth="1"/>
    <col min="2314" max="2314" width="6.5703125" style="74" customWidth="1"/>
    <col min="2315" max="2315" width="8.140625" style="74" customWidth="1"/>
    <col min="2316" max="2316" width="7.5703125" style="74" customWidth="1"/>
    <col min="2317" max="2317" width="7" style="74" customWidth="1"/>
    <col min="2318" max="2319" width="8.7109375" style="74" customWidth="1"/>
    <col min="2320" max="2320" width="7.28515625" style="74" customWidth="1"/>
    <col min="2321" max="2321" width="8.140625" style="74" customWidth="1"/>
    <col min="2322" max="2322" width="8.7109375" style="74" customWidth="1"/>
    <col min="2323" max="2323" width="6.42578125" style="74" customWidth="1"/>
    <col min="2324" max="2325" width="9.28515625" style="74" customWidth="1"/>
    <col min="2326" max="2326" width="6.42578125" style="74" customWidth="1"/>
    <col min="2327" max="2328" width="9.5703125" style="74" customWidth="1"/>
    <col min="2329" max="2329" width="6.42578125" style="74" customWidth="1"/>
    <col min="2330" max="2331" width="9.5703125" style="74" customWidth="1"/>
    <col min="2332" max="2332" width="6.7109375" style="74" customWidth="1"/>
    <col min="2333" max="2335" width="9.140625" style="74"/>
    <col min="2336" max="2336" width="10.85546875" style="74" bestFit="1" customWidth="1"/>
    <col min="2337" max="2557" width="9.140625" style="74"/>
    <col min="2558" max="2558" width="18.7109375" style="74" customWidth="1"/>
    <col min="2559" max="2560" width="9.42578125" style="74" customWidth="1"/>
    <col min="2561" max="2561" width="7.7109375" style="74" customWidth="1"/>
    <col min="2562" max="2562" width="9.28515625" style="74" customWidth="1"/>
    <col min="2563" max="2563" width="9.85546875" style="74" customWidth="1"/>
    <col min="2564" max="2564" width="7.140625" style="74" customWidth="1"/>
    <col min="2565" max="2565" width="8.5703125" style="74" customWidth="1"/>
    <col min="2566" max="2566" width="8.85546875" style="74" customWidth="1"/>
    <col min="2567" max="2567" width="7.140625" style="74" customWidth="1"/>
    <col min="2568" max="2568" width="9" style="74" customWidth="1"/>
    <col min="2569" max="2569" width="8.7109375" style="74" customWidth="1"/>
    <col min="2570" max="2570" width="6.5703125" style="74" customWidth="1"/>
    <col min="2571" max="2571" width="8.140625" style="74" customWidth="1"/>
    <col min="2572" max="2572" width="7.5703125" style="74" customWidth="1"/>
    <col min="2573" max="2573" width="7" style="74" customWidth="1"/>
    <col min="2574" max="2575" width="8.7109375" style="74" customWidth="1"/>
    <col min="2576" max="2576" width="7.28515625" style="74" customWidth="1"/>
    <col min="2577" max="2577" width="8.140625" style="74" customWidth="1"/>
    <col min="2578" max="2578" width="8.7109375" style="74" customWidth="1"/>
    <col min="2579" max="2579" width="6.42578125" style="74" customWidth="1"/>
    <col min="2580" max="2581" width="9.28515625" style="74" customWidth="1"/>
    <col min="2582" max="2582" width="6.42578125" style="74" customWidth="1"/>
    <col min="2583" max="2584" width="9.5703125" style="74" customWidth="1"/>
    <col min="2585" max="2585" width="6.42578125" style="74" customWidth="1"/>
    <col min="2586" max="2587" width="9.5703125" style="74" customWidth="1"/>
    <col min="2588" max="2588" width="6.7109375" style="74" customWidth="1"/>
    <col min="2589" max="2591" width="9.140625" style="74"/>
    <col min="2592" max="2592" width="10.85546875" style="74" bestFit="1" customWidth="1"/>
    <col min="2593" max="2813" width="9.140625" style="74"/>
    <col min="2814" max="2814" width="18.7109375" style="74" customWidth="1"/>
    <col min="2815" max="2816" width="9.42578125" style="74" customWidth="1"/>
    <col min="2817" max="2817" width="7.7109375" style="74" customWidth="1"/>
    <col min="2818" max="2818" width="9.28515625" style="74" customWidth="1"/>
    <col min="2819" max="2819" width="9.85546875" style="74" customWidth="1"/>
    <col min="2820" max="2820" width="7.140625" style="74" customWidth="1"/>
    <col min="2821" max="2821" width="8.5703125" style="74" customWidth="1"/>
    <col min="2822" max="2822" width="8.85546875" style="74" customWidth="1"/>
    <col min="2823" max="2823" width="7.140625" style="74" customWidth="1"/>
    <col min="2824" max="2824" width="9" style="74" customWidth="1"/>
    <col min="2825" max="2825" width="8.7109375" style="74" customWidth="1"/>
    <col min="2826" max="2826" width="6.5703125" style="74" customWidth="1"/>
    <col min="2827" max="2827" width="8.140625" style="74" customWidth="1"/>
    <col min="2828" max="2828" width="7.5703125" style="74" customWidth="1"/>
    <col min="2829" max="2829" width="7" style="74" customWidth="1"/>
    <col min="2830" max="2831" width="8.7109375" style="74" customWidth="1"/>
    <col min="2832" max="2832" width="7.28515625" style="74" customWidth="1"/>
    <col min="2833" max="2833" width="8.140625" style="74" customWidth="1"/>
    <col min="2834" max="2834" width="8.7109375" style="74" customWidth="1"/>
    <col min="2835" max="2835" width="6.42578125" style="74" customWidth="1"/>
    <col min="2836" max="2837" width="9.28515625" style="74" customWidth="1"/>
    <col min="2838" max="2838" width="6.42578125" style="74" customWidth="1"/>
    <col min="2839" max="2840" width="9.5703125" style="74" customWidth="1"/>
    <col min="2841" max="2841" width="6.42578125" style="74" customWidth="1"/>
    <col min="2842" max="2843" width="9.5703125" style="74" customWidth="1"/>
    <col min="2844" max="2844" width="6.7109375" style="74" customWidth="1"/>
    <col min="2845" max="2847" width="9.140625" style="74"/>
    <col min="2848" max="2848" width="10.85546875" style="74" bestFit="1" customWidth="1"/>
    <col min="2849" max="3069" width="9.140625" style="74"/>
    <col min="3070" max="3070" width="18.7109375" style="74" customWidth="1"/>
    <col min="3071" max="3072" width="9.42578125" style="74" customWidth="1"/>
    <col min="3073" max="3073" width="7.7109375" style="74" customWidth="1"/>
    <col min="3074" max="3074" width="9.28515625" style="74" customWidth="1"/>
    <col min="3075" max="3075" width="9.85546875" style="74" customWidth="1"/>
    <col min="3076" max="3076" width="7.140625" style="74" customWidth="1"/>
    <col min="3077" max="3077" width="8.5703125" style="74" customWidth="1"/>
    <col min="3078" max="3078" width="8.85546875" style="74" customWidth="1"/>
    <col min="3079" max="3079" width="7.140625" style="74" customWidth="1"/>
    <col min="3080" max="3080" width="9" style="74" customWidth="1"/>
    <col min="3081" max="3081" width="8.7109375" style="74" customWidth="1"/>
    <col min="3082" max="3082" width="6.5703125" style="74" customWidth="1"/>
    <col min="3083" max="3083" width="8.140625" style="74" customWidth="1"/>
    <col min="3084" max="3084" width="7.5703125" style="74" customWidth="1"/>
    <col min="3085" max="3085" width="7" style="74" customWidth="1"/>
    <col min="3086" max="3087" width="8.7109375" style="74" customWidth="1"/>
    <col min="3088" max="3088" width="7.28515625" style="74" customWidth="1"/>
    <col min="3089" max="3089" width="8.140625" style="74" customWidth="1"/>
    <col min="3090" max="3090" width="8.7109375" style="74" customWidth="1"/>
    <col min="3091" max="3091" width="6.42578125" style="74" customWidth="1"/>
    <col min="3092" max="3093" width="9.28515625" style="74" customWidth="1"/>
    <col min="3094" max="3094" width="6.42578125" style="74" customWidth="1"/>
    <col min="3095" max="3096" width="9.5703125" style="74" customWidth="1"/>
    <col min="3097" max="3097" width="6.42578125" style="74" customWidth="1"/>
    <col min="3098" max="3099" width="9.5703125" style="74" customWidth="1"/>
    <col min="3100" max="3100" width="6.7109375" style="74" customWidth="1"/>
    <col min="3101" max="3103" width="9.140625" style="74"/>
    <col min="3104" max="3104" width="10.85546875" style="74" bestFit="1" customWidth="1"/>
    <col min="3105" max="3325" width="9.140625" style="74"/>
    <col min="3326" max="3326" width="18.7109375" style="74" customWidth="1"/>
    <col min="3327" max="3328" width="9.42578125" style="74" customWidth="1"/>
    <col min="3329" max="3329" width="7.7109375" style="74" customWidth="1"/>
    <col min="3330" max="3330" width="9.28515625" style="74" customWidth="1"/>
    <col min="3331" max="3331" width="9.85546875" style="74" customWidth="1"/>
    <col min="3332" max="3332" width="7.140625" style="74" customWidth="1"/>
    <col min="3333" max="3333" width="8.5703125" style="74" customWidth="1"/>
    <col min="3334" max="3334" width="8.85546875" style="74" customWidth="1"/>
    <col min="3335" max="3335" width="7.140625" style="74" customWidth="1"/>
    <col min="3336" max="3336" width="9" style="74" customWidth="1"/>
    <col min="3337" max="3337" width="8.7109375" style="74" customWidth="1"/>
    <col min="3338" max="3338" width="6.5703125" style="74" customWidth="1"/>
    <col min="3339" max="3339" width="8.140625" style="74" customWidth="1"/>
    <col min="3340" max="3340" width="7.5703125" style="74" customWidth="1"/>
    <col min="3341" max="3341" width="7" style="74" customWidth="1"/>
    <col min="3342" max="3343" width="8.7109375" style="74" customWidth="1"/>
    <col min="3344" max="3344" width="7.28515625" style="74" customWidth="1"/>
    <col min="3345" max="3345" width="8.140625" style="74" customWidth="1"/>
    <col min="3346" max="3346" width="8.7109375" style="74" customWidth="1"/>
    <col min="3347" max="3347" width="6.42578125" style="74" customWidth="1"/>
    <col min="3348" max="3349" width="9.28515625" style="74" customWidth="1"/>
    <col min="3350" max="3350" width="6.42578125" style="74" customWidth="1"/>
    <col min="3351" max="3352" width="9.5703125" style="74" customWidth="1"/>
    <col min="3353" max="3353" width="6.42578125" style="74" customWidth="1"/>
    <col min="3354" max="3355" width="9.5703125" style="74" customWidth="1"/>
    <col min="3356" max="3356" width="6.7109375" style="74" customWidth="1"/>
    <col min="3357" max="3359" width="9.140625" style="74"/>
    <col min="3360" max="3360" width="10.85546875" style="74" bestFit="1" customWidth="1"/>
    <col min="3361" max="3581" width="9.140625" style="74"/>
    <col min="3582" max="3582" width="18.7109375" style="74" customWidth="1"/>
    <col min="3583" max="3584" width="9.42578125" style="74" customWidth="1"/>
    <col min="3585" max="3585" width="7.7109375" style="74" customWidth="1"/>
    <col min="3586" max="3586" width="9.28515625" style="74" customWidth="1"/>
    <col min="3587" max="3587" width="9.85546875" style="74" customWidth="1"/>
    <col min="3588" max="3588" width="7.140625" style="74" customWidth="1"/>
    <col min="3589" max="3589" width="8.5703125" style="74" customWidth="1"/>
    <col min="3590" max="3590" width="8.85546875" style="74" customWidth="1"/>
    <col min="3591" max="3591" width="7.140625" style="74" customWidth="1"/>
    <col min="3592" max="3592" width="9" style="74" customWidth="1"/>
    <col min="3593" max="3593" width="8.7109375" style="74" customWidth="1"/>
    <col min="3594" max="3594" width="6.5703125" style="74" customWidth="1"/>
    <col min="3595" max="3595" width="8.140625" style="74" customWidth="1"/>
    <col min="3596" max="3596" width="7.5703125" style="74" customWidth="1"/>
    <col min="3597" max="3597" width="7" style="74" customWidth="1"/>
    <col min="3598" max="3599" width="8.7109375" style="74" customWidth="1"/>
    <col min="3600" max="3600" width="7.28515625" style="74" customWidth="1"/>
    <col min="3601" max="3601" width="8.140625" style="74" customWidth="1"/>
    <col min="3602" max="3602" width="8.7109375" style="74" customWidth="1"/>
    <col min="3603" max="3603" width="6.42578125" style="74" customWidth="1"/>
    <col min="3604" max="3605" width="9.28515625" style="74" customWidth="1"/>
    <col min="3606" max="3606" width="6.42578125" style="74" customWidth="1"/>
    <col min="3607" max="3608" width="9.5703125" style="74" customWidth="1"/>
    <col min="3609" max="3609" width="6.42578125" style="74" customWidth="1"/>
    <col min="3610" max="3611" width="9.5703125" style="74" customWidth="1"/>
    <col min="3612" max="3612" width="6.7109375" style="74" customWidth="1"/>
    <col min="3613" max="3615" width="9.140625" style="74"/>
    <col min="3616" max="3616" width="10.85546875" style="74" bestFit="1" customWidth="1"/>
    <col min="3617" max="3837" width="9.140625" style="74"/>
    <col min="3838" max="3838" width="18.7109375" style="74" customWidth="1"/>
    <col min="3839" max="3840" width="9.42578125" style="74" customWidth="1"/>
    <col min="3841" max="3841" width="7.7109375" style="74" customWidth="1"/>
    <col min="3842" max="3842" width="9.28515625" style="74" customWidth="1"/>
    <col min="3843" max="3843" width="9.85546875" style="74" customWidth="1"/>
    <col min="3844" max="3844" width="7.140625" style="74" customWidth="1"/>
    <col min="3845" max="3845" width="8.5703125" style="74" customWidth="1"/>
    <col min="3846" max="3846" width="8.85546875" style="74" customWidth="1"/>
    <col min="3847" max="3847" width="7.140625" style="74" customWidth="1"/>
    <col min="3848" max="3848" width="9" style="74" customWidth="1"/>
    <col min="3849" max="3849" width="8.7109375" style="74" customWidth="1"/>
    <col min="3850" max="3850" width="6.5703125" style="74" customWidth="1"/>
    <col min="3851" max="3851" width="8.140625" style="74" customWidth="1"/>
    <col min="3852" max="3852" width="7.5703125" style="74" customWidth="1"/>
    <col min="3853" max="3853" width="7" style="74" customWidth="1"/>
    <col min="3854" max="3855" width="8.7109375" style="74" customWidth="1"/>
    <col min="3856" max="3856" width="7.28515625" style="74" customWidth="1"/>
    <col min="3857" max="3857" width="8.140625" style="74" customWidth="1"/>
    <col min="3858" max="3858" width="8.7109375" style="74" customWidth="1"/>
    <col min="3859" max="3859" width="6.42578125" style="74" customWidth="1"/>
    <col min="3860" max="3861" width="9.28515625" style="74" customWidth="1"/>
    <col min="3862" max="3862" width="6.42578125" style="74" customWidth="1"/>
    <col min="3863" max="3864" width="9.5703125" style="74" customWidth="1"/>
    <col min="3865" max="3865" width="6.42578125" style="74" customWidth="1"/>
    <col min="3866" max="3867" width="9.5703125" style="74" customWidth="1"/>
    <col min="3868" max="3868" width="6.7109375" style="74" customWidth="1"/>
    <col min="3869" max="3871" width="9.140625" style="74"/>
    <col min="3872" max="3872" width="10.85546875" style="74" bestFit="1" customWidth="1"/>
    <col min="3873" max="4093" width="9.140625" style="74"/>
    <col min="4094" max="4094" width="18.7109375" style="74" customWidth="1"/>
    <col min="4095" max="4096" width="9.42578125" style="74" customWidth="1"/>
    <col min="4097" max="4097" width="7.7109375" style="74" customWidth="1"/>
    <col min="4098" max="4098" width="9.28515625" style="74" customWidth="1"/>
    <col min="4099" max="4099" width="9.85546875" style="74" customWidth="1"/>
    <col min="4100" max="4100" width="7.140625" style="74" customWidth="1"/>
    <col min="4101" max="4101" width="8.5703125" style="74" customWidth="1"/>
    <col min="4102" max="4102" width="8.85546875" style="74" customWidth="1"/>
    <col min="4103" max="4103" width="7.140625" style="74" customWidth="1"/>
    <col min="4104" max="4104" width="9" style="74" customWidth="1"/>
    <col min="4105" max="4105" width="8.7109375" style="74" customWidth="1"/>
    <col min="4106" max="4106" width="6.5703125" style="74" customWidth="1"/>
    <col min="4107" max="4107" width="8.140625" style="74" customWidth="1"/>
    <col min="4108" max="4108" width="7.5703125" style="74" customWidth="1"/>
    <col min="4109" max="4109" width="7" style="74" customWidth="1"/>
    <col min="4110" max="4111" width="8.7109375" style="74" customWidth="1"/>
    <col min="4112" max="4112" width="7.28515625" style="74" customWidth="1"/>
    <col min="4113" max="4113" width="8.140625" style="74" customWidth="1"/>
    <col min="4114" max="4114" width="8.7109375" style="74" customWidth="1"/>
    <col min="4115" max="4115" width="6.42578125" style="74" customWidth="1"/>
    <col min="4116" max="4117" width="9.28515625" style="74" customWidth="1"/>
    <col min="4118" max="4118" width="6.42578125" style="74" customWidth="1"/>
    <col min="4119" max="4120" width="9.5703125" style="74" customWidth="1"/>
    <col min="4121" max="4121" width="6.42578125" style="74" customWidth="1"/>
    <col min="4122" max="4123" width="9.5703125" style="74" customWidth="1"/>
    <col min="4124" max="4124" width="6.7109375" style="74" customWidth="1"/>
    <col min="4125" max="4127" width="9.140625" style="74"/>
    <col min="4128" max="4128" width="10.85546875" style="74" bestFit="1" customWidth="1"/>
    <col min="4129" max="4349" width="9.140625" style="74"/>
    <col min="4350" max="4350" width="18.7109375" style="74" customWidth="1"/>
    <col min="4351" max="4352" width="9.42578125" style="74" customWidth="1"/>
    <col min="4353" max="4353" width="7.7109375" style="74" customWidth="1"/>
    <col min="4354" max="4354" width="9.28515625" style="74" customWidth="1"/>
    <col min="4355" max="4355" width="9.85546875" style="74" customWidth="1"/>
    <col min="4356" max="4356" width="7.140625" style="74" customWidth="1"/>
    <col min="4357" max="4357" width="8.5703125" style="74" customWidth="1"/>
    <col min="4358" max="4358" width="8.85546875" style="74" customWidth="1"/>
    <col min="4359" max="4359" width="7.140625" style="74" customWidth="1"/>
    <col min="4360" max="4360" width="9" style="74" customWidth="1"/>
    <col min="4361" max="4361" width="8.7109375" style="74" customWidth="1"/>
    <col min="4362" max="4362" width="6.5703125" style="74" customWidth="1"/>
    <col min="4363" max="4363" width="8.140625" style="74" customWidth="1"/>
    <col min="4364" max="4364" width="7.5703125" style="74" customWidth="1"/>
    <col min="4365" max="4365" width="7" style="74" customWidth="1"/>
    <col min="4366" max="4367" width="8.7109375" style="74" customWidth="1"/>
    <col min="4368" max="4368" width="7.28515625" style="74" customWidth="1"/>
    <col min="4369" max="4369" width="8.140625" style="74" customWidth="1"/>
    <col min="4370" max="4370" width="8.7109375" style="74" customWidth="1"/>
    <col min="4371" max="4371" width="6.42578125" style="74" customWidth="1"/>
    <col min="4372" max="4373" width="9.28515625" style="74" customWidth="1"/>
    <col min="4374" max="4374" width="6.42578125" style="74" customWidth="1"/>
    <col min="4375" max="4376" width="9.5703125" style="74" customWidth="1"/>
    <col min="4377" max="4377" width="6.42578125" style="74" customWidth="1"/>
    <col min="4378" max="4379" width="9.5703125" style="74" customWidth="1"/>
    <col min="4380" max="4380" width="6.7109375" style="74" customWidth="1"/>
    <col min="4381" max="4383" width="9.140625" style="74"/>
    <col min="4384" max="4384" width="10.85546875" style="74" bestFit="1" customWidth="1"/>
    <col min="4385" max="4605" width="9.140625" style="74"/>
    <col min="4606" max="4606" width="18.7109375" style="74" customWidth="1"/>
    <col min="4607" max="4608" width="9.42578125" style="74" customWidth="1"/>
    <col min="4609" max="4609" width="7.7109375" style="74" customWidth="1"/>
    <col min="4610" max="4610" width="9.28515625" style="74" customWidth="1"/>
    <col min="4611" max="4611" width="9.85546875" style="74" customWidth="1"/>
    <col min="4612" max="4612" width="7.140625" style="74" customWidth="1"/>
    <col min="4613" max="4613" width="8.5703125" style="74" customWidth="1"/>
    <col min="4614" max="4614" width="8.85546875" style="74" customWidth="1"/>
    <col min="4615" max="4615" width="7.140625" style="74" customWidth="1"/>
    <col min="4616" max="4616" width="9" style="74" customWidth="1"/>
    <col min="4617" max="4617" width="8.7109375" style="74" customWidth="1"/>
    <col min="4618" max="4618" width="6.5703125" style="74" customWidth="1"/>
    <col min="4619" max="4619" width="8.140625" style="74" customWidth="1"/>
    <col min="4620" max="4620" width="7.5703125" style="74" customWidth="1"/>
    <col min="4621" max="4621" width="7" style="74" customWidth="1"/>
    <col min="4622" max="4623" width="8.7109375" style="74" customWidth="1"/>
    <col min="4624" max="4624" width="7.28515625" style="74" customWidth="1"/>
    <col min="4625" max="4625" width="8.140625" style="74" customWidth="1"/>
    <col min="4626" max="4626" width="8.7109375" style="74" customWidth="1"/>
    <col min="4627" max="4627" width="6.42578125" style="74" customWidth="1"/>
    <col min="4628" max="4629" width="9.28515625" style="74" customWidth="1"/>
    <col min="4630" max="4630" width="6.42578125" style="74" customWidth="1"/>
    <col min="4631" max="4632" width="9.5703125" style="74" customWidth="1"/>
    <col min="4633" max="4633" width="6.42578125" style="74" customWidth="1"/>
    <col min="4634" max="4635" width="9.5703125" style="74" customWidth="1"/>
    <col min="4636" max="4636" width="6.7109375" style="74" customWidth="1"/>
    <col min="4637" max="4639" width="9.140625" style="74"/>
    <col min="4640" max="4640" width="10.85546875" style="74" bestFit="1" customWidth="1"/>
    <col min="4641" max="4861" width="9.140625" style="74"/>
    <col min="4862" max="4862" width="18.7109375" style="74" customWidth="1"/>
    <col min="4863" max="4864" width="9.42578125" style="74" customWidth="1"/>
    <col min="4865" max="4865" width="7.7109375" style="74" customWidth="1"/>
    <col min="4866" max="4866" width="9.28515625" style="74" customWidth="1"/>
    <col min="4867" max="4867" width="9.85546875" style="74" customWidth="1"/>
    <col min="4868" max="4868" width="7.140625" style="74" customWidth="1"/>
    <col min="4869" max="4869" width="8.5703125" style="74" customWidth="1"/>
    <col min="4870" max="4870" width="8.85546875" style="74" customWidth="1"/>
    <col min="4871" max="4871" width="7.140625" style="74" customWidth="1"/>
    <col min="4872" max="4872" width="9" style="74" customWidth="1"/>
    <col min="4873" max="4873" width="8.7109375" style="74" customWidth="1"/>
    <col min="4874" max="4874" width="6.5703125" style="74" customWidth="1"/>
    <col min="4875" max="4875" width="8.140625" style="74" customWidth="1"/>
    <col min="4876" max="4876" width="7.5703125" style="74" customWidth="1"/>
    <col min="4877" max="4877" width="7" style="74" customWidth="1"/>
    <col min="4878" max="4879" width="8.7109375" style="74" customWidth="1"/>
    <col min="4880" max="4880" width="7.28515625" style="74" customWidth="1"/>
    <col min="4881" max="4881" width="8.140625" style="74" customWidth="1"/>
    <col min="4882" max="4882" width="8.7109375" style="74" customWidth="1"/>
    <col min="4883" max="4883" width="6.42578125" style="74" customWidth="1"/>
    <col min="4884" max="4885" width="9.28515625" style="74" customWidth="1"/>
    <col min="4886" max="4886" width="6.42578125" style="74" customWidth="1"/>
    <col min="4887" max="4888" width="9.5703125" style="74" customWidth="1"/>
    <col min="4889" max="4889" width="6.42578125" style="74" customWidth="1"/>
    <col min="4890" max="4891" width="9.5703125" style="74" customWidth="1"/>
    <col min="4892" max="4892" width="6.7109375" style="74" customWidth="1"/>
    <col min="4893" max="4895" width="9.140625" style="74"/>
    <col min="4896" max="4896" width="10.85546875" style="74" bestFit="1" customWidth="1"/>
    <col min="4897" max="5117" width="9.140625" style="74"/>
    <col min="5118" max="5118" width="18.7109375" style="74" customWidth="1"/>
    <col min="5119" max="5120" width="9.42578125" style="74" customWidth="1"/>
    <col min="5121" max="5121" width="7.7109375" style="74" customWidth="1"/>
    <col min="5122" max="5122" width="9.28515625" style="74" customWidth="1"/>
    <col min="5123" max="5123" width="9.85546875" style="74" customWidth="1"/>
    <col min="5124" max="5124" width="7.140625" style="74" customWidth="1"/>
    <col min="5125" max="5125" width="8.5703125" style="74" customWidth="1"/>
    <col min="5126" max="5126" width="8.85546875" style="74" customWidth="1"/>
    <col min="5127" max="5127" width="7.140625" style="74" customWidth="1"/>
    <col min="5128" max="5128" width="9" style="74" customWidth="1"/>
    <col min="5129" max="5129" width="8.7109375" style="74" customWidth="1"/>
    <col min="5130" max="5130" width="6.5703125" style="74" customWidth="1"/>
    <col min="5131" max="5131" width="8.140625" style="74" customWidth="1"/>
    <col min="5132" max="5132" width="7.5703125" style="74" customWidth="1"/>
    <col min="5133" max="5133" width="7" style="74" customWidth="1"/>
    <col min="5134" max="5135" width="8.7109375" style="74" customWidth="1"/>
    <col min="5136" max="5136" width="7.28515625" style="74" customWidth="1"/>
    <col min="5137" max="5137" width="8.140625" style="74" customWidth="1"/>
    <col min="5138" max="5138" width="8.7109375" style="74" customWidth="1"/>
    <col min="5139" max="5139" width="6.42578125" style="74" customWidth="1"/>
    <col min="5140" max="5141" width="9.28515625" style="74" customWidth="1"/>
    <col min="5142" max="5142" width="6.42578125" style="74" customWidth="1"/>
    <col min="5143" max="5144" width="9.5703125" style="74" customWidth="1"/>
    <col min="5145" max="5145" width="6.42578125" style="74" customWidth="1"/>
    <col min="5146" max="5147" width="9.5703125" style="74" customWidth="1"/>
    <col min="5148" max="5148" width="6.7109375" style="74" customWidth="1"/>
    <col min="5149" max="5151" width="9.140625" style="74"/>
    <col min="5152" max="5152" width="10.85546875" style="74" bestFit="1" customWidth="1"/>
    <col min="5153" max="5373" width="9.140625" style="74"/>
    <col min="5374" max="5374" width="18.7109375" style="74" customWidth="1"/>
    <col min="5375" max="5376" width="9.42578125" style="74" customWidth="1"/>
    <col min="5377" max="5377" width="7.7109375" style="74" customWidth="1"/>
    <col min="5378" max="5378" width="9.28515625" style="74" customWidth="1"/>
    <col min="5379" max="5379" width="9.85546875" style="74" customWidth="1"/>
    <col min="5380" max="5380" width="7.140625" style="74" customWidth="1"/>
    <col min="5381" max="5381" width="8.5703125" style="74" customWidth="1"/>
    <col min="5382" max="5382" width="8.85546875" style="74" customWidth="1"/>
    <col min="5383" max="5383" width="7.140625" style="74" customWidth="1"/>
    <col min="5384" max="5384" width="9" style="74" customWidth="1"/>
    <col min="5385" max="5385" width="8.7109375" style="74" customWidth="1"/>
    <col min="5386" max="5386" width="6.5703125" style="74" customWidth="1"/>
    <col min="5387" max="5387" width="8.140625" style="74" customWidth="1"/>
    <col min="5388" max="5388" width="7.5703125" style="74" customWidth="1"/>
    <col min="5389" max="5389" width="7" style="74" customWidth="1"/>
    <col min="5390" max="5391" width="8.7109375" style="74" customWidth="1"/>
    <col min="5392" max="5392" width="7.28515625" style="74" customWidth="1"/>
    <col min="5393" max="5393" width="8.140625" style="74" customWidth="1"/>
    <col min="5394" max="5394" width="8.7109375" style="74" customWidth="1"/>
    <col min="5395" max="5395" width="6.42578125" style="74" customWidth="1"/>
    <col min="5396" max="5397" width="9.28515625" style="74" customWidth="1"/>
    <col min="5398" max="5398" width="6.42578125" style="74" customWidth="1"/>
    <col min="5399" max="5400" width="9.5703125" style="74" customWidth="1"/>
    <col min="5401" max="5401" width="6.42578125" style="74" customWidth="1"/>
    <col min="5402" max="5403" width="9.5703125" style="74" customWidth="1"/>
    <col min="5404" max="5404" width="6.7109375" style="74" customWidth="1"/>
    <col min="5405" max="5407" width="9.140625" style="74"/>
    <col min="5408" max="5408" width="10.85546875" style="74" bestFit="1" customWidth="1"/>
    <col min="5409" max="5629" width="9.140625" style="74"/>
    <col min="5630" max="5630" width="18.7109375" style="74" customWidth="1"/>
    <col min="5631" max="5632" width="9.42578125" style="74" customWidth="1"/>
    <col min="5633" max="5633" width="7.7109375" style="74" customWidth="1"/>
    <col min="5634" max="5634" width="9.28515625" style="74" customWidth="1"/>
    <col min="5635" max="5635" width="9.85546875" style="74" customWidth="1"/>
    <col min="5636" max="5636" width="7.140625" style="74" customWidth="1"/>
    <col min="5637" max="5637" width="8.5703125" style="74" customWidth="1"/>
    <col min="5638" max="5638" width="8.85546875" style="74" customWidth="1"/>
    <col min="5639" max="5639" width="7.140625" style="74" customWidth="1"/>
    <col min="5640" max="5640" width="9" style="74" customWidth="1"/>
    <col min="5641" max="5641" width="8.7109375" style="74" customWidth="1"/>
    <col min="5642" max="5642" width="6.5703125" style="74" customWidth="1"/>
    <col min="5643" max="5643" width="8.140625" style="74" customWidth="1"/>
    <col min="5644" max="5644" width="7.5703125" style="74" customWidth="1"/>
    <col min="5645" max="5645" width="7" style="74" customWidth="1"/>
    <col min="5646" max="5647" width="8.7109375" style="74" customWidth="1"/>
    <col min="5648" max="5648" width="7.28515625" style="74" customWidth="1"/>
    <col min="5649" max="5649" width="8.140625" style="74" customWidth="1"/>
    <col min="5650" max="5650" width="8.7109375" style="74" customWidth="1"/>
    <col min="5651" max="5651" width="6.42578125" style="74" customWidth="1"/>
    <col min="5652" max="5653" width="9.28515625" style="74" customWidth="1"/>
    <col min="5654" max="5654" width="6.42578125" style="74" customWidth="1"/>
    <col min="5655" max="5656" width="9.5703125" style="74" customWidth="1"/>
    <col min="5657" max="5657" width="6.42578125" style="74" customWidth="1"/>
    <col min="5658" max="5659" width="9.5703125" style="74" customWidth="1"/>
    <col min="5660" max="5660" width="6.7109375" style="74" customWidth="1"/>
    <col min="5661" max="5663" width="9.140625" style="74"/>
    <col min="5664" max="5664" width="10.85546875" style="74" bestFit="1" customWidth="1"/>
    <col min="5665" max="5885" width="9.140625" style="74"/>
    <col min="5886" max="5886" width="18.7109375" style="74" customWidth="1"/>
    <col min="5887" max="5888" width="9.42578125" style="74" customWidth="1"/>
    <col min="5889" max="5889" width="7.7109375" style="74" customWidth="1"/>
    <col min="5890" max="5890" width="9.28515625" style="74" customWidth="1"/>
    <col min="5891" max="5891" width="9.85546875" style="74" customWidth="1"/>
    <col min="5892" max="5892" width="7.140625" style="74" customWidth="1"/>
    <col min="5893" max="5893" width="8.5703125" style="74" customWidth="1"/>
    <col min="5894" max="5894" width="8.85546875" style="74" customWidth="1"/>
    <col min="5895" max="5895" width="7.140625" style="74" customWidth="1"/>
    <col min="5896" max="5896" width="9" style="74" customWidth="1"/>
    <col min="5897" max="5897" width="8.7109375" style="74" customWidth="1"/>
    <col min="5898" max="5898" width="6.5703125" style="74" customWidth="1"/>
    <col min="5899" max="5899" width="8.140625" style="74" customWidth="1"/>
    <col min="5900" max="5900" width="7.5703125" style="74" customWidth="1"/>
    <col min="5901" max="5901" width="7" style="74" customWidth="1"/>
    <col min="5902" max="5903" width="8.7109375" style="74" customWidth="1"/>
    <col min="5904" max="5904" width="7.28515625" style="74" customWidth="1"/>
    <col min="5905" max="5905" width="8.140625" style="74" customWidth="1"/>
    <col min="5906" max="5906" width="8.7109375" style="74" customWidth="1"/>
    <col min="5907" max="5907" width="6.42578125" style="74" customWidth="1"/>
    <col min="5908" max="5909" width="9.28515625" style="74" customWidth="1"/>
    <col min="5910" max="5910" width="6.42578125" style="74" customWidth="1"/>
    <col min="5911" max="5912" width="9.5703125" style="74" customWidth="1"/>
    <col min="5913" max="5913" width="6.42578125" style="74" customWidth="1"/>
    <col min="5914" max="5915" width="9.5703125" style="74" customWidth="1"/>
    <col min="5916" max="5916" width="6.7109375" style="74" customWidth="1"/>
    <col min="5917" max="5919" width="9.140625" style="74"/>
    <col min="5920" max="5920" width="10.85546875" style="74" bestFit="1" customWidth="1"/>
    <col min="5921" max="6141" width="9.140625" style="74"/>
    <col min="6142" max="6142" width="18.7109375" style="74" customWidth="1"/>
    <col min="6143" max="6144" width="9.42578125" style="74" customWidth="1"/>
    <col min="6145" max="6145" width="7.7109375" style="74" customWidth="1"/>
    <col min="6146" max="6146" width="9.28515625" style="74" customWidth="1"/>
    <col min="6147" max="6147" width="9.85546875" style="74" customWidth="1"/>
    <col min="6148" max="6148" width="7.140625" style="74" customWidth="1"/>
    <col min="6149" max="6149" width="8.5703125" style="74" customWidth="1"/>
    <col min="6150" max="6150" width="8.85546875" style="74" customWidth="1"/>
    <col min="6151" max="6151" width="7.140625" style="74" customWidth="1"/>
    <col min="6152" max="6152" width="9" style="74" customWidth="1"/>
    <col min="6153" max="6153" width="8.7109375" style="74" customWidth="1"/>
    <col min="6154" max="6154" width="6.5703125" style="74" customWidth="1"/>
    <col min="6155" max="6155" width="8.140625" style="74" customWidth="1"/>
    <col min="6156" max="6156" width="7.5703125" style="74" customWidth="1"/>
    <col min="6157" max="6157" width="7" style="74" customWidth="1"/>
    <col min="6158" max="6159" width="8.7109375" style="74" customWidth="1"/>
    <col min="6160" max="6160" width="7.28515625" style="74" customWidth="1"/>
    <col min="6161" max="6161" width="8.140625" style="74" customWidth="1"/>
    <col min="6162" max="6162" width="8.7109375" style="74" customWidth="1"/>
    <col min="6163" max="6163" width="6.42578125" style="74" customWidth="1"/>
    <col min="6164" max="6165" width="9.28515625" style="74" customWidth="1"/>
    <col min="6166" max="6166" width="6.42578125" style="74" customWidth="1"/>
    <col min="6167" max="6168" width="9.5703125" style="74" customWidth="1"/>
    <col min="6169" max="6169" width="6.42578125" style="74" customWidth="1"/>
    <col min="6170" max="6171" width="9.5703125" style="74" customWidth="1"/>
    <col min="6172" max="6172" width="6.7109375" style="74" customWidth="1"/>
    <col min="6173" max="6175" width="9.140625" style="74"/>
    <col min="6176" max="6176" width="10.85546875" style="74" bestFit="1" customWidth="1"/>
    <col min="6177" max="6397" width="9.140625" style="74"/>
    <col min="6398" max="6398" width="18.7109375" style="74" customWidth="1"/>
    <col min="6399" max="6400" width="9.42578125" style="74" customWidth="1"/>
    <col min="6401" max="6401" width="7.7109375" style="74" customWidth="1"/>
    <col min="6402" max="6402" width="9.28515625" style="74" customWidth="1"/>
    <col min="6403" max="6403" width="9.85546875" style="74" customWidth="1"/>
    <col min="6404" max="6404" width="7.140625" style="74" customWidth="1"/>
    <col min="6405" max="6405" width="8.5703125" style="74" customWidth="1"/>
    <col min="6406" max="6406" width="8.85546875" style="74" customWidth="1"/>
    <col min="6407" max="6407" width="7.140625" style="74" customWidth="1"/>
    <col min="6408" max="6408" width="9" style="74" customWidth="1"/>
    <col min="6409" max="6409" width="8.7109375" style="74" customWidth="1"/>
    <col min="6410" max="6410" width="6.5703125" style="74" customWidth="1"/>
    <col min="6411" max="6411" width="8.140625" style="74" customWidth="1"/>
    <col min="6412" max="6412" width="7.5703125" style="74" customWidth="1"/>
    <col min="6413" max="6413" width="7" style="74" customWidth="1"/>
    <col min="6414" max="6415" width="8.7109375" style="74" customWidth="1"/>
    <col min="6416" max="6416" width="7.28515625" style="74" customWidth="1"/>
    <col min="6417" max="6417" width="8.140625" style="74" customWidth="1"/>
    <col min="6418" max="6418" width="8.7109375" style="74" customWidth="1"/>
    <col min="6419" max="6419" width="6.42578125" style="74" customWidth="1"/>
    <col min="6420" max="6421" width="9.28515625" style="74" customWidth="1"/>
    <col min="6422" max="6422" width="6.42578125" style="74" customWidth="1"/>
    <col min="6423" max="6424" width="9.5703125" style="74" customWidth="1"/>
    <col min="6425" max="6425" width="6.42578125" style="74" customWidth="1"/>
    <col min="6426" max="6427" width="9.5703125" style="74" customWidth="1"/>
    <col min="6428" max="6428" width="6.7109375" style="74" customWidth="1"/>
    <col min="6429" max="6431" width="9.140625" style="74"/>
    <col min="6432" max="6432" width="10.85546875" style="74" bestFit="1" customWidth="1"/>
    <col min="6433" max="6653" width="9.140625" style="74"/>
    <col min="6654" max="6654" width="18.7109375" style="74" customWidth="1"/>
    <col min="6655" max="6656" width="9.42578125" style="74" customWidth="1"/>
    <col min="6657" max="6657" width="7.7109375" style="74" customWidth="1"/>
    <col min="6658" max="6658" width="9.28515625" style="74" customWidth="1"/>
    <col min="6659" max="6659" width="9.85546875" style="74" customWidth="1"/>
    <col min="6660" max="6660" width="7.140625" style="74" customWidth="1"/>
    <col min="6661" max="6661" width="8.5703125" style="74" customWidth="1"/>
    <col min="6662" max="6662" width="8.85546875" style="74" customWidth="1"/>
    <col min="6663" max="6663" width="7.140625" style="74" customWidth="1"/>
    <col min="6664" max="6664" width="9" style="74" customWidth="1"/>
    <col min="6665" max="6665" width="8.7109375" style="74" customWidth="1"/>
    <col min="6666" max="6666" width="6.5703125" style="74" customWidth="1"/>
    <col min="6667" max="6667" width="8.140625" style="74" customWidth="1"/>
    <col min="6668" max="6668" width="7.5703125" style="74" customWidth="1"/>
    <col min="6669" max="6669" width="7" style="74" customWidth="1"/>
    <col min="6670" max="6671" width="8.7109375" style="74" customWidth="1"/>
    <col min="6672" max="6672" width="7.28515625" style="74" customWidth="1"/>
    <col min="6673" max="6673" width="8.140625" style="74" customWidth="1"/>
    <col min="6674" max="6674" width="8.7109375" style="74" customWidth="1"/>
    <col min="6675" max="6675" width="6.42578125" style="74" customWidth="1"/>
    <col min="6676" max="6677" width="9.28515625" style="74" customWidth="1"/>
    <col min="6678" max="6678" width="6.42578125" style="74" customWidth="1"/>
    <col min="6679" max="6680" width="9.5703125" style="74" customWidth="1"/>
    <col min="6681" max="6681" width="6.42578125" style="74" customWidth="1"/>
    <col min="6682" max="6683" width="9.5703125" style="74" customWidth="1"/>
    <col min="6684" max="6684" width="6.7109375" style="74" customWidth="1"/>
    <col min="6685" max="6687" width="9.140625" style="74"/>
    <col min="6688" max="6688" width="10.85546875" style="74" bestFit="1" customWidth="1"/>
    <col min="6689" max="6909" width="9.140625" style="74"/>
    <col min="6910" max="6910" width="18.7109375" style="74" customWidth="1"/>
    <col min="6911" max="6912" width="9.42578125" style="74" customWidth="1"/>
    <col min="6913" max="6913" width="7.7109375" style="74" customWidth="1"/>
    <col min="6914" max="6914" width="9.28515625" style="74" customWidth="1"/>
    <col min="6915" max="6915" width="9.85546875" style="74" customWidth="1"/>
    <col min="6916" max="6916" width="7.140625" style="74" customWidth="1"/>
    <col min="6917" max="6917" width="8.5703125" style="74" customWidth="1"/>
    <col min="6918" max="6918" width="8.85546875" style="74" customWidth="1"/>
    <col min="6919" max="6919" width="7.140625" style="74" customWidth="1"/>
    <col min="6920" max="6920" width="9" style="74" customWidth="1"/>
    <col min="6921" max="6921" width="8.7109375" style="74" customWidth="1"/>
    <col min="6922" max="6922" width="6.5703125" style="74" customWidth="1"/>
    <col min="6923" max="6923" width="8.140625" style="74" customWidth="1"/>
    <col min="6924" max="6924" width="7.5703125" style="74" customWidth="1"/>
    <col min="6925" max="6925" width="7" style="74" customWidth="1"/>
    <col min="6926" max="6927" width="8.7109375" style="74" customWidth="1"/>
    <col min="6928" max="6928" width="7.28515625" style="74" customWidth="1"/>
    <col min="6929" max="6929" width="8.140625" style="74" customWidth="1"/>
    <col min="6930" max="6930" width="8.7109375" style="74" customWidth="1"/>
    <col min="6931" max="6931" width="6.42578125" style="74" customWidth="1"/>
    <col min="6932" max="6933" width="9.28515625" style="74" customWidth="1"/>
    <col min="6934" max="6934" width="6.42578125" style="74" customWidth="1"/>
    <col min="6935" max="6936" width="9.5703125" style="74" customWidth="1"/>
    <col min="6937" max="6937" width="6.42578125" style="74" customWidth="1"/>
    <col min="6938" max="6939" width="9.5703125" style="74" customWidth="1"/>
    <col min="6940" max="6940" width="6.7109375" style="74" customWidth="1"/>
    <col min="6941" max="6943" width="9.140625" style="74"/>
    <col min="6944" max="6944" width="10.85546875" style="74" bestFit="1" customWidth="1"/>
    <col min="6945" max="7165" width="9.140625" style="74"/>
    <col min="7166" max="7166" width="18.7109375" style="74" customWidth="1"/>
    <col min="7167" max="7168" width="9.42578125" style="74" customWidth="1"/>
    <col min="7169" max="7169" width="7.7109375" style="74" customWidth="1"/>
    <col min="7170" max="7170" width="9.28515625" style="74" customWidth="1"/>
    <col min="7171" max="7171" width="9.85546875" style="74" customWidth="1"/>
    <col min="7172" max="7172" width="7.140625" style="74" customWidth="1"/>
    <col min="7173" max="7173" width="8.5703125" style="74" customWidth="1"/>
    <col min="7174" max="7174" width="8.85546875" style="74" customWidth="1"/>
    <col min="7175" max="7175" width="7.140625" style="74" customWidth="1"/>
    <col min="7176" max="7176" width="9" style="74" customWidth="1"/>
    <col min="7177" max="7177" width="8.7109375" style="74" customWidth="1"/>
    <col min="7178" max="7178" width="6.5703125" style="74" customWidth="1"/>
    <col min="7179" max="7179" width="8.140625" style="74" customWidth="1"/>
    <col min="7180" max="7180" width="7.5703125" style="74" customWidth="1"/>
    <col min="7181" max="7181" width="7" style="74" customWidth="1"/>
    <col min="7182" max="7183" width="8.7109375" style="74" customWidth="1"/>
    <col min="7184" max="7184" width="7.28515625" style="74" customWidth="1"/>
    <col min="7185" max="7185" width="8.140625" style="74" customWidth="1"/>
    <col min="7186" max="7186" width="8.7109375" style="74" customWidth="1"/>
    <col min="7187" max="7187" width="6.42578125" style="74" customWidth="1"/>
    <col min="7188" max="7189" width="9.28515625" style="74" customWidth="1"/>
    <col min="7190" max="7190" width="6.42578125" style="74" customWidth="1"/>
    <col min="7191" max="7192" width="9.5703125" style="74" customWidth="1"/>
    <col min="7193" max="7193" width="6.42578125" style="74" customWidth="1"/>
    <col min="7194" max="7195" width="9.5703125" style="74" customWidth="1"/>
    <col min="7196" max="7196" width="6.7109375" style="74" customWidth="1"/>
    <col min="7197" max="7199" width="9.140625" style="74"/>
    <col min="7200" max="7200" width="10.85546875" style="74" bestFit="1" customWidth="1"/>
    <col min="7201" max="7421" width="9.140625" style="74"/>
    <col min="7422" max="7422" width="18.7109375" style="74" customWidth="1"/>
    <col min="7423" max="7424" width="9.42578125" style="74" customWidth="1"/>
    <col min="7425" max="7425" width="7.7109375" style="74" customWidth="1"/>
    <col min="7426" max="7426" width="9.28515625" style="74" customWidth="1"/>
    <col min="7427" max="7427" width="9.85546875" style="74" customWidth="1"/>
    <col min="7428" max="7428" width="7.140625" style="74" customWidth="1"/>
    <col min="7429" max="7429" width="8.5703125" style="74" customWidth="1"/>
    <col min="7430" max="7430" width="8.85546875" style="74" customWidth="1"/>
    <col min="7431" max="7431" width="7.140625" style="74" customWidth="1"/>
    <col min="7432" max="7432" width="9" style="74" customWidth="1"/>
    <col min="7433" max="7433" width="8.7109375" style="74" customWidth="1"/>
    <col min="7434" max="7434" width="6.5703125" style="74" customWidth="1"/>
    <col min="7435" max="7435" width="8.140625" style="74" customWidth="1"/>
    <col min="7436" max="7436" width="7.5703125" style="74" customWidth="1"/>
    <col min="7437" max="7437" width="7" style="74" customWidth="1"/>
    <col min="7438" max="7439" width="8.7109375" style="74" customWidth="1"/>
    <col min="7440" max="7440" width="7.28515625" style="74" customWidth="1"/>
    <col min="7441" max="7441" width="8.140625" style="74" customWidth="1"/>
    <col min="7442" max="7442" width="8.7109375" style="74" customWidth="1"/>
    <col min="7443" max="7443" width="6.42578125" style="74" customWidth="1"/>
    <col min="7444" max="7445" width="9.28515625" style="74" customWidth="1"/>
    <col min="7446" max="7446" width="6.42578125" style="74" customWidth="1"/>
    <col min="7447" max="7448" width="9.5703125" style="74" customWidth="1"/>
    <col min="7449" max="7449" width="6.42578125" style="74" customWidth="1"/>
    <col min="7450" max="7451" width="9.5703125" style="74" customWidth="1"/>
    <col min="7452" max="7452" width="6.7109375" style="74" customWidth="1"/>
    <col min="7453" max="7455" width="9.140625" style="74"/>
    <col min="7456" max="7456" width="10.85546875" style="74" bestFit="1" customWidth="1"/>
    <col min="7457" max="7677" width="9.140625" style="74"/>
    <col min="7678" max="7678" width="18.7109375" style="74" customWidth="1"/>
    <col min="7679" max="7680" width="9.42578125" style="74" customWidth="1"/>
    <col min="7681" max="7681" width="7.7109375" style="74" customWidth="1"/>
    <col min="7682" max="7682" width="9.28515625" style="74" customWidth="1"/>
    <col min="7683" max="7683" width="9.85546875" style="74" customWidth="1"/>
    <col min="7684" max="7684" width="7.140625" style="74" customWidth="1"/>
    <col min="7685" max="7685" width="8.5703125" style="74" customWidth="1"/>
    <col min="7686" max="7686" width="8.85546875" style="74" customWidth="1"/>
    <col min="7687" max="7687" width="7.140625" style="74" customWidth="1"/>
    <col min="7688" max="7688" width="9" style="74" customWidth="1"/>
    <col min="7689" max="7689" width="8.7109375" style="74" customWidth="1"/>
    <col min="7690" max="7690" width="6.5703125" style="74" customWidth="1"/>
    <col min="7691" max="7691" width="8.140625" style="74" customWidth="1"/>
    <col min="7692" max="7692" width="7.5703125" style="74" customWidth="1"/>
    <col min="7693" max="7693" width="7" style="74" customWidth="1"/>
    <col min="7694" max="7695" width="8.7109375" style="74" customWidth="1"/>
    <col min="7696" max="7696" width="7.28515625" style="74" customWidth="1"/>
    <col min="7697" max="7697" width="8.140625" style="74" customWidth="1"/>
    <col min="7698" max="7698" width="8.7109375" style="74" customWidth="1"/>
    <col min="7699" max="7699" width="6.42578125" style="74" customWidth="1"/>
    <col min="7700" max="7701" width="9.28515625" style="74" customWidth="1"/>
    <col min="7702" max="7702" width="6.42578125" style="74" customWidth="1"/>
    <col min="7703" max="7704" width="9.5703125" style="74" customWidth="1"/>
    <col min="7705" max="7705" width="6.42578125" style="74" customWidth="1"/>
    <col min="7706" max="7707" width="9.5703125" style="74" customWidth="1"/>
    <col min="7708" max="7708" width="6.7109375" style="74" customWidth="1"/>
    <col min="7709" max="7711" width="9.140625" style="74"/>
    <col min="7712" max="7712" width="10.85546875" style="74" bestFit="1" customWidth="1"/>
    <col min="7713" max="7933" width="9.140625" style="74"/>
    <col min="7934" max="7934" width="18.7109375" style="74" customWidth="1"/>
    <col min="7935" max="7936" width="9.42578125" style="74" customWidth="1"/>
    <col min="7937" max="7937" width="7.7109375" style="74" customWidth="1"/>
    <col min="7938" max="7938" width="9.28515625" style="74" customWidth="1"/>
    <col min="7939" max="7939" width="9.85546875" style="74" customWidth="1"/>
    <col min="7940" max="7940" width="7.140625" style="74" customWidth="1"/>
    <col min="7941" max="7941" width="8.5703125" style="74" customWidth="1"/>
    <col min="7942" max="7942" width="8.85546875" style="74" customWidth="1"/>
    <col min="7943" max="7943" width="7.140625" style="74" customWidth="1"/>
    <col min="7944" max="7944" width="9" style="74" customWidth="1"/>
    <col min="7945" max="7945" width="8.7109375" style="74" customWidth="1"/>
    <col min="7946" max="7946" width="6.5703125" style="74" customWidth="1"/>
    <col min="7947" max="7947" width="8.140625" style="74" customWidth="1"/>
    <col min="7948" max="7948" width="7.5703125" style="74" customWidth="1"/>
    <col min="7949" max="7949" width="7" style="74" customWidth="1"/>
    <col min="7950" max="7951" width="8.7109375" style="74" customWidth="1"/>
    <col min="7952" max="7952" width="7.28515625" style="74" customWidth="1"/>
    <col min="7953" max="7953" width="8.140625" style="74" customWidth="1"/>
    <col min="7954" max="7954" width="8.7109375" style="74" customWidth="1"/>
    <col min="7955" max="7955" width="6.42578125" style="74" customWidth="1"/>
    <col min="7956" max="7957" width="9.28515625" style="74" customWidth="1"/>
    <col min="7958" max="7958" width="6.42578125" style="74" customWidth="1"/>
    <col min="7959" max="7960" width="9.5703125" style="74" customWidth="1"/>
    <col min="7961" max="7961" width="6.42578125" style="74" customWidth="1"/>
    <col min="7962" max="7963" width="9.5703125" style="74" customWidth="1"/>
    <col min="7964" max="7964" width="6.7109375" style="74" customWidth="1"/>
    <col min="7965" max="7967" width="9.140625" style="74"/>
    <col min="7968" max="7968" width="10.85546875" style="74" bestFit="1" customWidth="1"/>
    <col min="7969" max="8189" width="9.140625" style="74"/>
    <col min="8190" max="8190" width="18.7109375" style="74" customWidth="1"/>
    <col min="8191" max="8192" width="9.42578125" style="74" customWidth="1"/>
    <col min="8193" max="8193" width="7.7109375" style="74" customWidth="1"/>
    <col min="8194" max="8194" width="9.28515625" style="74" customWidth="1"/>
    <col min="8195" max="8195" width="9.85546875" style="74" customWidth="1"/>
    <col min="8196" max="8196" width="7.140625" style="74" customWidth="1"/>
    <col min="8197" max="8197" width="8.5703125" style="74" customWidth="1"/>
    <col min="8198" max="8198" width="8.85546875" style="74" customWidth="1"/>
    <col min="8199" max="8199" width="7.140625" style="74" customWidth="1"/>
    <col min="8200" max="8200" width="9" style="74" customWidth="1"/>
    <col min="8201" max="8201" width="8.7109375" style="74" customWidth="1"/>
    <col min="8202" max="8202" width="6.5703125" style="74" customWidth="1"/>
    <col min="8203" max="8203" width="8.140625" style="74" customWidth="1"/>
    <col min="8204" max="8204" width="7.5703125" style="74" customWidth="1"/>
    <col min="8205" max="8205" width="7" style="74" customWidth="1"/>
    <col min="8206" max="8207" width="8.7109375" style="74" customWidth="1"/>
    <col min="8208" max="8208" width="7.28515625" style="74" customWidth="1"/>
    <col min="8209" max="8209" width="8.140625" style="74" customWidth="1"/>
    <col min="8210" max="8210" width="8.7109375" style="74" customWidth="1"/>
    <col min="8211" max="8211" width="6.42578125" style="74" customWidth="1"/>
    <col min="8212" max="8213" width="9.28515625" style="74" customWidth="1"/>
    <col min="8214" max="8214" width="6.42578125" style="74" customWidth="1"/>
    <col min="8215" max="8216" width="9.5703125" style="74" customWidth="1"/>
    <col min="8217" max="8217" width="6.42578125" style="74" customWidth="1"/>
    <col min="8218" max="8219" width="9.5703125" style="74" customWidth="1"/>
    <col min="8220" max="8220" width="6.7109375" style="74" customWidth="1"/>
    <col min="8221" max="8223" width="9.140625" style="74"/>
    <col min="8224" max="8224" width="10.85546875" style="74" bestFit="1" customWidth="1"/>
    <col min="8225" max="8445" width="9.140625" style="74"/>
    <col min="8446" max="8446" width="18.7109375" style="74" customWidth="1"/>
    <col min="8447" max="8448" width="9.42578125" style="74" customWidth="1"/>
    <col min="8449" max="8449" width="7.7109375" style="74" customWidth="1"/>
    <col min="8450" max="8450" width="9.28515625" style="74" customWidth="1"/>
    <col min="8451" max="8451" width="9.85546875" style="74" customWidth="1"/>
    <col min="8452" max="8452" width="7.140625" style="74" customWidth="1"/>
    <col min="8453" max="8453" width="8.5703125" style="74" customWidth="1"/>
    <col min="8454" max="8454" width="8.85546875" style="74" customWidth="1"/>
    <col min="8455" max="8455" width="7.140625" style="74" customWidth="1"/>
    <col min="8456" max="8456" width="9" style="74" customWidth="1"/>
    <col min="8457" max="8457" width="8.7109375" style="74" customWidth="1"/>
    <col min="8458" max="8458" width="6.5703125" style="74" customWidth="1"/>
    <col min="8459" max="8459" width="8.140625" style="74" customWidth="1"/>
    <col min="8460" max="8460" width="7.5703125" style="74" customWidth="1"/>
    <col min="8461" max="8461" width="7" style="74" customWidth="1"/>
    <col min="8462" max="8463" width="8.7109375" style="74" customWidth="1"/>
    <col min="8464" max="8464" width="7.28515625" style="74" customWidth="1"/>
    <col min="8465" max="8465" width="8.140625" style="74" customWidth="1"/>
    <col min="8466" max="8466" width="8.7109375" style="74" customWidth="1"/>
    <col min="8467" max="8467" width="6.42578125" style="74" customWidth="1"/>
    <col min="8468" max="8469" width="9.28515625" style="74" customWidth="1"/>
    <col min="8470" max="8470" width="6.42578125" style="74" customWidth="1"/>
    <col min="8471" max="8472" width="9.5703125" style="74" customWidth="1"/>
    <col min="8473" max="8473" width="6.42578125" style="74" customWidth="1"/>
    <col min="8474" max="8475" width="9.5703125" style="74" customWidth="1"/>
    <col min="8476" max="8476" width="6.7109375" style="74" customWidth="1"/>
    <col min="8477" max="8479" width="9.140625" style="74"/>
    <col min="8480" max="8480" width="10.85546875" style="74" bestFit="1" customWidth="1"/>
    <col min="8481" max="8701" width="9.140625" style="74"/>
    <col min="8702" max="8702" width="18.7109375" style="74" customWidth="1"/>
    <col min="8703" max="8704" width="9.42578125" style="74" customWidth="1"/>
    <col min="8705" max="8705" width="7.7109375" style="74" customWidth="1"/>
    <col min="8706" max="8706" width="9.28515625" style="74" customWidth="1"/>
    <col min="8707" max="8707" width="9.85546875" style="74" customWidth="1"/>
    <col min="8708" max="8708" width="7.140625" style="74" customWidth="1"/>
    <col min="8709" max="8709" width="8.5703125" style="74" customWidth="1"/>
    <col min="8710" max="8710" width="8.85546875" style="74" customWidth="1"/>
    <col min="8711" max="8711" width="7.140625" style="74" customWidth="1"/>
    <col min="8712" max="8712" width="9" style="74" customWidth="1"/>
    <col min="8713" max="8713" width="8.7109375" style="74" customWidth="1"/>
    <col min="8714" max="8714" width="6.5703125" style="74" customWidth="1"/>
    <col min="8715" max="8715" width="8.140625" style="74" customWidth="1"/>
    <col min="8716" max="8716" width="7.5703125" style="74" customWidth="1"/>
    <col min="8717" max="8717" width="7" style="74" customWidth="1"/>
    <col min="8718" max="8719" width="8.7109375" style="74" customWidth="1"/>
    <col min="8720" max="8720" width="7.28515625" style="74" customWidth="1"/>
    <col min="8721" max="8721" width="8.140625" style="74" customWidth="1"/>
    <col min="8722" max="8722" width="8.7109375" style="74" customWidth="1"/>
    <col min="8723" max="8723" width="6.42578125" style="74" customWidth="1"/>
    <col min="8724" max="8725" width="9.28515625" style="74" customWidth="1"/>
    <col min="8726" max="8726" width="6.42578125" style="74" customWidth="1"/>
    <col min="8727" max="8728" width="9.5703125" style="74" customWidth="1"/>
    <col min="8729" max="8729" width="6.42578125" style="74" customWidth="1"/>
    <col min="8730" max="8731" width="9.5703125" style="74" customWidth="1"/>
    <col min="8732" max="8732" width="6.7109375" style="74" customWidth="1"/>
    <col min="8733" max="8735" width="9.140625" style="74"/>
    <col min="8736" max="8736" width="10.85546875" style="74" bestFit="1" customWidth="1"/>
    <col min="8737" max="8957" width="9.140625" style="74"/>
    <col min="8958" max="8958" width="18.7109375" style="74" customWidth="1"/>
    <col min="8959" max="8960" width="9.42578125" style="74" customWidth="1"/>
    <col min="8961" max="8961" width="7.7109375" style="74" customWidth="1"/>
    <col min="8962" max="8962" width="9.28515625" style="74" customWidth="1"/>
    <col min="8963" max="8963" width="9.85546875" style="74" customWidth="1"/>
    <col min="8964" max="8964" width="7.140625" style="74" customWidth="1"/>
    <col min="8965" max="8965" width="8.5703125" style="74" customWidth="1"/>
    <col min="8966" max="8966" width="8.85546875" style="74" customWidth="1"/>
    <col min="8967" max="8967" width="7.140625" style="74" customWidth="1"/>
    <col min="8968" max="8968" width="9" style="74" customWidth="1"/>
    <col min="8969" max="8969" width="8.7109375" style="74" customWidth="1"/>
    <col min="8970" max="8970" width="6.5703125" style="74" customWidth="1"/>
    <col min="8971" max="8971" width="8.140625" style="74" customWidth="1"/>
    <col min="8972" max="8972" width="7.5703125" style="74" customWidth="1"/>
    <col min="8973" max="8973" width="7" style="74" customWidth="1"/>
    <col min="8974" max="8975" width="8.7109375" style="74" customWidth="1"/>
    <col min="8976" max="8976" width="7.28515625" style="74" customWidth="1"/>
    <col min="8977" max="8977" width="8.140625" style="74" customWidth="1"/>
    <col min="8978" max="8978" width="8.7109375" style="74" customWidth="1"/>
    <col min="8979" max="8979" width="6.42578125" style="74" customWidth="1"/>
    <col min="8980" max="8981" width="9.28515625" style="74" customWidth="1"/>
    <col min="8982" max="8982" width="6.42578125" style="74" customWidth="1"/>
    <col min="8983" max="8984" width="9.5703125" style="74" customWidth="1"/>
    <col min="8985" max="8985" width="6.42578125" style="74" customWidth="1"/>
    <col min="8986" max="8987" width="9.5703125" style="74" customWidth="1"/>
    <col min="8988" max="8988" width="6.7109375" style="74" customWidth="1"/>
    <col min="8989" max="8991" width="9.140625" style="74"/>
    <col min="8992" max="8992" width="10.85546875" style="74" bestFit="1" customWidth="1"/>
    <col min="8993" max="9213" width="9.140625" style="74"/>
    <col min="9214" max="9214" width="18.7109375" style="74" customWidth="1"/>
    <col min="9215" max="9216" width="9.42578125" style="74" customWidth="1"/>
    <col min="9217" max="9217" width="7.7109375" style="74" customWidth="1"/>
    <col min="9218" max="9218" width="9.28515625" style="74" customWidth="1"/>
    <col min="9219" max="9219" width="9.85546875" style="74" customWidth="1"/>
    <col min="9220" max="9220" width="7.140625" style="74" customWidth="1"/>
    <col min="9221" max="9221" width="8.5703125" style="74" customWidth="1"/>
    <col min="9222" max="9222" width="8.85546875" style="74" customWidth="1"/>
    <col min="9223" max="9223" width="7.140625" style="74" customWidth="1"/>
    <col min="9224" max="9224" width="9" style="74" customWidth="1"/>
    <col min="9225" max="9225" width="8.7109375" style="74" customWidth="1"/>
    <col min="9226" max="9226" width="6.5703125" style="74" customWidth="1"/>
    <col min="9227" max="9227" width="8.140625" style="74" customWidth="1"/>
    <col min="9228" max="9228" width="7.5703125" style="74" customWidth="1"/>
    <col min="9229" max="9229" width="7" style="74" customWidth="1"/>
    <col min="9230" max="9231" width="8.7109375" style="74" customWidth="1"/>
    <col min="9232" max="9232" width="7.28515625" style="74" customWidth="1"/>
    <col min="9233" max="9233" width="8.140625" style="74" customWidth="1"/>
    <col min="9234" max="9234" width="8.7109375" style="74" customWidth="1"/>
    <col min="9235" max="9235" width="6.42578125" style="74" customWidth="1"/>
    <col min="9236" max="9237" width="9.28515625" style="74" customWidth="1"/>
    <col min="9238" max="9238" width="6.42578125" style="74" customWidth="1"/>
    <col min="9239" max="9240" width="9.5703125" style="74" customWidth="1"/>
    <col min="9241" max="9241" width="6.42578125" style="74" customWidth="1"/>
    <col min="9242" max="9243" width="9.5703125" style="74" customWidth="1"/>
    <col min="9244" max="9244" width="6.7109375" style="74" customWidth="1"/>
    <col min="9245" max="9247" width="9.140625" style="74"/>
    <col min="9248" max="9248" width="10.85546875" style="74" bestFit="1" customWidth="1"/>
    <col min="9249" max="9469" width="9.140625" style="74"/>
    <col min="9470" max="9470" width="18.7109375" style="74" customWidth="1"/>
    <col min="9471" max="9472" width="9.42578125" style="74" customWidth="1"/>
    <col min="9473" max="9473" width="7.7109375" style="74" customWidth="1"/>
    <col min="9474" max="9474" width="9.28515625" style="74" customWidth="1"/>
    <col min="9475" max="9475" width="9.85546875" style="74" customWidth="1"/>
    <col min="9476" max="9476" width="7.140625" style="74" customWidth="1"/>
    <col min="9477" max="9477" width="8.5703125" style="74" customWidth="1"/>
    <col min="9478" max="9478" width="8.85546875" style="74" customWidth="1"/>
    <col min="9479" max="9479" width="7.140625" style="74" customWidth="1"/>
    <col min="9480" max="9480" width="9" style="74" customWidth="1"/>
    <col min="9481" max="9481" width="8.7109375" style="74" customWidth="1"/>
    <col min="9482" max="9482" width="6.5703125" style="74" customWidth="1"/>
    <col min="9483" max="9483" width="8.140625" style="74" customWidth="1"/>
    <col min="9484" max="9484" width="7.5703125" style="74" customWidth="1"/>
    <col min="9485" max="9485" width="7" style="74" customWidth="1"/>
    <col min="9486" max="9487" width="8.7109375" style="74" customWidth="1"/>
    <col min="9488" max="9488" width="7.28515625" style="74" customWidth="1"/>
    <col min="9489" max="9489" width="8.140625" style="74" customWidth="1"/>
    <col min="9490" max="9490" width="8.7109375" style="74" customWidth="1"/>
    <col min="9491" max="9491" width="6.42578125" style="74" customWidth="1"/>
    <col min="9492" max="9493" width="9.28515625" style="74" customWidth="1"/>
    <col min="9494" max="9494" width="6.42578125" style="74" customWidth="1"/>
    <col min="9495" max="9496" width="9.5703125" style="74" customWidth="1"/>
    <col min="9497" max="9497" width="6.42578125" style="74" customWidth="1"/>
    <col min="9498" max="9499" width="9.5703125" style="74" customWidth="1"/>
    <col min="9500" max="9500" width="6.7109375" style="74" customWidth="1"/>
    <col min="9501" max="9503" width="9.140625" style="74"/>
    <col min="9504" max="9504" width="10.85546875" style="74" bestFit="1" customWidth="1"/>
    <col min="9505" max="9725" width="9.140625" style="74"/>
    <col min="9726" max="9726" width="18.7109375" style="74" customWidth="1"/>
    <col min="9727" max="9728" width="9.42578125" style="74" customWidth="1"/>
    <col min="9729" max="9729" width="7.7109375" style="74" customWidth="1"/>
    <col min="9730" max="9730" width="9.28515625" style="74" customWidth="1"/>
    <col min="9731" max="9731" width="9.85546875" style="74" customWidth="1"/>
    <col min="9732" max="9732" width="7.140625" style="74" customWidth="1"/>
    <col min="9733" max="9733" width="8.5703125" style="74" customWidth="1"/>
    <col min="9734" max="9734" width="8.85546875" style="74" customWidth="1"/>
    <col min="9735" max="9735" width="7.140625" style="74" customWidth="1"/>
    <col min="9736" max="9736" width="9" style="74" customWidth="1"/>
    <col min="9737" max="9737" width="8.7109375" style="74" customWidth="1"/>
    <col min="9738" max="9738" width="6.5703125" style="74" customWidth="1"/>
    <col min="9739" max="9739" width="8.140625" style="74" customWidth="1"/>
    <col min="9740" max="9740" width="7.5703125" style="74" customWidth="1"/>
    <col min="9741" max="9741" width="7" style="74" customWidth="1"/>
    <col min="9742" max="9743" width="8.7109375" style="74" customWidth="1"/>
    <col min="9744" max="9744" width="7.28515625" style="74" customWidth="1"/>
    <col min="9745" max="9745" width="8.140625" style="74" customWidth="1"/>
    <col min="9746" max="9746" width="8.7109375" style="74" customWidth="1"/>
    <col min="9747" max="9747" width="6.42578125" style="74" customWidth="1"/>
    <col min="9748" max="9749" width="9.28515625" style="74" customWidth="1"/>
    <col min="9750" max="9750" width="6.42578125" style="74" customWidth="1"/>
    <col min="9751" max="9752" width="9.5703125" style="74" customWidth="1"/>
    <col min="9753" max="9753" width="6.42578125" style="74" customWidth="1"/>
    <col min="9754" max="9755" width="9.5703125" style="74" customWidth="1"/>
    <col min="9756" max="9756" width="6.7109375" style="74" customWidth="1"/>
    <col min="9757" max="9759" width="9.140625" style="74"/>
    <col min="9760" max="9760" width="10.85546875" style="74" bestFit="1" customWidth="1"/>
    <col min="9761" max="9981" width="9.140625" style="74"/>
    <col min="9982" max="9982" width="18.7109375" style="74" customWidth="1"/>
    <col min="9983" max="9984" width="9.42578125" style="74" customWidth="1"/>
    <col min="9985" max="9985" width="7.7109375" style="74" customWidth="1"/>
    <col min="9986" max="9986" width="9.28515625" style="74" customWidth="1"/>
    <col min="9987" max="9987" width="9.85546875" style="74" customWidth="1"/>
    <col min="9988" max="9988" width="7.140625" style="74" customWidth="1"/>
    <col min="9989" max="9989" width="8.5703125" style="74" customWidth="1"/>
    <col min="9990" max="9990" width="8.85546875" style="74" customWidth="1"/>
    <col min="9991" max="9991" width="7.140625" style="74" customWidth="1"/>
    <col min="9992" max="9992" width="9" style="74" customWidth="1"/>
    <col min="9993" max="9993" width="8.7109375" style="74" customWidth="1"/>
    <col min="9994" max="9994" width="6.5703125" style="74" customWidth="1"/>
    <col min="9995" max="9995" width="8.140625" style="74" customWidth="1"/>
    <col min="9996" max="9996" width="7.5703125" style="74" customWidth="1"/>
    <col min="9997" max="9997" width="7" style="74" customWidth="1"/>
    <col min="9998" max="9999" width="8.7109375" style="74" customWidth="1"/>
    <col min="10000" max="10000" width="7.28515625" style="74" customWidth="1"/>
    <col min="10001" max="10001" width="8.140625" style="74" customWidth="1"/>
    <col min="10002" max="10002" width="8.7109375" style="74" customWidth="1"/>
    <col min="10003" max="10003" width="6.42578125" style="74" customWidth="1"/>
    <col min="10004" max="10005" width="9.28515625" style="74" customWidth="1"/>
    <col min="10006" max="10006" width="6.42578125" style="74" customWidth="1"/>
    <col min="10007" max="10008" width="9.5703125" style="74" customWidth="1"/>
    <col min="10009" max="10009" width="6.42578125" style="74" customWidth="1"/>
    <col min="10010" max="10011" width="9.5703125" style="74" customWidth="1"/>
    <col min="10012" max="10012" width="6.7109375" style="74" customWidth="1"/>
    <col min="10013" max="10015" width="9.140625" style="74"/>
    <col min="10016" max="10016" width="10.85546875" style="74" bestFit="1" customWidth="1"/>
    <col min="10017" max="10237" width="9.140625" style="74"/>
    <col min="10238" max="10238" width="18.7109375" style="74" customWidth="1"/>
    <col min="10239" max="10240" width="9.42578125" style="74" customWidth="1"/>
    <col min="10241" max="10241" width="7.7109375" style="74" customWidth="1"/>
    <col min="10242" max="10242" width="9.28515625" style="74" customWidth="1"/>
    <col min="10243" max="10243" width="9.85546875" style="74" customWidth="1"/>
    <col min="10244" max="10244" width="7.140625" style="74" customWidth="1"/>
    <col min="10245" max="10245" width="8.5703125" style="74" customWidth="1"/>
    <col min="10246" max="10246" width="8.85546875" style="74" customWidth="1"/>
    <col min="10247" max="10247" width="7.140625" style="74" customWidth="1"/>
    <col min="10248" max="10248" width="9" style="74" customWidth="1"/>
    <col min="10249" max="10249" width="8.7109375" style="74" customWidth="1"/>
    <col min="10250" max="10250" width="6.5703125" style="74" customWidth="1"/>
    <col min="10251" max="10251" width="8.140625" style="74" customWidth="1"/>
    <col min="10252" max="10252" width="7.5703125" style="74" customWidth="1"/>
    <col min="10253" max="10253" width="7" style="74" customWidth="1"/>
    <col min="10254" max="10255" width="8.7109375" style="74" customWidth="1"/>
    <col min="10256" max="10256" width="7.28515625" style="74" customWidth="1"/>
    <col min="10257" max="10257" width="8.140625" style="74" customWidth="1"/>
    <col min="10258" max="10258" width="8.7109375" style="74" customWidth="1"/>
    <col min="10259" max="10259" width="6.42578125" style="74" customWidth="1"/>
    <col min="10260" max="10261" width="9.28515625" style="74" customWidth="1"/>
    <col min="10262" max="10262" width="6.42578125" style="74" customWidth="1"/>
    <col min="10263" max="10264" width="9.5703125" style="74" customWidth="1"/>
    <col min="10265" max="10265" width="6.42578125" style="74" customWidth="1"/>
    <col min="10266" max="10267" width="9.5703125" style="74" customWidth="1"/>
    <col min="10268" max="10268" width="6.7109375" style="74" customWidth="1"/>
    <col min="10269" max="10271" width="9.140625" style="74"/>
    <col min="10272" max="10272" width="10.85546875" style="74" bestFit="1" customWidth="1"/>
    <col min="10273" max="10493" width="9.140625" style="74"/>
    <col min="10494" max="10494" width="18.7109375" style="74" customWidth="1"/>
    <col min="10495" max="10496" width="9.42578125" style="74" customWidth="1"/>
    <col min="10497" max="10497" width="7.7109375" style="74" customWidth="1"/>
    <col min="10498" max="10498" width="9.28515625" style="74" customWidth="1"/>
    <col min="10499" max="10499" width="9.85546875" style="74" customWidth="1"/>
    <col min="10500" max="10500" width="7.140625" style="74" customWidth="1"/>
    <col min="10501" max="10501" width="8.5703125" style="74" customWidth="1"/>
    <col min="10502" max="10502" width="8.85546875" style="74" customWidth="1"/>
    <col min="10503" max="10503" width="7.140625" style="74" customWidth="1"/>
    <col min="10504" max="10504" width="9" style="74" customWidth="1"/>
    <col min="10505" max="10505" width="8.7109375" style="74" customWidth="1"/>
    <col min="10506" max="10506" width="6.5703125" style="74" customWidth="1"/>
    <col min="10507" max="10507" width="8.140625" style="74" customWidth="1"/>
    <col min="10508" max="10508" width="7.5703125" style="74" customWidth="1"/>
    <col min="10509" max="10509" width="7" style="74" customWidth="1"/>
    <col min="10510" max="10511" width="8.7109375" style="74" customWidth="1"/>
    <col min="10512" max="10512" width="7.28515625" style="74" customWidth="1"/>
    <col min="10513" max="10513" width="8.140625" style="74" customWidth="1"/>
    <col min="10514" max="10514" width="8.7109375" style="74" customWidth="1"/>
    <col min="10515" max="10515" width="6.42578125" style="74" customWidth="1"/>
    <col min="10516" max="10517" width="9.28515625" style="74" customWidth="1"/>
    <col min="10518" max="10518" width="6.42578125" style="74" customWidth="1"/>
    <col min="10519" max="10520" width="9.5703125" style="74" customWidth="1"/>
    <col min="10521" max="10521" width="6.42578125" style="74" customWidth="1"/>
    <col min="10522" max="10523" width="9.5703125" style="74" customWidth="1"/>
    <col min="10524" max="10524" width="6.7109375" style="74" customWidth="1"/>
    <col min="10525" max="10527" width="9.140625" style="74"/>
    <col min="10528" max="10528" width="10.85546875" style="74" bestFit="1" customWidth="1"/>
    <col min="10529" max="10749" width="9.140625" style="74"/>
    <col min="10750" max="10750" width="18.7109375" style="74" customWidth="1"/>
    <col min="10751" max="10752" width="9.42578125" style="74" customWidth="1"/>
    <col min="10753" max="10753" width="7.7109375" style="74" customWidth="1"/>
    <col min="10754" max="10754" width="9.28515625" style="74" customWidth="1"/>
    <col min="10755" max="10755" width="9.85546875" style="74" customWidth="1"/>
    <col min="10756" max="10756" width="7.140625" style="74" customWidth="1"/>
    <col min="10757" max="10757" width="8.5703125" style="74" customWidth="1"/>
    <col min="10758" max="10758" width="8.85546875" style="74" customWidth="1"/>
    <col min="10759" max="10759" width="7.140625" style="74" customWidth="1"/>
    <col min="10760" max="10760" width="9" style="74" customWidth="1"/>
    <col min="10761" max="10761" width="8.7109375" style="74" customWidth="1"/>
    <col min="10762" max="10762" width="6.5703125" style="74" customWidth="1"/>
    <col min="10763" max="10763" width="8.140625" style="74" customWidth="1"/>
    <col min="10764" max="10764" width="7.5703125" style="74" customWidth="1"/>
    <col min="10765" max="10765" width="7" style="74" customWidth="1"/>
    <col min="10766" max="10767" width="8.7109375" style="74" customWidth="1"/>
    <col min="10768" max="10768" width="7.28515625" style="74" customWidth="1"/>
    <col min="10769" max="10769" width="8.140625" style="74" customWidth="1"/>
    <col min="10770" max="10770" width="8.7109375" style="74" customWidth="1"/>
    <col min="10771" max="10771" width="6.42578125" style="74" customWidth="1"/>
    <col min="10772" max="10773" width="9.28515625" style="74" customWidth="1"/>
    <col min="10774" max="10774" width="6.42578125" style="74" customWidth="1"/>
    <col min="10775" max="10776" width="9.5703125" style="74" customWidth="1"/>
    <col min="10777" max="10777" width="6.42578125" style="74" customWidth="1"/>
    <col min="10778" max="10779" width="9.5703125" style="74" customWidth="1"/>
    <col min="10780" max="10780" width="6.7109375" style="74" customWidth="1"/>
    <col min="10781" max="10783" width="9.140625" style="74"/>
    <col min="10784" max="10784" width="10.85546875" style="74" bestFit="1" customWidth="1"/>
    <col min="10785" max="11005" width="9.140625" style="74"/>
    <col min="11006" max="11006" width="18.7109375" style="74" customWidth="1"/>
    <col min="11007" max="11008" width="9.42578125" style="74" customWidth="1"/>
    <col min="11009" max="11009" width="7.7109375" style="74" customWidth="1"/>
    <col min="11010" max="11010" width="9.28515625" style="74" customWidth="1"/>
    <col min="11011" max="11011" width="9.85546875" style="74" customWidth="1"/>
    <col min="11012" max="11012" width="7.140625" style="74" customWidth="1"/>
    <col min="11013" max="11013" width="8.5703125" style="74" customWidth="1"/>
    <col min="11014" max="11014" width="8.85546875" style="74" customWidth="1"/>
    <col min="11015" max="11015" width="7.140625" style="74" customWidth="1"/>
    <col min="11016" max="11016" width="9" style="74" customWidth="1"/>
    <col min="11017" max="11017" width="8.7109375" style="74" customWidth="1"/>
    <col min="11018" max="11018" width="6.5703125" style="74" customWidth="1"/>
    <col min="11019" max="11019" width="8.140625" style="74" customWidth="1"/>
    <col min="11020" max="11020" width="7.5703125" style="74" customWidth="1"/>
    <col min="11021" max="11021" width="7" style="74" customWidth="1"/>
    <col min="11022" max="11023" width="8.7109375" style="74" customWidth="1"/>
    <col min="11024" max="11024" width="7.28515625" style="74" customWidth="1"/>
    <col min="11025" max="11025" width="8.140625" style="74" customWidth="1"/>
    <col min="11026" max="11026" width="8.7109375" style="74" customWidth="1"/>
    <col min="11027" max="11027" width="6.42578125" style="74" customWidth="1"/>
    <col min="11028" max="11029" width="9.28515625" style="74" customWidth="1"/>
    <col min="11030" max="11030" width="6.42578125" style="74" customWidth="1"/>
    <col min="11031" max="11032" width="9.5703125" style="74" customWidth="1"/>
    <col min="11033" max="11033" width="6.42578125" style="74" customWidth="1"/>
    <col min="11034" max="11035" width="9.5703125" style="74" customWidth="1"/>
    <col min="11036" max="11036" width="6.7109375" style="74" customWidth="1"/>
    <col min="11037" max="11039" width="9.140625" style="74"/>
    <col min="11040" max="11040" width="10.85546875" style="74" bestFit="1" customWidth="1"/>
    <col min="11041" max="11261" width="9.140625" style="74"/>
    <col min="11262" max="11262" width="18.7109375" style="74" customWidth="1"/>
    <col min="11263" max="11264" width="9.42578125" style="74" customWidth="1"/>
    <col min="11265" max="11265" width="7.7109375" style="74" customWidth="1"/>
    <col min="11266" max="11266" width="9.28515625" style="74" customWidth="1"/>
    <col min="11267" max="11267" width="9.85546875" style="74" customWidth="1"/>
    <col min="11268" max="11268" width="7.140625" style="74" customWidth="1"/>
    <col min="11269" max="11269" width="8.5703125" style="74" customWidth="1"/>
    <col min="11270" max="11270" width="8.85546875" style="74" customWidth="1"/>
    <col min="11271" max="11271" width="7.140625" style="74" customWidth="1"/>
    <col min="11272" max="11272" width="9" style="74" customWidth="1"/>
    <col min="11273" max="11273" width="8.7109375" style="74" customWidth="1"/>
    <col min="11274" max="11274" width="6.5703125" style="74" customWidth="1"/>
    <col min="11275" max="11275" width="8.140625" style="74" customWidth="1"/>
    <col min="11276" max="11276" width="7.5703125" style="74" customWidth="1"/>
    <col min="11277" max="11277" width="7" style="74" customWidth="1"/>
    <col min="11278" max="11279" width="8.7109375" style="74" customWidth="1"/>
    <col min="11280" max="11280" width="7.28515625" style="74" customWidth="1"/>
    <col min="11281" max="11281" width="8.140625" style="74" customWidth="1"/>
    <col min="11282" max="11282" width="8.7109375" style="74" customWidth="1"/>
    <col min="11283" max="11283" width="6.42578125" style="74" customWidth="1"/>
    <col min="11284" max="11285" width="9.28515625" style="74" customWidth="1"/>
    <col min="11286" max="11286" width="6.42578125" style="74" customWidth="1"/>
    <col min="11287" max="11288" width="9.5703125" style="74" customWidth="1"/>
    <col min="11289" max="11289" width="6.42578125" style="74" customWidth="1"/>
    <col min="11290" max="11291" width="9.5703125" style="74" customWidth="1"/>
    <col min="11292" max="11292" width="6.7109375" style="74" customWidth="1"/>
    <col min="11293" max="11295" width="9.140625" style="74"/>
    <col min="11296" max="11296" width="10.85546875" style="74" bestFit="1" customWidth="1"/>
    <col min="11297" max="11517" width="9.140625" style="74"/>
    <col min="11518" max="11518" width="18.7109375" style="74" customWidth="1"/>
    <col min="11519" max="11520" width="9.42578125" style="74" customWidth="1"/>
    <col min="11521" max="11521" width="7.7109375" style="74" customWidth="1"/>
    <col min="11522" max="11522" width="9.28515625" style="74" customWidth="1"/>
    <col min="11523" max="11523" width="9.85546875" style="74" customWidth="1"/>
    <col min="11524" max="11524" width="7.140625" style="74" customWidth="1"/>
    <col min="11525" max="11525" width="8.5703125" style="74" customWidth="1"/>
    <col min="11526" max="11526" width="8.85546875" style="74" customWidth="1"/>
    <col min="11527" max="11527" width="7.140625" style="74" customWidth="1"/>
    <col min="11528" max="11528" width="9" style="74" customWidth="1"/>
    <col min="11529" max="11529" width="8.7109375" style="74" customWidth="1"/>
    <col min="11530" max="11530" width="6.5703125" style="74" customWidth="1"/>
    <col min="11531" max="11531" width="8.140625" style="74" customWidth="1"/>
    <col min="11532" max="11532" width="7.5703125" style="74" customWidth="1"/>
    <col min="11533" max="11533" width="7" style="74" customWidth="1"/>
    <col min="11534" max="11535" width="8.7109375" style="74" customWidth="1"/>
    <col min="11536" max="11536" width="7.28515625" style="74" customWidth="1"/>
    <col min="11537" max="11537" width="8.140625" style="74" customWidth="1"/>
    <col min="11538" max="11538" width="8.7109375" style="74" customWidth="1"/>
    <col min="11539" max="11539" width="6.42578125" style="74" customWidth="1"/>
    <col min="11540" max="11541" width="9.28515625" style="74" customWidth="1"/>
    <col min="11542" max="11542" width="6.42578125" style="74" customWidth="1"/>
    <col min="11543" max="11544" width="9.5703125" style="74" customWidth="1"/>
    <col min="11545" max="11545" width="6.42578125" style="74" customWidth="1"/>
    <col min="11546" max="11547" width="9.5703125" style="74" customWidth="1"/>
    <col min="11548" max="11548" width="6.7109375" style="74" customWidth="1"/>
    <col min="11549" max="11551" width="9.140625" style="74"/>
    <col min="11552" max="11552" width="10.85546875" style="74" bestFit="1" customWidth="1"/>
    <col min="11553" max="11773" width="9.140625" style="74"/>
    <col min="11774" max="11774" width="18.7109375" style="74" customWidth="1"/>
    <col min="11775" max="11776" width="9.42578125" style="74" customWidth="1"/>
    <col min="11777" max="11777" width="7.7109375" style="74" customWidth="1"/>
    <col min="11778" max="11778" width="9.28515625" style="74" customWidth="1"/>
    <col min="11779" max="11779" width="9.85546875" style="74" customWidth="1"/>
    <col min="11780" max="11780" width="7.140625" style="74" customWidth="1"/>
    <col min="11781" max="11781" width="8.5703125" style="74" customWidth="1"/>
    <col min="11782" max="11782" width="8.85546875" style="74" customWidth="1"/>
    <col min="11783" max="11783" width="7.140625" style="74" customWidth="1"/>
    <col min="11784" max="11784" width="9" style="74" customWidth="1"/>
    <col min="11785" max="11785" width="8.7109375" style="74" customWidth="1"/>
    <col min="11786" max="11786" width="6.5703125" style="74" customWidth="1"/>
    <col min="11787" max="11787" width="8.140625" style="74" customWidth="1"/>
    <col min="11788" max="11788" width="7.5703125" style="74" customWidth="1"/>
    <col min="11789" max="11789" width="7" style="74" customWidth="1"/>
    <col min="11790" max="11791" width="8.7109375" style="74" customWidth="1"/>
    <col min="11792" max="11792" width="7.28515625" style="74" customWidth="1"/>
    <col min="11793" max="11793" width="8.140625" style="74" customWidth="1"/>
    <col min="11794" max="11794" width="8.7109375" style="74" customWidth="1"/>
    <col min="11795" max="11795" width="6.42578125" style="74" customWidth="1"/>
    <col min="11796" max="11797" width="9.28515625" style="74" customWidth="1"/>
    <col min="11798" max="11798" width="6.42578125" style="74" customWidth="1"/>
    <col min="11799" max="11800" width="9.5703125" style="74" customWidth="1"/>
    <col min="11801" max="11801" width="6.42578125" style="74" customWidth="1"/>
    <col min="11802" max="11803" width="9.5703125" style="74" customWidth="1"/>
    <col min="11804" max="11804" width="6.7109375" style="74" customWidth="1"/>
    <col min="11805" max="11807" width="9.140625" style="74"/>
    <col min="11808" max="11808" width="10.85546875" style="74" bestFit="1" customWidth="1"/>
    <col min="11809" max="12029" width="9.140625" style="74"/>
    <col min="12030" max="12030" width="18.7109375" style="74" customWidth="1"/>
    <col min="12031" max="12032" width="9.42578125" style="74" customWidth="1"/>
    <col min="12033" max="12033" width="7.7109375" style="74" customWidth="1"/>
    <col min="12034" max="12034" width="9.28515625" style="74" customWidth="1"/>
    <col min="12035" max="12035" width="9.85546875" style="74" customWidth="1"/>
    <col min="12036" max="12036" width="7.140625" style="74" customWidth="1"/>
    <col min="12037" max="12037" width="8.5703125" style="74" customWidth="1"/>
    <col min="12038" max="12038" width="8.85546875" style="74" customWidth="1"/>
    <col min="12039" max="12039" width="7.140625" style="74" customWidth="1"/>
    <col min="12040" max="12040" width="9" style="74" customWidth="1"/>
    <col min="12041" max="12041" width="8.7109375" style="74" customWidth="1"/>
    <col min="12042" max="12042" width="6.5703125" style="74" customWidth="1"/>
    <col min="12043" max="12043" width="8.140625" style="74" customWidth="1"/>
    <col min="12044" max="12044" width="7.5703125" style="74" customWidth="1"/>
    <col min="12045" max="12045" width="7" style="74" customWidth="1"/>
    <col min="12046" max="12047" width="8.7109375" style="74" customWidth="1"/>
    <col min="12048" max="12048" width="7.28515625" style="74" customWidth="1"/>
    <col min="12049" max="12049" width="8.140625" style="74" customWidth="1"/>
    <col min="12050" max="12050" width="8.7109375" style="74" customWidth="1"/>
    <col min="12051" max="12051" width="6.42578125" style="74" customWidth="1"/>
    <col min="12052" max="12053" width="9.28515625" style="74" customWidth="1"/>
    <col min="12054" max="12054" width="6.42578125" style="74" customWidth="1"/>
    <col min="12055" max="12056" width="9.5703125" style="74" customWidth="1"/>
    <col min="12057" max="12057" width="6.42578125" style="74" customWidth="1"/>
    <col min="12058" max="12059" width="9.5703125" style="74" customWidth="1"/>
    <col min="12060" max="12060" width="6.7109375" style="74" customWidth="1"/>
    <col min="12061" max="12063" width="9.140625" style="74"/>
    <col min="12064" max="12064" width="10.85546875" style="74" bestFit="1" customWidth="1"/>
    <col min="12065" max="12285" width="9.140625" style="74"/>
    <col min="12286" max="12286" width="18.7109375" style="74" customWidth="1"/>
    <col min="12287" max="12288" width="9.42578125" style="74" customWidth="1"/>
    <col min="12289" max="12289" width="7.7109375" style="74" customWidth="1"/>
    <col min="12290" max="12290" width="9.28515625" style="74" customWidth="1"/>
    <col min="12291" max="12291" width="9.85546875" style="74" customWidth="1"/>
    <col min="12292" max="12292" width="7.140625" style="74" customWidth="1"/>
    <col min="12293" max="12293" width="8.5703125" style="74" customWidth="1"/>
    <col min="12294" max="12294" width="8.85546875" style="74" customWidth="1"/>
    <col min="12295" max="12295" width="7.140625" style="74" customWidth="1"/>
    <col min="12296" max="12296" width="9" style="74" customWidth="1"/>
    <col min="12297" max="12297" width="8.7109375" style="74" customWidth="1"/>
    <col min="12298" max="12298" width="6.5703125" style="74" customWidth="1"/>
    <col min="12299" max="12299" width="8.140625" style="74" customWidth="1"/>
    <col min="12300" max="12300" width="7.5703125" style="74" customWidth="1"/>
    <col min="12301" max="12301" width="7" style="74" customWidth="1"/>
    <col min="12302" max="12303" width="8.7109375" style="74" customWidth="1"/>
    <col min="12304" max="12304" width="7.28515625" style="74" customWidth="1"/>
    <col min="12305" max="12305" width="8.140625" style="74" customWidth="1"/>
    <col min="12306" max="12306" width="8.7109375" style="74" customWidth="1"/>
    <col min="12307" max="12307" width="6.42578125" style="74" customWidth="1"/>
    <col min="12308" max="12309" width="9.28515625" style="74" customWidth="1"/>
    <col min="12310" max="12310" width="6.42578125" style="74" customWidth="1"/>
    <col min="12311" max="12312" width="9.5703125" style="74" customWidth="1"/>
    <col min="12313" max="12313" width="6.42578125" style="74" customWidth="1"/>
    <col min="12314" max="12315" width="9.5703125" style="74" customWidth="1"/>
    <col min="12316" max="12316" width="6.7109375" style="74" customWidth="1"/>
    <col min="12317" max="12319" width="9.140625" style="74"/>
    <col min="12320" max="12320" width="10.85546875" style="74" bestFit="1" customWidth="1"/>
    <col min="12321" max="12541" width="9.140625" style="74"/>
    <col min="12542" max="12542" width="18.7109375" style="74" customWidth="1"/>
    <col min="12543" max="12544" width="9.42578125" style="74" customWidth="1"/>
    <col min="12545" max="12545" width="7.7109375" style="74" customWidth="1"/>
    <col min="12546" max="12546" width="9.28515625" style="74" customWidth="1"/>
    <col min="12547" max="12547" width="9.85546875" style="74" customWidth="1"/>
    <col min="12548" max="12548" width="7.140625" style="74" customWidth="1"/>
    <col min="12549" max="12549" width="8.5703125" style="74" customWidth="1"/>
    <col min="12550" max="12550" width="8.85546875" style="74" customWidth="1"/>
    <col min="12551" max="12551" width="7.140625" style="74" customWidth="1"/>
    <col min="12552" max="12552" width="9" style="74" customWidth="1"/>
    <col min="12553" max="12553" width="8.7109375" style="74" customWidth="1"/>
    <col min="12554" max="12554" width="6.5703125" style="74" customWidth="1"/>
    <col min="12555" max="12555" width="8.140625" style="74" customWidth="1"/>
    <col min="12556" max="12556" width="7.5703125" style="74" customWidth="1"/>
    <col min="12557" max="12557" width="7" style="74" customWidth="1"/>
    <col min="12558" max="12559" width="8.7109375" style="74" customWidth="1"/>
    <col min="12560" max="12560" width="7.28515625" style="74" customWidth="1"/>
    <col min="12561" max="12561" width="8.140625" style="74" customWidth="1"/>
    <col min="12562" max="12562" width="8.7109375" style="74" customWidth="1"/>
    <col min="12563" max="12563" width="6.42578125" style="74" customWidth="1"/>
    <col min="12564" max="12565" width="9.28515625" style="74" customWidth="1"/>
    <col min="12566" max="12566" width="6.42578125" style="74" customWidth="1"/>
    <col min="12567" max="12568" width="9.5703125" style="74" customWidth="1"/>
    <col min="12569" max="12569" width="6.42578125" style="74" customWidth="1"/>
    <col min="12570" max="12571" width="9.5703125" style="74" customWidth="1"/>
    <col min="12572" max="12572" width="6.7109375" style="74" customWidth="1"/>
    <col min="12573" max="12575" width="9.140625" style="74"/>
    <col min="12576" max="12576" width="10.85546875" style="74" bestFit="1" customWidth="1"/>
    <col min="12577" max="12797" width="9.140625" style="74"/>
    <col min="12798" max="12798" width="18.7109375" style="74" customWidth="1"/>
    <col min="12799" max="12800" width="9.42578125" style="74" customWidth="1"/>
    <col min="12801" max="12801" width="7.7109375" style="74" customWidth="1"/>
    <col min="12802" max="12802" width="9.28515625" style="74" customWidth="1"/>
    <col min="12803" max="12803" width="9.85546875" style="74" customWidth="1"/>
    <col min="12804" max="12804" width="7.140625" style="74" customWidth="1"/>
    <col min="12805" max="12805" width="8.5703125" style="74" customWidth="1"/>
    <col min="12806" max="12806" width="8.85546875" style="74" customWidth="1"/>
    <col min="12807" max="12807" width="7.140625" style="74" customWidth="1"/>
    <col min="12808" max="12808" width="9" style="74" customWidth="1"/>
    <col min="12809" max="12809" width="8.7109375" style="74" customWidth="1"/>
    <col min="12810" max="12810" width="6.5703125" style="74" customWidth="1"/>
    <col min="12811" max="12811" width="8.140625" style="74" customWidth="1"/>
    <col min="12812" max="12812" width="7.5703125" style="74" customWidth="1"/>
    <col min="12813" max="12813" width="7" style="74" customWidth="1"/>
    <col min="12814" max="12815" width="8.7109375" style="74" customWidth="1"/>
    <col min="12816" max="12816" width="7.28515625" style="74" customWidth="1"/>
    <col min="12817" max="12817" width="8.140625" style="74" customWidth="1"/>
    <col min="12818" max="12818" width="8.7109375" style="74" customWidth="1"/>
    <col min="12819" max="12819" width="6.42578125" style="74" customWidth="1"/>
    <col min="12820" max="12821" width="9.28515625" style="74" customWidth="1"/>
    <col min="12822" max="12822" width="6.42578125" style="74" customWidth="1"/>
    <col min="12823" max="12824" width="9.5703125" style="74" customWidth="1"/>
    <col min="12825" max="12825" width="6.42578125" style="74" customWidth="1"/>
    <col min="12826" max="12827" width="9.5703125" style="74" customWidth="1"/>
    <col min="12828" max="12828" width="6.7109375" style="74" customWidth="1"/>
    <col min="12829" max="12831" width="9.140625" style="74"/>
    <col min="12832" max="12832" width="10.85546875" style="74" bestFit="1" customWidth="1"/>
    <col min="12833" max="13053" width="9.140625" style="74"/>
    <col min="13054" max="13054" width="18.7109375" style="74" customWidth="1"/>
    <col min="13055" max="13056" width="9.42578125" style="74" customWidth="1"/>
    <col min="13057" max="13057" width="7.7109375" style="74" customWidth="1"/>
    <col min="13058" max="13058" width="9.28515625" style="74" customWidth="1"/>
    <col min="13059" max="13059" width="9.85546875" style="74" customWidth="1"/>
    <col min="13060" max="13060" width="7.140625" style="74" customWidth="1"/>
    <col min="13061" max="13061" width="8.5703125" style="74" customWidth="1"/>
    <col min="13062" max="13062" width="8.85546875" style="74" customWidth="1"/>
    <col min="13063" max="13063" width="7.140625" style="74" customWidth="1"/>
    <col min="13064" max="13064" width="9" style="74" customWidth="1"/>
    <col min="13065" max="13065" width="8.7109375" style="74" customWidth="1"/>
    <col min="13066" max="13066" width="6.5703125" style="74" customWidth="1"/>
    <col min="13067" max="13067" width="8.140625" style="74" customWidth="1"/>
    <col min="13068" max="13068" width="7.5703125" style="74" customWidth="1"/>
    <col min="13069" max="13069" width="7" style="74" customWidth="1"/>
    <col min="13070" max="13071" width="8.7109375" style="74" customWidth="1"/>
    <col min="13072" max="13072" width="7.28515625" style="74" customWidth="1"/>
    <col min="13073" max="13073" width="8.140625" style="74" customWidth="1"/>
    <col min="13074" max="13074" width="8.7109375" style="74" customWidth="1"/>
    <col min="13075" max="13075" width="6.42578125" style="74" customWidth="1"/>
    <col min="13076" max="13077" width="9.28515625" style="74" customWidth="1"/>
    <col min="13078" max="13078" width="6.42578125" style="74" customWidth="1"/>
    <col min="13079" max="13080" width="9.5703125" style="74" customWidth="1"/>
    <col min="13081" max="13081" width="6.42578125" style="74" customWidth="1"/>
    <col min="13082" max="13083" width="9.5703125" style="74" customWidth="1"/>
    <col min="13084" max="13084" width="6.7109375" style="74" customWidth="1"/>
    <col min="13085" max="13087" width="9.140625" style="74"/>
    <col min="13088" max="13088" width="10.85546875" style="74" bestFit="1" customWidth="1"/>
    <col min="13089" max="13309" width="9.140625" style="74"/>
    <col min="13310" max="13310" width="18.7109375" style="74" customWidth="1"/>
    <col min="13311" max="13312" width="9.42578125" style="74" customWidth="1"/>
    <col min="13313" max="13313" width="7.7109375" style="74" customWidth="1"/>
    <col min="13314" max="13314" width="9.28515625" style="74" customWidth="1"/>
    <col min="13315" max="13315" width="9.85546875" style="74" customWidth="1"/>
    <col min="13316" max="13316" width="7.140625" style="74" customWidth="1"/>
    <col min="13317" max="13317" width="8.5703125" style="74" customWidth="1"/>
    <col min="13318" max="13318" width="8.85546875" style="74" customWidth="1"/>
    <col min="13319" max="13319" width="7.140625" style="74" customWidth="1"/>
    <col min="13320" max="13320" width="9" style="74" customWidth="1"/>
    <col min="13321" max="13321" width="8.7109375" style="74" customWidth="1"/>
    <col min="13322" max="13322" width="6.5703125" style="74" customWidth="1"/>
    <col min="13323" max="13323" width="8.140625" style="74" customWidth="1"/>
    <col min="13324" max="13324" width="7.5703125" style="74" customWidth="1"/>
    <col min="13325" max="13325" width="7" style="74" customWidth="1"/>
    <col min="13326" max="13327" width="8.7109375" style="74" customWidth="1"/>
    <col min="13328" max="13328" width="7.28515625" style="74" customWidth="1"/>
    <col min="13329" max="13329" width="8.140625" style="74" customWidth="1"/>
    <col min="13330" max="13330" width="8.7109375" style="74" customWidth="1"/>
    <col min="13331" max="13331" width="6.42578125" style="74" customWidth="1"/>
    <col min="13332" max="13333" width="9.28515625" style="74" customWidth="1"/>
    <col min="13334" max="13334" width="6.42578125" style="74" customWidth="1"/>
    <col min="13335" max="13336" width="9.5703125" style="74" customWidth="1"/>
    <col min="13337" max="13337" width="6.42578125" style="74" customWidth="1"/>
    <col min="13338" max="13339" width="9.5703125" style="74" customWidth="1"/>
    <col min="13340" max="13340" width="6.7109375" style="74" customWidth="1"/>
    <col min="13341" max="13343" width="9.140625" style="74"/>
    <col min="13344" max="13344" width="10.85546875" style="74" bestFit="1" customWidth="1"/>
    <col min="13345" max="13565" width="9.140625" style="74"/>
    <col min="13566" max="13566" width="18.7109375" style="74" customWidth="1"/>
    <col min="13567" max="13568" width="9.42578125" style="74" customWidth="1"/>
    <col min="13569" max="13569" width="7.7109375" style="74" customWidth="1"/>
    <col min="13570" max="13570" width="9.28515625" style="74" customWidth="1"/>
    <col min="13571" max="13571" width="9.85546875" style="74" customWidth="1"/>
    <col min="13572" max="13572" width="7.140625" style="74" customWidth="1"/>
    <col min="13573" max="13573" width="8.5703125" style="74" customWidth="1"/>
    <col min="13574" max="13574" width="8.85546875" style="74" customWidth="1"/>
    <col min="13575" max="13575" width="7.140625" style="74" customWidth="1"/>
    <col min="13576" max="13576" width="9" style="74" customWidth="1"/>
    <col min="13577" max="13577" width="8.7109375" style="74" customWidth="1"/>
    <col min="13578" max="13578" width="6.5703125" style="74" customWidth="1"/>
    <col min="13579" max="13579" width="8.140625" style="74" customWidth="1"/>
    <col min="13580" max="13580" width="7.5703125" style="74" customWidth="1"/>
    <col min="13581" max="13581" width="7" style="74" customWidth="1"/>
    <col min="13582" max="13583" width="8.7109375" style="74" customWidth="1"/>
    <col min="13584" max="13584" width="7.28515625" style="74" customWidth="1"/>
    <col min="13585" max="13585" width="8.140625" style="74" customWidth="1"/>
    <col min="13586" max="13586" width="8.7109375" style="74" customWidth="1"/>
    <col min="13587" max="13587" width="6.42578125" style="74" customWidth="1"/>
    <col min="13588" max="13589" width="9.28515625" style="74" customWidth="1"/>
    <col min="13590" max="13590" width="6.42578125" style="74" customWidth="1"/>
    <col min="13591" max="13592" width="9.5703125" style="74" customWidth="1"/>
    <col min="13593" max="13593" width="6.42578125" style="74" customWidth="1"/>
    <col min="13594" max="13595" width="9.5703125" style="74" customWidth="1"/>
    <col min="13596" max="13596" width="6.7109375" style="74" customWidth="1"/>
    <col min="13597" max="13599" width="9.140625" style="74"/>
    <col min="13600" max="13600" width="10.85546875" style="74" bestFit="1" customWidth="1"/>
    <col min="13601" max="13821" width="9.140625" style="74"/>
    <col min="13822" max="13822" width="18.7109375" style="74" customWidth="1"/>
    <col min="13823" max="13824" width="9.42578125" style="74" customWidth="1"/>
    <col min="13825" max="13825" width="7.7109375" style="74" customWidth="1"/>
    <col min="13826" max="13826" width="9.28515625" style="74" customWidth="1"/>
    <col min="13827" max="13827" width="9.85546875" style="74" customWidth="1"/>
    <col min="13828" max="13828" width="7.140625" style="74" customWidth="1"/>
    <col min="13829" max="13829" width="8.5703125" style="74" customWidth="1"/>
    <col min="13830" max="13830" width="8.85546875" style="74" customWidth="1"/>
    <col min="13831" max="13831" width="7.140625" style="74" customWidth="1"/>
    <col min="13832" max="13832" width="9" style="74" customWidth="1"/>
    <col min="13833" max="13833" width="8.7109375" style="74" customWidth="1"/>
    <col min="13834" max="13834" width="6.5703125" style="74" customWidth="1"/>
    <col min="13835" max="13835" width="8.140625" style="74" customWidth="1"/>
    <col min="13836" max="13836" width="7.5703125" style="74" customWidth="1"/>
    <col min="13837" max="13837" width="7" style="74" customWidth="1"/>
    <col min="13838" max="13839" width="8.7109375" style="74" customWidth="1"/>
    <col min="13840" max="13840" width="7.28515625" style="74" customWidth="1"/>
    <col min="13841" max="13841" width="8.140625" style="74" customWidth="1"/>
    <col min="13842" max="13842" width="8.7109375" style="74" customWidth="1"/>
    <col min="13843" max="13843" width="6.42578125" style="74" customWidth="1"/>
    <col min="13844" max="13845" width="9.28515625" style="74" customWidth="1"/>
    <col min="13846" max="13846" width="6.42578125" style="74" customWidth="1"/>
    <col min="13847" max="13848" width="9.5703125" style="74" customWidth="1"/>
    <col min="13849" max="13849" width="6.42578125" style="74" customWidth="1"/>
    <col min="13850" max="13851" width="9.5703125" style="74" customWidth="1"/>
    <col min="13852" max="13852" width="6.7109375" style="74" customWidth="1"/>
    <col min="13853" max="13855" width="9.140625" style="74"/>
    <col min="13856" max="13856" width="10.85546875" style="74" bestFit="1" customWidth="1"/>
    <col min="13857" max="14077" width="9.140625" style="74"/>
    <col min="14078" max="14078" width="18.7109375" style="74" customWidth="1"/>
    <col min="14079" max="14080" width="9.42578125" style="74" customWidth="1"/>
    <col min="14081" max="14081" width="7.7109375" style="74" customWidth="1"/>
    <col min="14082" max="14082" width="9.28515625" style="74" customWidth="1"/>
    <col min="14083" max="14083" width="9.85546875" style="74" customWidth="1"/>
    <col min="14084" max="14084" width="7.140625" style="74" customWidth="1"/>
    <col min="14085" max="14085" width="8.5703125" style="74" customWidth="1"/>
    <col min="14086" max="14086" width="8.85546875" style="74" customWidth="1"/>
    <col min="14087" max="14087" width="7.140625" style="74" customWidth="1"/>
    <col min="14088" max="14088" width="9" style="74" customWidth="1"/>
    <col min="14089" max="14089" width="8.7109375" style="74" customWidth="1"/>
    <col min="14090" max="14090" width="6.5703125" style="74" customWidth="1"/>
    <col min="14091" max="14091" width="8.140625" style="74" customWidth="1"/>
    <col min="14092" max="14092" width="7.5703125" style="74" customWidth="1"/>
    <col min="14093" max="14093" width="7" style="74" customWidth="1"/>
    <col min="14094" max="14095" width="8.7109375" style="74" customWidth="1"/>
    <col min="14096" max="14096" width="7.28515625" style="74" customWidth="1"/>
    <col min="14097" max="14097" width="8.140625" style="74" customWidth="1"/>
    <col min="14098" max="14098" width="8.7109375" style="74" customWidth="1"/>
    <col min="14099" max="14099" width="6.42578125" style="74" customWidth="1"/>
    <col min="14100" max="14101" width="9.28515625" style="74" customWidth="1"/>
    <col min="14102" max="14102" width="6.42578125" style="74" customWidth="1"/>
    <col min="14103" max="14104" width="9.5703125" style="74" customWidth="1"/>
    <col min="14105" max="14105" width="6.42578125" style="74" customWidth="1"/>
    <col min="14106" max="14107" width="9.5703125" style="74" customWidth="1"/>
    <col min="14108" max="14108" width="6.7109375" style="74" customWidth="1"/>
    <col min="14109" max="14111" width="9.140625" style="74"/>
    <col min="14112" max="14112" width="10.85546875" style="74" bestFit="1" customWidth="1"/>
    <col min="14113" max="14333" width="9.140625" style="74"/>
    <col min="14334" max="14334" width="18.7109375" style="74" customWidth="1"/>
    <col min="14335" max="14336" width="9.42578125" style="74" customWidth="1"/>
    <col min="14337" max="14337" width="7.7109375" style="74" customWidth="1"/>
    <col min="14338" max="14338" width="9.28515625" style="74" customWidth="1"/>
    <col min="14339" max="14339" width="9.85546875" style="74" customWidth="1"/>
    <col min="14340" max="14340" width="7.140625" style="74" customWidth="1"/>
    <col min="14341" max="14341" width="8.5703125" style="74" customWidth="1"/>
    <col min="14342" max="14342" width="8.85546875" style="74" customWidth="1"/>
    <col min="14343" max="14343" width="7.140625" style="74" customWidth="1"/>
    <col min="14344" max="14344" width="9" style="74" customWidth="1"/>
    <col min="14345" max="14345" width="8.7109375" style="74" customWidth="1"/>
    <col min="14346" max="14346" width="6.5703125" style="74" customWidth="1"/>
    <col min="14347" max="14347" width="8.140625" style="74" customWidth="1"/>
    <col min="14348" max="14348" width="7.5703125" style="74" customWidth="1"/>
    <col min="14349" max="14349" width="7" style="74" customWidth="1"/>
    <col min="14350" max="14351" width="8.7109375" style="74" customWidth="1"/>
    <col min="14352" max="14352" width="7.28515625" style="74" customWidth="1"/>
    <col min="14353" max="14353" width="8.140625" style="74" customWidth="1"/>
    <col min="14354" max="14354" width="8.7109375" style="74" customWidth="1"/>
    <col min="14355" max="14355" width="6.42578125" style="74" customWidth="1"/>
    <col min="14356" max="14357" width="9.28515625" style="74" customWidth="1"/>
    <col min="14358" max="14358" width="6.42578125" style="74" customWidth="1"/>
    <col min="14359" max="14360" width="9.5703125" style="74" customWidth="1"/>
    <col min="14361" max="14361" width="6.42578125" style="74" customWidth="1"/>
    <col min="14362" max="14363" width="9.5703125" style="74" customWidth="1"/>
    <col min="14364" max="14364" width="6.7109375" style="74" customWidth="1"/>
    <col min="14365" max="14367" width="9.140625" style="74"/>
    <col min="14368" max="14368" width="10.85546875" style="74" bestFit="1" customWidth="1"/>
    <col min="14369" max="14589" width="9.140625" style="74"/>
    <col min="14590" max="14590" width="18.7109375" style="74" customWidth="1"/>
    <col min="14591" max="14592" width="9.42578125" style="74" customWidth="1"/>
    <col min="14593" max="14593" width="7.7109375" style="74" customWidth="1"/>
    <col min="14594" max="14594" width="9.28515625" style="74" customWidth="1"/>
    <col min="14595" max="14595" width="9.85546875" style="74" customWidth="1"/>
    <col min="14596" max="14596" width="7.140625" style="74" customWidth="1"/>
    <col min="14597" max="14597" width="8.5703125" style="74" customWidth="1"/>
    <col min="14598" max="14598" width="8.85546875" style="74" customWidth="1"/>
    <col min="14599" max="14599" width="7.140625" style="74" customWidth="1"/>
    <col min="14600" max="14600" width="9" style="74" customWidth="1"/>
    <col min="14601" max="14601" width="8.7109375" style="74" customWidth="1"/>
    <col min="14602" max="14602" width="6.5703125" style="74" customWidth="1"/>
    <col min="14603" max="14603" width="8.140625" style="74" customWidth="1"/>
    <col min="14604" max="14604" width="7.5703125" style="74" customWidth="1"/>
    <col min="14605" max="14605" width="7" style="74" customWidth="1"/>
    <col min="14606" max="14607" width="8.7109375" style="74" customWidth="1"/>
    <col min="14608" max="14608" width="7.28515625" style="74" customWidth="1"/>
    <col min="14609" max="14609" width="8.140625" style="74" customWidth="1"/>
    <col min="14610" max="14610" width="8.7109375" style="74" customWidth="1"/>
    <col min="14611" max="14611" width="6.42578125" style="74" customWidth="1"/>
    <col min="14612" max="14613" width="9.28515625" style="74" customWidth="1"/>
    <col min="14614" max="14614" width="6.42578125" style="74" customWidth="1"/>
    <col min="14615" max="14616" width="9.5703125" style="74" customWidth="1"/>
    <col min="14617" max="14617" width="6.42578125" style="74" customWidth="1"/>
    <col min="14618" max="14619" width="9.5703125" style="74" customWidth="1"/>
    <col min="14620" max="14620" width="6.7109375" style="74" customWidth="1"/>
    <col min="14621" max="14623" width="9.140625" style="74"/>
    <col min="14624" max="14624" width="10.85546875" style="74" bestFit="1" customWidth="1"/>
    <col min="14625" max="14845" width="9.140625" style="74"/>
    <col min="14846" max="14846" width="18.7109375" style="74" customWidth="1"/>
    <col min="14847" max="14848" width="9.42578125" style="74" customWidth="1"/>
    <col min="14849" max="14849" width="7.7109375" style="74" customWidth="1"/>
    <col min="14850" max="14850" width="9.28515625" style="74" customWidth="1"/>
    <col min="14851" max="14851" width="9.85546875" style="74" customWidth="1"/>
    <col min="14852" max="14852" width="7.140625" style="74" customWidth="1"/>
    <col min="14853" max="14853" width="8.5703125" style="74" customWidth="1"/>
    <col min="14854" max="14854" width="8.85546875" style="74" customWidth="1"/>
    <col min="14855" max="14855" width="7.140625" style="74" customWidth="1"/>
    <col min="14856" max="14856" width="9" style="74" customWidth="1"/>
    <col min="14857" max="14857" width="8.7109375" style="74" customWidth="1"/>
    <col min="14858" max="14858" width="6.5703125" style="74" customWidth="1"/>
    <col min="14859" max="14859" width="8.140625" style="74" customWidth="1"/>
    <col min="14860" max="14860" width="7.5703125" style="74" customWidth="1"/>
    <col min="14861" max="14861" width="7" style="74" customWidth="1"/>
    <col min="14862" max="14863" width="8.7109375" style="74" customWidth="1"/>
    <col min="14864" max="14864" width="7.28515625" style="74" customWidth="1"/>
    <col min="14865" max="14865" width="8.140625" style="74" customWidth="1"/>
    <col min="14866" max="14866" width="8.7109375" style="74" customWidth="1"/>
    <col min="14867" max="14867" width="6.42578125" style="74" customWidth="1"/>
    <col min="14868" max="14869" width="9.28515625" style="74" customWidth="1"/>
    <col min="14870" max="14870" width="6.42578125" style="74" customWidth="1"/>
    <col min="14871" max="14872" width="9.5703125" style="74" customWidth="1"/>
    <col min="14873" max="14873" width="6.42578125" style="74" customWidth="1"/>
    <col min="14874" max="14875" width="9.5703125" style="74" customWidth="1"/>
    <col min="14876" max="14876" width="6.7109375" style="74" customWidth="1"/>
    <col min="14877" max="14879" width="9.140625" style="74"/>
    <col min="14880" max="14880" width="10.85546875" style="74" bestFit="1" customWidth="1"/>
    <col min="14881" max="15101" width="9.140625" style="74"/>
    <col min="15102" max="15102" width="18.7109375" style="74" customWidth="1"/>
    <col min="15103" max="15104" width="9.42578125" style="74" customWidth="1"/>
    <col min="15105" max="15105" width="7.7109375" style="74" customWidth="1"/>
    <col min="15106" max="15106" width="9.28515625" style="74" customWidth="1"/>
    <col min="15107" max="15107" width="9.85546875" style="74" customWidth="1"/>
    <col min="15108" max="15108" width="7.140625" style="74" customWidth="1"/>
    <col min="15109" max="15109" width="8.5703125" style="74" customWidth="1"/>
    <col min="15110" max="15110" width="8.85546875" style="74" customWidth="1"/>
    <col min="15111" max="15111" width="7.140625" style="74" customWidth="1"/>
    <col min="15112" max="15112" width="9" style="74" customWidth="1"/>
    <col min="15113" max="15113" width="8.7109375" style="74" customWidth="1"/>
    <col min="15114" max="15114" width="6.5703125" style="74" customWidth="1"/>
    <col min="15115" max="15115" width="8.140625" style="74" customWidth="1"/>
    <col min="15116" max="15116" width="7.5703125" style="74" customWidth="1"/>
    <col min="15117" max="15117" width="7" style="74" customWidth="1"/>
    <col min="15118" max="15119" width="8.7109375" style="74" customWidth="1"/>
    <col min="15120" max="15120" width="7.28515625" style="74" customWidth="1"/>
    <col min="15121" max="15121" width="8.140625" style="74" customWidth="1"/>
    <col min="15122" max="15122" width="8.7109375" style="74" customWidth="1"/>
    <col min="15123" max="15123" width="6.42578125" style="74" customWidth="1"/>
    <col min="15124" max="15125" width="9.28515625" style="74" customWidth="1"/>
    <col min="15126" max="15126" width="6.42578125" style="74" customWidth="1"/>
    <col min="15127" max="15128" width="9.5703125" style="74" customWidth="1"/>
    <col min="15129" max="15129" width="6.42578125" style="74" customWidth="1"/>
    <col min="15130" max="15131" width="9.5703125" style="74" customWidth="1"/>
    <col min="15132" max="15132" width="6.7109375" style="74" customWidth="1"/>
    <col min="15133" max="15135" width="9.140625" style="74"/>
    <col min="15136" max="15136" width="10.85546875" style="74" bestFit="1" customWidth="1"/>
    <col min="15137" max="15357" width="9.140625" style="74"/>
    <col min="15358" max="15358" width="18.7109375" style="74" customWidth="1"/>
    <col min="15359" max="15360" width="9.42578125" style="74" customWidth="1"/>
    <col min="15361" max="15361" width="7.7109375" style="74" customWidth="1"/>
    <col min="15362" max="15362" width="9.28515625" style="74" customWidth="1"/>
    <col min="15363" max="15363" width="9.85546875" style="74" customWidth="1"/>
    <col min="15364" max="15364" width="7.140625" style="74" customWidth="1"/>
    <col min="15365" max="15365" width="8.5703125" style="74" customWidth="1"/>
    <col min="15366" max="15366" width="8.85546875" style="74" customWidth="1"/>
    <col min="15367" max="15367" width="7.140625" style="74" customWidth="1"/>
    <col min="15368" max="15368" width="9" style="74" customWidth="1"/>
    <col min="15369" max="15369" width="8.7109375" style="74" customWidth="1"/>
    <col min="15370" max="15370" width="6.5703125" style="74" customWidth="1"/>
    <col min="15371" max="15371" width="8.140625" style="74" customWidth="1"/>
    <col min="15372" max="15372" width="7.5703125" style="74" customWidth="1"/>
    <col min="15373" max="15373" width="7" style="74" customWidth="1"/>
    <col min="15374" max="15375" width="8.7109375" style="74" customWidth="1"/>
    <col min="15376" max="15376" width="7.28515625" style="74" customWidth="1"/>
    <col min="15377" max="15377" width="8.140625" style="74" customWidth="1"/>
    <col min="15378" max="15378" width="8.7109375" style="74" customWidth="1"/>
    <col min="15379" max="15379" width="6.42578125" style="74" customWidth="1"/>
    <col min="15380" max="15381" width="9.28515625" style="74" customWidth="1"/>
    <col min="15382" max="15382" width="6.42578125" style="74" customWidth="1"/>
    <col min="15383" max="15384" width="9.5703125" style="74" customWidth="1"/>
    <col min="15385" max="15385" width="6.42578125" style="74" customWidth="1"/>
    <col min="15386" max="15387" width="9.5703125" style="74" customWidth="1"/>
    <col min="15388" max="15388" width="6.7109375" style="74" customWidth="1"/>
    <col min="15389" max="15391" width="9.140625" style="74"/>
    <col min="15392" max="15392" width="10.85546875" style="74" bestFit="1" customWidth="1"/>
    <col min="15393" max="15613" width="9.140625" style="74"/>
    <col min="15614" max="15614" width="18.7109375" style="74" customWidth="1"/>
    <col min="15615" max="15616" width="9.42578125" style="74" customWidth="1"/>
    <col min="15617" max="15617" width="7.7109375" style="74" customWidth="1"/>
    <col min="15618" max="15618" width="9.28515625" style="74" customWidth="1"/>
    <col min="15619" max="15619" width="9.85546875" style="74" customWidth="1"/>
    <col min="15620" max="15620" width="7.140625" style="74" customWidth="1"/>
    <col min="15621" max="15621" width="8.5703125" style="74" customWidth="1"/>
    <col min="15622" max="15622" width="8.85546875" style="74" customWidth="1"/>
    <col min="15623" max="15623" width="7.140625" style="74" customWidth="1"/>
    <col min="15624" max="15624" width="9" style="74" customWidth="1"/>
    <col min="15625" max="15625" width="8.7109375" style="74" customWidth="1"/>
    <col min="15626" max="15626" width="6.5703125" style="74" customWidth="1"/>
    <col min="15627" max="15627" width="8.140625" style="74" customWidth="1"/>
    <col min="15628" max="15628" width="7.5703125" style="74" customWidth="1"/>
    <col min="15629" max="15629" width="7" style="74" customWidth="1"/>
    <col min="15630" max="15631" width="8.7109375" style="74" customWidth="1"/>
    <col min="15632" max="15632" width="7.28515625" style="74" customWidth="1"/>
    <col min="15633" max="15633" width="8.140625" style="74" customWidth="1"/>
    <col min="15634" max="15634" width="8.7109375" style="74" customWidth="1"/>
    <col min="15635" max="15635" width="6.42578125" style="74" customWidth="1"/>
    <col min="15636" max="15637" width="9.28515625" style="74" customWidth="1"/>
    <col min="15638" max="15638" width="6.42578125" style="74" customWidth="1"/>
    <col min="15639" max="15640" width="9.5703125" style="74" customWidth="1"/>
    <col min="15641" max="15641" width="6.42578125" style="74" customWidth="1"/>
    <col min="15642" max="15643" width="9.5703125" style="74" customWidth="1"/>
    <col min="15644" max="15644" width="6.7109375" style="74" customWidth="1"/>
    <col min="15645" max="15647" width="9.140625" style="74"/>
    <col min="15648" max="15648" width="10.85546875" style="74" bestFit="1" customWidth="1"/>
    <col min="15649" max="15869" width="9.140625" style="74"/>
    <col min="15870" max="15870" width="18.7109375" style="74" customWidth="1"/>
    <col min="15871" max="15872" width="9.42578125" style="74" customWidth="1"/>
    <col min="15873" max="15873" width="7.7109375" style="74" customWidth="1"/>
    <col min="15874" max="15874" width="9.28515625" style="74" customWidth="1"/>
    <col min="15875" max="15875" width="9.85546875" style="74" customWidth="1"/>
    <col min="15876" max="15876" width="7.140625" style="74" customWidth="1"/>
    <col min="15877" max="15877" width="8.5703125" style="74" customWidth="1"/>
    <col min="15878" max="15878" width="8.85546875" style="74" customWidth="1"/>
    <col min="15879" max="15879" width="7.140625" style="74" customWidth="1"/>
    <col min="15880" max="15880" width="9" style="74" customWidth="1"/>
    <col min="15881" max="15881" width="8.7109375" style="74" customWidth="1"/>
    <col min="15882" max="15882" width="6.5703125" style="74" customWidth="1"/>
    <col min="15883" max="15883" width="8.140625" style="74" customWidth="1"/>
    <col min="15884" max="15884" width="7.5703125" style="74" customWidth="1"/>
    <col min="15885" max="15885" width="7" style="74" customWidth="1"/>
    <col min="15886" max="15887" width="8.7109375" style="74" customWidth="1"/>
    <col min="15888" max="15888" width="7.28515625" style="74" customWidth="1"/>
    <col min="15889" max="15889" width="8.140625" style="74" customWidth="1"/>
    <col min="15890" max="15890" width="8.7109375" style="74" customWidth="1"/>
    <col min="15891" max="15891" width="6.42578125" style="74" customWidth="1"/>
    <col min="15892" max="15893" width="9.28515625" style="74" customWidth="1"/>
    <col min="15894" max="15894" width="6.42578125" style="74" customWidth="1"/>
    <col min="15895" max="15896" width="9.5703125" style="74" customWidth="1"/>
    <col min="15897" max="15897" width="6.42578125" style="74" customWidth="1"/>
    <col min="15898" max="15899" width="9.5703125" style="74" customWidth="1"/>
    <col min="15900" max="15900" width="6.7109375" style="74" customWidth="1"/>
    <col min="15901" max="15903" width="9.140625" style="74"/>
    <col min="15904" max="15904" width="10.85546875" style="74" bestFit="1" customWidth="1"/>
    <col min="15905" max="16125" width="9.140625" style="74"/>
    <col min="16126" max="16126" width="18.7109375" style="74" customWidth="1"/>
    <col min="16127" max="16128" width="9.42578125" style="74" customWidth="1"/>
    <col min="16129" max="16129" width="7.7109375" style="74" customWidth="1"/>
    <col min="16130" max="16130" width="9.28515625" style="74" customWidth="1"/>
    <col min="16131" max="16131" width="9.85546875" style="74" customWidth="1"/>
    <col min="16132" max="16132" width="7.140625" style="74" customWidth="1"/>
    <col min="16133" max="16133" width="8.5703125" style="74" customWidth="1"/>
    <col min="16134" max="16134" width="8.85546875" style="74" customWidth="1"/>
    <col min="16135" max="16135" width="7.140625" style="74" customWidth="1"/>
    <col min="16136" max="16136" width="9" style="74" customWidth="1"/>
    <col min="16137" max="16137" width="8.7109375" style="74" customWidth="1"/>
    <col min="16138" max="16138" width="6.5703125" style="74" customWidth="1"/>
    <col min="16139" max="16139" width="8.140625" style="74" customWidth="1"/>
    <col min="16140" max="16140" width="7.5703125" style="74" customWidth="1"/>
    <col min="16141" max="16141" width="7" style="74" customWidth="1"/>
    <col min="16142" max="16143" width="8.7109375" style="74" customWidth="1"/>
    <col min="16144" max="16144" width="7.28515625" style="74" customWidth="1"/>
    <col min="16145" max="16145" width="8.140625" style="74" customWidth="1"/>
    <col min="16146" max="16146" width="8.7109375" style="74" customWidth="1"/>
    <col min="16147" max="16147" width="6.42578125" style="74" customWidth="1"/>
    <col min="16148" max="16149" width="9.28515625" style="74" customWidth="1"/>
    <col min="16150" max="16150" width="6.42578125" style="74" customWidth="1"/>
    <col min="16151" max="16152" width="9.5703125" style="74" customWidth="1"/>
    <col min="16153" max="16153" width="6.42578125" style="74" customWidth="1"/>
    <col min="16154" max="16155" width="9.5703125" style="74" customWidth="1"/>
    <col min="16156" max="16156" width="6.7109375" style="74" customWidth="1"/>
    <col min="16157" max="16159" width="9.140625" style="74"/>
    <col min="16160" max="16160" width="10.85546875" style="74" bestFit="1" customWidth="1"/>
    <col min="16161" max="16384" width="9.140625" style="74"/>
  </cols>
  <sheetData>
    <row r="1" spans="1:29" ht="13.5" customHeight="1" x14ac:dyDescent="0.25">
      <c r="I1" s="275"/>
      <c r="J1" s="275"/>
      <c r="K1" s="275"/>
      <c r="L1" s="275"/>
      <c r="M1" s="275"/>
    </row>
    <row r="2" spans="1:29" s="56" customFormat="1" ht="60" customHeight="1" x14ac:dyDescent="0.25">
      <c r="A2" s="120"/>
      <c r="B2" s="276" t="s">
        <v>94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52"/>
      <c r="O2" s="52"/>
      <c r="P2" s="52"/>
      <c r="Q2" s="53"/>
      <c r="R2" s="53"/>
      <c r="S2" s="54"/>
      <c r="T2" s="53"/>
      <c r="U2" s="53"/>
      <c r="V2" s="54"/>
      <c r="W2" s="53"/>
      <c r="X2" s="53"/>
      <c r="Y2" s="55"/>
      <c r="AA2" s="58"/>
      <c r="AB2" s="131" t="s">
        <v>23</v>
      </c>
    </row>
    <row r="3" spans="1:29" s="56" customFormat="1" ht="13.5" customHeight="1" x14ac:dyDescent="0.25">
      <c r="A3" s="120"/>
      <c r="B3" s="121"/>
      <c r="C3" s="121"/>
      <c r="D3" s="121"/>
      <c r="E3" s="121"/>
      <c r="F3" s="121"/>
      <c r="G3" s="121"/>
      <c r="H3" s="112"/>
      <c r="I3" s="112"/>
      <c r="J3" s="112"/>
      <c r="K3" s="121"/>
      <c r="L3" s="121"/>
      <c r="M3" s="58" t="s">
        <v>7</v>
      </c>
      <c r="N3" s="52"/>
      <c r="O3" s="52"/>
      <c r="P3" s="52"/>
      <c r="Q3" s="53"/>
      <c r="R3" s="53"/>
      <c r="S3" s="54"/>
      <c r="T3" s="53"/>
      <c r="U3" s="53"/>
      <c r="V3" s="54"/>
      <c r="W3" s="53"/>
      <c r="X3" s="53"/>
      <c r="Y3" s="55"/>
      <c r="AA3" s="58" t="s">
        <v>7</v>
      </c>
      <c r="AB3" s="58"/>
    </row>
    <row r="4" spans="1:29" s="56" customFormat="1" ht="27.75" customHeight="1" x14ac:dyDescent="0.2">
      <c r="A4" s="277"/>
      <c r="B4" s="280" t="s">
        <v>28</v>
      </c>
      <c r="C4" s="281"/>
      <c r="D4" s="282"/>
      <c r="E4" s="257" t="s">
        <v>9</v>
      </c>
      <c r="F4" s="258"/>
      <c r="G4" s="259"/>
      <c r="H4" s="289" t="s">
        <v>20</v>
      </c>
      <c r="I4" s="289"/>
      <c r="J4" s="289"/>
      <c r="K4" s="257" t="s">
        <v>15</v>
      </c>
      <c r="L4" s="258"/>
      <c r="M4" s="259"/>
      <c r="N4" s="257" t="s">
        <v>10</v>
      </c>
      <c r="O4" s="258"/>
      <c r="P4" s="259"/>
      <c r="Q4" s="257" t="s">
        <v>11</v>
      </c>
      <c r="R4" s="258"/>
      <c r="S4" s="258"/>
      <c r="T4" s="257" t="s">
        <v>16</v>
      </c>
      <c r="U4" s="258"/>
      <c r="V4" s="259"/>
      <c r="W4" s="266" t="s">
        <v>18</v>
      </c>
      <c r="X4" s="267"/>
      <c r="Y4" s="268"/>
      <c r="Z4" s="257" t="s">
        <v>17</v>
      </c>
      <c r="AA4" s="258"/>
      <c r="AB4" s="259"/>
    </row>
    <row r="5" spans="1:29" s="59" customFormat="1" ht="14.25" customHeight="1" x14ac:dyDescent="0.2">
      <c r="A5" s="278"/>
      <c r="B5" s="283"/>
      <c r="C5" s="284"/>
      <c r="D5" s="285"/>
      <c r="E5" s="260"/>
      <c r="F5" s="261"/>
      <c r="G5" s="262"/>
      <c r="H5" s="289"/>
      <c r="I5" s="289"/>
      <c r="J5" s="289"/>
      <c r="K5" s="261"/>
      <c r="L5" s="261"/>
      <c r="M5" s="262"/>
      <c r="N5" s="260"/>
      <c r="O5" s="261"/>
      <c r="P5" s="262"/>
      <c r="Q5" s="260"/>
      <c r="R5" s="261"/>
      <c r="S5" s="261"/>
      <c r="T5" s="260"/>
      <c r="U5" s="261"/>
      <c r="V5" s="262"/>
      <c r="W5" s="269"/>
      <c r="X5" s="270"/>
      <c r="Y5" s="271"/>
      <c r="Z5" s="260"/>
      <c r="AA5" s="261"/>
      <c r="AB5" s="262"/>
    </row>
    <row r="6" spans="1:29" s="59" customFormat="1" ht="18.75" customHeight="1" x14ac:dyDescent="0.2">
      <c r="A6" s="278"/>
      <c r="B6" s="286"/>
      <c r="C6" s="287"/>
      <c r="D6" s="288"/>
      <c r="E6" s="263"/>
      <c r="F6" s="264"/>
      <c r="G6" s="265"/>
      <c r="H6" s="289"/>
      <c r="I6" s="289"/>
      <c r="J6" s="289"/>
      <c r="K6" s="264"/>
      <c r="L6" s="264"/>
      <c r="M6" s="265"/>
      <c r="N6" s="263"/>
      <c r="O6" s="264"/>
      <c r="P6" s="265"/>
      <c r="Q6" s="263"/>
      <c r="R6" s="264"/>
      <c r="S6" s="264"/>
      <c r="T6" s="263"/>
      <c r="U6" s="264"/>
      <c r="V6" s="265"/>
      <c r="W6" s="272"/>
      <c r="X6" s="273"/>
      <c r="Y6" s="274"/>
      <c r="Z6" s="263"/>
      <c r="AA6" s="264"/>
      <c r="AB6" s="265"/>
    </row>
    <row r="7" spans="1:29" s="59" customFormat="1" ht="21.6" customHeight="1" x14ac:dyDescent="0.2">
      <c r="A7" s="279"/>
      <c r="B7" s="318">
        <v>2020</v>
      </c>
      <c r="C7" s="318">
        <v>2021</v>
      </c>
      <c r="D7" s="60" t="s">
        <v>2</v>
      </c>
      <c r="E7" s="318">
        <v>2020</v>
      </c>
      <c r="F7" s="318">
        <v>2021</v>
      </c>
      <c r="G7" s="60" t="s">
        <v>2</v>
      </c>
      <c r="H7" s="318">
        <v>2020</v>
      </c>
      <c r="I7" s="318">
        <v>2021</v>
      </c>
      <c r="J7" s="60" t="s">
        <v>2</v>
      </c>
      <c r="K7" s="318">
        <v>2020</v>
      </c>
      <c r="L7" s="318">
        <v>2021</v>
      </c>
      <c r="M7" s="60" t="s">
        <v>2</v>
      </c>
      <c r="N7" s="318">
        <v>2020</v>
      </c>
      <c r="O7" s="318">
        <v>2021</v>
      </c>
      <c r="P7" s="60" t="s">
        <v>2</v>
      </c>
      <c r="Q7" s="318">
        <v>2020</v>
      </c>
      <c r="R7" s="318">
        <v>2021</v>
      </c>
      <c r="S7" s="60" t="s">
        <v>2</v>
      </c>
      <c r="T7" s="318">
        <v>2020</v>
      </c>
      <c r="U7" s="318">
        <v>2021</v>
      </c>
      <c r="V7" s="60" t="s">
        <v>2</v>
      </c>
      <c r="W7" s="318">
        <v>2020</v>
      </c>
      <c r="X7" s="318">
        <v>2021</v>
      </c>
      <c r="Y7" s="60" t="s">
        <v>2</v>
      </c>
      <c r="Z7" s="318">
        <v>2020</v>
      </c>
      <c r="AA7" s="318">
        <v>2021</v>
      </c>
      <c r="AB7" s="60" t="s">
        <v>2</v>
      </c>
    </row>
    <row r="8" spans="1:29" s="62" customFormat="1" ht="12" customHeight="1" x14ac:dyDescent="0.2">
      <c r="A8" s="61" t="s">
        <v>3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9" s="65" customFormat="1" ht="19.149999999999999" customHeight="1" x14ac:dyDescent="0.25">
      <c r="A9" s="151" t="s">
        <v>46</v>
      </c>
      <c r="B9" s="202">
        <f>SUM(B10:B27)</f>
        <v>634</v>
      </c>
      <c r="C9" s="202">
        <f>SUM(C10:C27)</f>
        <v>643</v>
      </c>
      <c r="D9" s="64">
        <f>C9/B9*100</f>
        <v>101.41955835962145</v>
      </c>
      <c r="E9" s="203">
        <f>SUM(E10:E27)</f>
        <v>584</v>
      </c>
      <c r="F9" s="203">
        <f>SUM(F10:F27)</f>
        <v>599</v>
      </c>
      <c r="G9" s="135">
        <f>F9/E9*100</f>
        <v>102.56849315068493</v>
      </c>
      <c r="H9" s="203">
        <f>SUM(H10:H27)</f>
        <v>88</v>
      </c>
      <c r="I9" s="203">
        <f>SUM(I10:I27)</f>
        <v>115</v>
      </c>
      <c r="J9" s="135">
        <f>I9/H9*100</f>
        <v>130.68181818181819</v>
      </c>
      <c r="K9" s="203">
        <f>SUM(K10:K27)</f>
        <v>12</v>
      </c>
      <c r="L9" s="203">
        <f>SUM(L10:L27)</f>
        <v>7</v>
      </c>
      <c r="M9" s="135">
        <f>L9/K9*100</f>
        <v>58.333333333333336</v>
      </c>
      <c r="N9" s="203">
        <f>SUM(N10:N27)</f>
        <v>15</v>
      </c>
      <c r="O9" s="203">
        <f>SUM(O10:O27)</f>
        <v>19</v>
      </c>
      <c r="P9" s="135">
        <f>O9/N9*100</f>
        <v>126.66666666666666</v>
      </c>
      <c r="Q9" s="203">
        <f>SUM(Q10:Q27)</f>
        <v>500</v>
      </c>
      <c r="R9" s="203">
        <f>SUM(R10:R27)</f>
        <v>582</v>
      </c>
      <c r="S9" s="135">
        <f>R9/Q9*100</f>
        <v>116.39999999999999</v>
      </c>
      <c r="T9" s="203">
        <f>SUM(T10:T27)</f>
        <v>385</v>
      </c>
      <c r="U9" s="203">
        <f>SUM(U10:U27)</f>
        <v>306</v>
      </c>
      <c r="V9" s="135">
        <f>U9/T9*100</f>
        <v>79.48051948051949</v>
      </c>
      <c r="W9" s="203">
        <f>SUM(W10:W27)</f>
        <v>353</v>
      </c>
      <c r="X9" s="203">
        <f>SUM(X10:X27)</f>
        <v>278</v>
      </c>
      <c r="Y9" s="135">
        <f>X9/W9*100</f>
        <v>78.753541076487252</v>
      </c>
      <c r="Z9" s="203">
        <f>SUM(Z10:Z27)</f>
        <v>334</v>
      </c>
      <c r="AA9" s="203">
        <f>SUM(AA10:AA27)</f>
        <v>239</v>
      </c>
      <c r="AB9" s="136">
        <f>AA9/Z9*100</f>
        <v>71.556886227544908</v>
      </c>
    </row>
    <row r="10" spans="1:29" ht="16.5" customHeight="1" x14ac:dyDescent="0.25">
      <c r="A10" s="66" t="s">
        <v>47</v>
      </c>
      <c r="B10" s="67">
        <v>39</v>
      </c>
      <c r="C10" s="67">
        <v>23</v>
      </c>
      <c r="D10" s="64">
        <f t="shared" ref="D10:D27" si="0">C10/B10*100</f>
        <v>58.974358974358978</v>
      </c>
      <c r="E10" s="68">
        <v>38</v>
      </c>
      <c r="F10" s="69">
        <v>20</v>
      </c>
      <c r="G10" s="135">
        <f t="shared" ref="G10:G27" si="1">F10/E10*100</f>
        <v>52.631578947368418</v>
      </c>
      <c r="H10" s="70">
        <v>5</v>
      </c>
      <c r="I10" s="70">
        <v>4</v>
      </c>
      <c r="J10" s="135">
        <f t="shared" ref="J10:J27" si="2">I10/H10*100</f>
        <v>80</v>
      </c>
      <c r="K10" s="69">
        <v>2</v>
      </c>
      <c r="L10" s="69">
        <v>1</v>
      </c>
      <c r="M10" s="135">
        <f t="shared" ref="M10:M26" si="3">L10/K10*100</f>
        <v>50</v>
      </c>
      <c r="N10" s="70">
        <v>1</v>
      </c>
      <c r="O10" s="70">
        <v>3</v>
      </c>
      <c r="P10" s="135">
        <f>O10/N10*100</f>
        <v>300</v>
      </c>
      <c r="Q10" s="68">
        <v>33</v>
      </c>
      <c r="R10" s="70">
        <v>18</v>
      </c>
      <c r="S10" s="135">
        <f t="shared" ref="S10:S27" si="4">R10/Q10*100</f>
        <v>54.54545454545454</v>
      </c>
      <c r="T10" s="70">
        <v>24</v>
      </c>
      <c r="U10" s="70">
        <v>10</v>
      </c>
      <c r="V10" s="135">
        <f t="shared" ref="V10:V27" si="5">U10/T10*100</f>
        <v>41.666666666666671</v>
      </c>
      <c r="W10" s="69">
        <v>23</v>
      </c>
      <c r="X10" s="71">
        <v>8</v>
      </c>
      <c r="Y10" s="135">
        <f t="shared" ref="Y10:Y27" si="6">X10/W10*100</f>
        <v>34.782608695652172</v>
      </c>
      <c r="Z10" s="69">
        <v>23</v>
      </c>
      <c r="AA10" s="69">
        <v>6</v>
      </c>
      <c r="AB10" s="136">
        <f t="shared" ref="AB10:AB27" si="7">AA10/Z10*100</f>
        <v>26.086956521739129</v>
      </c>
      <c r="AC10" s="73"/>
    </row>
    <row r="11" spans="1:29" ht="16.5" customHeight="1" x14ac:dyDescent="0.25">
      <c r="A11" s="66" t="s">
        <v>48</v>
      </c>
      <c r="B11" s="67">
        <v>19</v>
      </c>
      <c r="C11" s="67">
        <v>18</v>
      </c>
      <c r="D11" s="64">
        <f t="shared" si="0"/>
        <v>94.73684210526315</v>
      </c>
      <c r="E11" s="68">
        <v>11</v>
      </c>
      <c r="F11" s="69">
        <v>17</v>
      </c>
      <c r="G11" s="135">
        <f t="shared" si="1"/>
        <v>154.54545454545453</v>
      </c>
      <c r="H11" s="70">
        <v>2</v>
      </c>
      <c r="I11" s="70">
        <v>2</v>
      </c>
      <c r="J11" s="135">
        <f t="shared" si="2"/>
        <v>100</v>
      </c>
      <c r="K11" s="69">
        <v>0</v>
      </c>
      <c r="L11" s="69">
        <v>0</v>
      </c>
      <c r="M11" s="135" t="s">
        <v>68</v>
      </c>
      <c r="N11" s="70">
        <v>0</v>
      </c>
      <c r="O11" s="70">
        <v>0</v>
      </c>
      <c r="P11" s="135" t="s">
        <v>68</v>
      </c>
      <c r="Q11" s="68">
        <v>11</v>
      </c>
      <c r="R11" s="70">
        <v>17</v>
      </c>
      <c r="S11" s="135">
        <f t="shared" si="4"/>
        <v>154.54545454545453</v>
      </c>
      <c r="T11" s="70">
        <v>5</v>
      </c>
      <c r="U11" s="70">
        <v>11</v>
      </c>
      <c r="V11" s="135">
        <f t="shared" si="5"/>
        <v>220.00000000000003</v>
      </c>
      <c r="W11" s="69">
        <v>4</v>
      </c>
      <c r="X11" s="71">
        <v>10</v>
      </c>
      <c r="Y11" s="135">
        <f t="shared" si="6"/>
        <v>250</v>
      </c>
      <c r="Z11" s="69">
        <v>4</v>
      </c>
      <c r="AA11" s="69">
        <v>8</v>
      </c>
      <c r="AB11" s="136">
        <f t="shared" si="7"/>
        <v>200</v>
      </c>
      <c r="AC11" s="73"/>
    </row>
    <row r="12" spans="1:29" ht="16.5" customHeight="1" x14ac:dyDescent="0.25">
      <c r="A12" s="66" t="s">
        <v>49</v>
      </c>
      <c r="B12" s="67">
        <v>22</v>
      </c>
      <c r="C12" s="67">
        <v>13</v>
      </c>
      <c r="D12" s="64">
        <f t="shared" si="0"/>
        <v>59.090909090909093</v>
      </c>
      <c r="E12" s="68">
        <v>18</v>
      </c>
      <c r="F12" s="69">
        <v>12</v>
      </c>
      <c r="G12" s="135">
        <f t="shared" si="1"/>
        <v>66.666666666666657</v>
      </c>
      <c r="H12" s="70">
        <v>2</v>
      </c>
      <c r="I12" s="70">
        <v>2</v>
      </c>
      <c r="J12" s="135">
        <f t="shared" si="2"/>
        <v>100</v>
      </c>
      <c r="K12" s="69">
        <v>0</v>
      </c>
      <c r="L12" s="69">
        <v>0</v>
      </c>
      <c r="M12" s="135" t="s">
        <v>68</v>
      </c>
      <c r="N12" s="70">
        <v>0</v>
      </c>
      <c r="O12" s="70">
        <v>1</v>
      </c>
      <c r="P12" s="135" t="s">
        <v>68</v>
      </c>
      <c r="Q12" s="68">
        <v>15</v>
      </c>
      <c r="R12" s="70">
        <v>12</v>
      </c>
      <c r="S12" s="135">
        <f t="shared" si="4"/>
        <v>80</v>
      </c>
      <c r="T12" s="70">
        <v>13</v>
      </c>
      <c r="U12" s="70">
        <v>5</v>
      </c>
      <c r="V12" s="135">
        <f t="shared" si="5"/>
        <v>38.461538461538467</v>
      </c>
      <c r="W12" s="69">
        <v>13</v>
      </c>
      <c r="X12" s="71">
        <v>4</v>
      </c>
      <c r="Y12" s="135">
        <f t="shared" si="6"/>
        <v>30.76923076923077</v>
      </c>
      <c r="Z12" s="69">
        <v>13</v>
      </c>
      <c r="AA12" s="69">
        <v>4</v>
      </c>
      <c r="AB12" s="136">
        <f t="shared" si="7"/>
        <v>30.76923076923077</v>
      </c>
      <c r="AC12" s="73"/>
    </row>
    <row r="13" spans="1:29" ht="16.5" customHeight="1" x14ac:dyDescent="0.25">
      <c r="A13" s="66" t="s">
        <v>50</v>
      </c>
      <c r="B13" s="67">
        <v>40</v>
      </c>
      <c r="C13" s="67">
        <v>32</v>
      </c>
      <c r="D13" s="64">
        <f t="shared" si="0"/>
        <v>80</v>
      </c>
      <c r="E13" s="68">
        <v>36</v>
      </c>
      <c r="F13" s="69">
        <v>30</v>
      </c>
      <c r="G13" s="135">
        <f t="shared" si="1"/>
        <v>83.333333333333343</v>
      </c>
      <c r="H13" s="70">
        <v>4</v>
      </c>
      <c r="I13" s="70">
        <v>4</v>
      </c>
      <c r="J13" s="135">
        <f t="shared" si="2"/>
        <v>100</v>
      </c>
      <c r="K13" s="69">
        <v>1</v>
      </c>
      <c r="L13" s="69">
        <v>0</v>
      </c>
      <c r="M13" s="135">
        <f t="shared" si="3"/>
        <v>0</v>
      </c>
      <c r="N13" s="70">
        <v>1</v>
      </c>
      <c r="O13" s="70">
        <v>0</v>
      </c>
      <c r="P13" s="135">
        <f t="shared" ref="P13:P26" si="8">O13/N13*100</f>
        <v>0</v>
      </c>
      <c r="Q13" s="68">
        <v>32</v>
      </c>
      <c r="R13" s="70">
        <v>30</v>
      </c>
      <c r="S13" s="135">
        <f t="shared" si="4"/>
        <v>93.75</v>
      </c>
      <c r="T13" s="70">
        <v>21</v>
      </c>
      <c r="U13" s="70">
        <v>18</v>
      </c>
      <c r="V13" s="135">
        <f t="shared" si="5"/>
        <v>85.714285714285708</v>
      </c>
      <c r="W13" s="69">
        <v>19</v>
      </c>
      <c r="X13" s="71">
        <v>18</v>
      </c>
      <c r="Y13" s="135">
        <f t="shared" si="6"/>
        <v>94.73684210526315</v>
      </c>
      <c r="Z13" s="69">
        <v>18</v>
      </c>
      <c r="AA13" s="69">
        <v>18</v>
      </c>
      <c r="AB13" s="136">
        <f t="shared" si="7"/>
        <v>100</v>
      </c>
      <c r="AC13" s="73"/>
    </row>
    <row r="14" spans="1:29" ht="16.5" customHeight="1" x14ac:dyDescent="0.25">
      <c r="A14" s="66" t="s">
        <v>51</v>
      </c>
      <c r="B14" s="67">
        <v>10</v>
      </c>
      <c r="C14" s="67">
        <v>5</v>
      </c>
      <c r="D14" s="64">
        <f t="shared" si="0"/>
        <v>50</v>
      </c>
      <c r="E14" s="68">
        <v>9</v>
      </c>
      <c r="F14" s="69">
        <v>4</v>
      </c>
      <c r="G14" s="135">
        <f t="shared" si="1"/>
        <v>44.444444444444443</v>
      </c>
      <c r="H14" s="70">
        <v>3</v>
      </c>
      <c r="I14" s="70">
        <v>0</v>
      </c>
      <c r="J14" s="135">
        <f t="shared" si="2"/>
        <v>0</v>
      </c>
      <c r="K14" s="69">
        <v>0</v>
      </c>
      <c r="L14" s="69">
        <v>0</v>
      </c>
      <c r="M14" s="135" t="s">
        <v>68</v>
      </c>
      <c r="N14" s="70">
        <v>1</v>
      </c>
      <c r="O14" s="70">
        <v>0</v>
      </c>
      <c r="P14" s="135">
        <f t="shared" si="8"/>
        <v>0</v>
      </c>
      <c r="Q14" s="68">
        <v>9</v>
      </c>
      <c r="R14" s="70">
        <v>4</v>
      </c>
      <c r="S14" s="135">
        <f t="shared" si="4"/>
        <v>44.444444444444443</v>
      </c>
      <c r="T14" s="70">
        <v>6</v>
      </c>
      <c r="U14" s="70">
        <v>4</v>
      </c>
      <c r="V14" s="135">
        <f t="shared" si="5"/>
        <v>66.666666666666657</v>
      </c>
      <c r="W14" s="69">
        <v>5</v>
      </c>
      <c r="X14" s="71">
        <v>3</v>
      </c>
      <c r="Y14" s="135">
        <f t="shared" si="6"/>
        <v>60</v>
      </c>
      <c r="Z14" s="69">
        <v>5</v>
      </c>
      <c r="AA14" s="69">
        <v>3</v>
      </c>
      <c r="AB14" s="136">
        <f t="shared" si="7"/>
        <v>60</v>
      </c>
      <c r="AC14" s="73"/>
    </row>
    <row r="15" spans="1:29" ht="16.5" customHeight="1" x14ac:dyDescent="0.25">
      <c r="A15" s="66" t="s">
        <v>52</v>
      </c>
      <c r="B15" s="67">
        <v>25</v>
      </c>
      <c r="C15" s="67">
        <v>35</v>
      </c>
      <c r="D15" s="64">
        <f t="shared" si="0"/>
        <v>140</v>
      </c>
      <c r="E15" s="68">
        <v>23</v>
      </c>
      <c r="F15" s="69">
        <v>33</v>
      </c>
      <c r="G15" s="135">
        <f t="shared" si="1"/>
        <v>143.47826086956522</v>
      </c>
      <c r="H15" s="70">
        <v>6</v>
      </c>
      <c r="I15" s="70">
        <v>13</v>
      </c>
      <c r="J15" s="135">
        <f t="shared" si="2"/>
        <v>216.66666666666666</v>
      </c>
      <c r="K15" s="69">
        <v>1</v>
      </c>
      <c r="L15" s="69">
        <v>1</v>
      </c>
      <c r="M15" s="135">
        <f t="shared" si="3"/>
        <v>100</v>
      </c>
      <c r="N15" s="70">
        <v>0</v>
      </c>
      <c r="O15" s="70">
        <v>1</v>
      </c>
      <c r="P15" s="135" t="s">
        <v>68</v>
      </c>
      <c r="Q15" s="68">
        <v>21</v>
      </c>
      <c r="R15" s="70">
        <v>32</v>
      </c>
      <c r="S15" s="135">
        <f t="shared" si="4"/>
        <v>152.38095238095238</v>
      </c>
      <c r="T15" s="70">
        <v>15</v>
      </c>
      <c r="U15" s="70">
        <v>10</v>
      </c>
      <c r="V15" s="135">
        <f t="shared" si="5"/>
        <v>66.666666666666657</v>
      </c>
      <c r="W15" s="69">
        <v>15</v>
      </c>
      <c r="X15" s="71">
        <v>10</v>
      </c>
      <c r="Y15" s="135">
        <f t="shared" si="6"/>
        <v>66.666666666666657</v>
      </c>
      <c r="Z15" s="69">
        <v>13</v>
      </c>
      <c r="AA15" s="69">
        <v>6</v>
      </c>
      <c r="AB15" s="136">
        <f t="shared" si="7"/>
        <v>46.153846153846153</v>
      </c>
      <c r="AC15" s="73"/>
    </row>
    <row r="16" spans="1:29" ht="16.5" customHeight="1" x14ac:dyDescent="0.25">
      <c r="A16" s="66" t="s">
        <v>53</v>
      </c>
      <c r="B16" s="67">
        <v>15</v>
      </c>
      <c r="C16" s="67">
        <v>17</v>
      </c>
      <c r="D16" s="64">
        <f t="shared" si="0"/>
        <v>113.33333333333333</v>
      </c>
      <c r="E16" s="68">
        <v>15</v>
      </c>
      <c r="F16" s="69">
        <v>17</v>
      </c>
      <c r="G16" s="135">
        <f t="shared" si="1"/>
        <v>113.33333333333333</v>
      </c>
      <c r="H16" s="70">
        <v>1</v>
      </c>
      <c r="I16" s="70">
        <v>1</v>
      </c>
      <c r="J16" s="135">
        <f t="shared" si="2"/>
        <v>100</v>
      </c>
      <c r="K16" s="69">
        <v>0</v>
      </c>
      <c r="L16" s="69">
        <v>0</v>
      </c>
      <c r="M16" s="135" t="s">
        <v>68</v>
      </c>
      <c r="N16" s="70">
        <v>0</v>
      </c>
      <c r="O16" s="70">
        <v>0</v>
      </c>
      <c r="P16" s="135" t="s">
        <v>68</v>
      </c>
      <c r="Q16" s="68">
        <v>14</v>
      </c>
      <c r="R16" s="70">
        <v>17</v>
      </c>
      <c r="S16" s="135">
        <f t="shared" si="4"/>
        <v>121.42857142857142</v>
      </c>
      <c r="T16" s="70">
        <v>10</v>
      </c>
      <c r="U16" s="70">
        <v>9</v>
      </c>
      <c r="V16" s="135">
        <f t="shared" si="5"/>
        <v>90</v>
      </c>
      <c r="W16" s="69">
        <v>10</v>
      </c>
      <c r="X16" s="71">
        <v>9</v>
      </c>
      <c r="Y16" s="135">
        <f t="shared" si="6"/>
        <v>90</v>
      </c>
      <c r="Z16" s="69">
        <v>10</v>
      </c>
      <c r="AA16" s="69">
        <v>8</v>
      </c>
      <c r="AB16" s="136">
        <f t="shared" si="7"/>
        <v>80</v>
      </c>
      <c r="AC16" s="73"/>
    </row>
    <row r="17" spans="1:29" ht="16.5" customHeight="1" x14ac:dyDescent="0.25">
      <c r="A17" s="66" t="s">
        <v>54</v>
      </c>
      <c r="B17" s="67">
        <v>22</v>
      </c>
      <c r="C17" s="67">
        <v>29</v>
      </c>
      <c r="D17" s="64">
        <f t="shared" si="0"/>
        <v>131.81818181818181</v>
      </c>
      <c r="E17" s="68">
        <v>20</v>
      </c>
      <c r="F17" s="69">
        <v>27</v>
      </c>
      <c r="G17" s="135">
        <f t="shared" si="1"/>
        <v>135</v>
      </c>
      <c r="H17" s="70">
        <v>4</v>
      </c>
      <c r="I17" s="70">
        <v>5</v>
      </c>
      <c r="J17" s="135">
        <f t="shared" si="2"/>
        <v>125</v>
      </c>
      <c r="K17" s="69">
        <v>1</v>
      </c>
      <c r="L17" s="69">
        <v>2</v>
      </c>
      <c r="M17" s="135">
        <f t="shared" si="3"/>
        <v>200</v>
      </c>
      <c r="N17" s="70">
        <v>0</v>
      </c>
      <c r="O17" s="70">
        <v>0</v>
      </c>
      <c r="P17" s="135" t="s">
        <v>68</v>
      </c>
      <c r="Q17" s="68">
        <v>16</v>
      </c>
      <c r="R17" s="70">
        <v>25</v>
      </c>
      <c r="S17" s="135">
        <f t="shared" si="4"/>
        <v>156.25</v>
      </c>
      <c r="T17" s="70">
        <v>15</v>
      </c>
      <c r="U17" s="70">
        <v>15</v>
      </c>
      <c r="V17" s="135">
        <f t="shared" si="5"/>
        <v>100</v>
      </c>
      <c r="W17" s="69">
        <v>13</v>
      </c>
      <c r="X17" s="71">
        <v>13</v>
      </c>
      <c r="Y17" s="135">
        <f t="shared" si="6"/>
        <v>100</v>
      </c>
      <c r="Z17" s="69">
        <v>13</v>
      </c>
      <c r="AA17" s="69">
        <v>10</v>
      </c>
      <c r="AB17" s="136">
        <f t="shared" si="7"/>
        <v>76.923076923076934</v>
      </c>
      <c r="AC17" s="73"/>
    </row>
    <row r="18" spans="1:29" ht="16.5" customHeight="1" x14ac:dyDescent="0.25">
      <c r="A18" s="66" t="s">
        <v>55</v>
      </c>
      <c r="B18" s="67">
        <v>27</v>
      </c>
      <c r="C18" s="67">
        <v>30</v>
      </c>
      <c r="D18" s="64">
        <f t="shared" si="0"/>
        <v>111.11111111111111</v>
      </c>
      <c r="E18" s="68">
        <v>20</v>
      </c>
      <c r="F18" s="69">
        <v>23</v>
      </c>
      <c r="G18" s="135">
        <f t="shared" si="1"/>
        <v>114.99999999999999</v>
      </c>
      <c r="H18" s="70">
        <v>3</v>
      </c>
      <c r="I18" s="70">
        <v>2</v>
      </c>
      <c r="J18" s="135">
        <f t="shared" si="2"/>
        <v>66.666666666666657</v>
      </c>
      <c r="K18" s="69">
        <v>0</v>
      </c>
      <c r="L18" s="69">
        <v>0</v>
      </c>
      <c r="M18" s="135" t="s">
        <v>68</v>
      </c>
      <c r="N18" s="70">
        <v>2</v>
      </c>
      <c r="O18" s="70">
        <v>0</v>
      </c>
      <c r="P18" s="135">
        <f t="shared" si="8"/>
        <v>0</v>
      </c>
      <c r="Q18" s="68">
        <v>16</v>
      </c>
      <c r="R18" s="70">
        <v>22</v>
      </c>
      <c r="S18" s="135">
        <f t="shared" si="4"/>
        <v>137.5</v>
      </c>
      <c r="T18" s="70">
        <v>18</v>
      </c>
      <c r="U18" s="70">
        <v>16</v>
      </c>
      <c r="V18" s="135">
        <f t="shared" si="5"/>
        <v>88.888888888888886</v>
      </c>
      <c r="W18" s="69">
        <v>11</v>
      </c>
      <c r="X18" s="71">
        <v>9</v>
      </c>
      <c r="Y18" s="135">
        <f t="shared" si="6"/>
        <v>81.818181818181827</v>
      </c>
      <c r="Z18" s="69">
        <v>10</v>
      </c>
      <c r="AA18" s="69">
        <v>8</v>
      </c>
      <c r="AB18" s="136">
        <f t="shared" si="7"/>
        <v>80</v>
      </c>
      <c r="AC18" s="73"/>
    </row>
    <row r="19" spans="1:29" ht="16.5" customHeight="1" x14ac:dyDescent="0.25">
      <c r="A19" s="66" t="s">
        <v>56</v>
      </c>
      <c r="B19" s="67">
        <v>50</v>
      </c>
      <c r="C19" s="67">
        <v>33</v>
      </c>
      <c r="D19" s="64">
        <f t="shared" si="0"/>
        <v>66</v>
      </c>
      <c r="E19" s="68">
        <v>46</v>
      </c>
      <c r="F19" s="69">
        <v>29</v>
      </c>
      <c r="G19" s="135">
        <f t="shared" si="1"/>
        <v>63.04347826086957</v>
      </c>
      <c r="H19" s="70">
        <v>8</v>
      </c>
      <c r="I19" s="70">
        <v>2</v>
      </c>
      <c r="J19" s="135">
        <f t="shared" si="2"/>
        <v>25</v>
      </c>
      <c r="K19" s="69">
        <v>0</v>
      </c>
      <c r="L19" s="69">
        <v>1</v>
      </c>
      <c r="M19" s="135" t="s">
        <v>68</v>
      </c>
      <c r="N19" s="70">
        <v>1</v>
      </c>
      <c r="O19" s="70">
        <v>1</v>
      </c>
      <c r="P19" s="135">
        <f t="shared" si="8"/>
        <v>100</v>
      </c>
      <c r="Q19" s="68">
        <v>42</v>
      </c>
      <c r="R19" s="70">
        <v>27</v>
      </c>
      <c r="S19" s="135">
        <f t="shared" si="4"/>
        <v>64.285714285714292</v>
      </c>
      <c r="T19" s="70">
        <v>36</v>
      </c>
      <c r="U19" s="70">
        <v>16</v>
      </c>
      <c r="V19" s="135">
        <f t="shared" si="5"/>
        <v>44.444444444444443</v>
      </c>
      <c r="W19" s="69">
        <v>32</v>
      </c>
      <c r="X19" s="71">
        <v>13</v>
      </c>
      <c r="Y19" s="135">
        <f t="shared" si="6"/>
        <v>40.625</v>
      </c>
      <c r="Z19" s="69">
        <v>32</v>
      </c>
      <c r="AA19" s="69">
        <v>12</v>
      </c>
      <c r="AB19" s="136">
        <f t="shared" si="7"/>
        <v>37.5</v>
      </c>
      <c r="AC19" s="73"/>
    </row>
    <row r="20" spans="1:29" ht="16.5" customHeight="1" x14ac:dyDescent="0.25">
      <c r="A20" s="66" t="s">
        <v>57</v>
      </c>
      <c r="B20" s="67">
        <v>17</v>
      </c>
      <c r="C20" s="67">
        <v>10</v>
      </c>
      <c r="D20" s="64">
        <f t="shared" si="0"/>
        <v>58.82352941176471</v>
      </c>
      <c r="E20" s="68">
        <v>17</v>
      </c>
      <c r="F20" s="69">
        <v>10</v>
      </c>
      <c r="G20" s="135">
        <f t="shared" si="1"/>
        <v>58.82352941176471</v>
      </c>
      <c r="H20" s="70">
        <v>8</v>
      </c>
      <c r="I20" s="70">
        <v>0</v>
      </c>
      <c r="J20" s="135">
        <f t="shared" si="2"/>
        <v>0</v>
      </c>
      <c r="K20" s="69">
        <v>0</v>
      </c>
      <c r="L20" s="69">
        <v>0</v>
      </c>
      <c r="M20" s="135" t="s">
        <v>68</v>
      </c>
      <c r="N20" s="70">
        <v>2</v>
      </c>
      <c r="O20" s="70">
        <v>0</v>
      </c>
      <c r="P20" s="135">
        <f t="shared" si="8"/>
        <v>0</v>
      </c>
      <c r="Q20" s="68">
        <v>16</v>
      </c>
      <c r="R20" s="70">
        <v>9</v>
      </c>
      <c r="S20" s="135">
        <f t="shared" si="4"/>
        <v>56.25</v>
      </c>
      <c r="T20" s="70">
        <v>5</v>
      </c>
      <c r="U20" s="70">
        <v>7</v>
      </c>
      <c r="V20" s="135">
        <f t="shared" si="5"/>
        <v>140</v>
      </c>
      <c r="W20" s="69">
        <v>5</v>
      </c>
      <c r="X20" s="71">
        <v>7</v>
      </c>
      <c r="Y20" s="135">
        <f t="shared" si="6"/>
        <v>140</v>
      </c>
      <c r="Z20" s="69">
        <v>4</v>
      </c>
      <c r="AA20" s="69">
        <v>6</v>
      </c>
      <c r="AB20" s="136">
        <f t="shared" si="7"/>
        <v>150</v>
      </c>
      <c r="AC20" s="73"/>
    </row>
    <row r="21" spans="1:29" ht="16.5" customHeight="1" x14ac:dyDescent="0.25">
      <c r="A21" s="66" t="s">
        <v>58</v>
      </c>
      <c r="B21" s="67">
        <v>11</v>
      </c>
      <c r="C21" s="67">
        <v>11</v>
      </c>
      <c r="D21" s="64">
        <f t="shared" si="0"/>
        <v>100</v>
      </c>
      <c r="E21" s="68">
        <v>11</v>
      </c>
      <c r="F21" s="69">
        <v>11</v>
      </c>
      <c r="G21" s="135">
        <f t="shared" si="1"/>
        <v>100</v>
      </c>
      <c r="H21" s="70">
        <v>2</v>
      </c>
      <c r="I21" s="70">
        <v>1</v>
      </c>
      <c r="J21" s="135">
        <f t="shared" si="2"/>
        <v>50</v>
      </c>
      <c r="K21" s="69">
        <v>0</v>
      </c>
      <c r="L21" s="69">
        <v>0</v>
      </c>
      <c r="M21" s="135" t="s">
        <v>68</v>
      </c>
      <c r="N21" s="70">
        <v>2</v>
      </c>
      <c r="O21" s="70">
        <v>0</v>
      </c>
      <c r="P21" s="135">
        <f t="shared" si="8"/>
        <v>0</v>
      </c>
      <c r="Q21" s="68">
        <v>10</v>
      </c>
      <c r="R21" s="70">
        <v>11</v>
      </c>
      <c r="S21" s="135">
        <f t="shared" si="4"/>
        <v>110.00000000000001</v>
      </c>
      <c r="T21" s="70">
        <v>9</v>
      </c>
      <c r="U21" s="70">
        <v>6</v>
      </c>
      <c r="V21" s="135">
        <f t="shared" si="5"/>
        <v>66.666666666666657</v>
      </c>
      <c r="W21" s="69">
        <v>9</v>
      </c>
      <c r="X21" s="71">
        <v>6</v>
      </c>
      <c r="Y21" s="135">
        <f t="shared" si="6"/>
        <v>66.666666666666657</v>
      </c>
      <c r="Z21" s="69">
        <v>7</v>
      </c>
      <c r="AA21" s="69">
        <v>6</v>
      </c>
      <c r="AB21" s="136">
        <f t="shared" si="7"/>
        <v>85.714285714285708</v>
      </c>
      <c r="AC21" s="73"/>
    </row>
    <row r="22" spans="1:29" ht="16.5" customHeight="1" x14ac:dyDescent="0.25">
      <c r="A22" s="66" t="s">
        <v>59</v>
      </c>
      <c r="B22" s="67">
        <v>28</v>
      </c>
      <c r="C22" s="67">
        <v>42</v>
      </c>
      <c r="D22" s="64">
        <f t="shared" si="0"/>
        <v>150</v>
      </c>
      <c r="E22" s="68">
        <v>28</v>
      </c>
      <c r="F22" s="69">
        <v>42</v>
      </c>
      <c r="G22" s="135">
        <f t="shared" si="1"/>
        <v>150</v>
      </c>
      <c r="H22" s="70">
        <v>3</v>
      </c>
      <c r="I22" s="70">
        <v>11</v>
      </c>
      <c r="J22" s="135">
        <f t="shared" si="2"/>
        <v>366.66666666666663</v>
      </c>
      <c r="K22" s="69">
        <v>1</v>
      </c>
      <c r="L22" s="69">
        <v>1</v>
      </c>
      <c r="M22" s="135">
        <f t="shared" si="3"/>
        <v>100</v>
      </c>
      <c r="N22" s="70">
        <v>2</v>
      </c>
      <c r="O22" s="70">
        <v>4</v>
      </c>
      <c r="P22" s="135">
        <f t="shared" si="8"/>
        <v>200</v>
      </c>
      <c r="Q22" s="68">
        <v>22</v>
      </c>
      <c r="R22" s="70">
        <v>40</v>
      </c>
      <c r="S22" s="135">
        <f t="shared" si="4"/>
        <v>181.81818181818181</v>
      </c>
      <c r="T22" s="70">
        <v>14</v>
      </c>
      <c r="U22" s="70">
        <v>21</v>
      </c>
      <c r="V22" s="135">
        <f t="shared" si="5"/>
        <v>150</v>
      </c>
      <c r="W22" s="69">
        <v>14</v>
      </c>
      <c r="X22" s="71">
        <v>21</v>
      </c>
      <c r="Y22" s="135">
        <f t="shared" si="6"/>
        <v>150</v>
      </c>
      <c r="Z22" s="69">
        <v>14</v>
      </c>
      <c r="AA22" s="69">
        <v>17</v>
      </c>
      <c r="AB22" s="136">
        <f t="shared" si="7"/>
        <v>121.42857142857142</v>
      </c>
      <c r="AC22" s="73"/>
    </row>
    <row r="23" spans="1:29" ht="16.5" customHeight="1" x14ac:dyDescent="0.25">
      <c r="A23" s="66" t="s">
        <v>60</v>
      </c>
      <c r="B23" s="67">
        <v>23</v>
      </c>
      <c r="C23" s="67">
        <v>24</v>
      </c>
      <c r="D23" s="64">
        <f t="shared" si="0"/>
        <v>104.34782608695652</v>
      </c>
      <c r="E23" s="68">
        <v>23</v>
      </c>
      <c r="F23" s="69">
        <v>24</v>
      </c>
      <c r="G23" s="135">
        <f t="shared" si="1"/>
        <v>104.34782608695652</v>
      </c>
      <c r="H23" s="70">
        <v>2</v>
      </c>
      <c r="I23" s="70">
        <v>5</v>
      </c>
      <c r="J23" s="135">
        <f t="shared" si="2"/>
        <v>250</v>
      </c>
      <c r="K23" s="69">
        <v>0</v>
      </c>
      <c r="L23" s="69">
        <v>0</v>
      </c>
      <c r="M23" s="135" t="s">
        <v>68</v>
      </c>
      <c r="N23" s="70">
        <v>0</v>
      </c>
      <c r="O23" s="70">
        <v>1</v>
      </c>
      <c r="P23" s="135" t="s">
        <v>68</v>
      </c>
      <c r="Q23" s="68">
        <v>19</v>
      </c>
      <c r="R23" s="70">
        <v>24</v>
      </c>
      <c r="S23" s="135">
        <f t="shared" si="4"/>
        <v>126.31578947368421</v>
      </c>
      <c r="T23" s="70">
        <v>16</v>
      </c>
      <c r="U23" s="70">
        <v>9</v>
      </c>
      <c r="V23" s="135">
        <f t="shared" si="5"/>
        <v>56.25</v>
      </c>
      <c r="W23" s="69">
        <v>16</v>
      </c>
      <c r="X23" s="71">
        <v>9</v>
      </c>
      <c r="Y23" s="135">
        <f t="shared" si="6"/>
        <v>56.25</v>
      </c>
      <c r="Z23" s="69">
        <v>16</v>
      </c>
      <c r="AA23" s="69">
        <v>9</v>
      </c>
      <c r="AB23" s="136">
        <f t="shared" si="7"/>
        <v>56.25</v>
      </c>
      <c r="AC23" s="73"/>
    </row>
    <row r="24" spans="1:29" ht="16.5" customHeight="1" x14ac:dyDescent="0.25">
      <c r="A24" s="66" t="s">
        <v>61</v>
      </c>
      <c r="B24" s="67">
        <v>83</v>
      </c>
      <c r="C24" s="67">
        <v>112</v>
      </c>
      <c r="D24" s="64">
        <f t="shared" si="0"/>
        <v>134.93975903614458</v>
      </c>
      <c r="E24" s="68">
        <v>82</v>
      </c>
      <c r="F24" s="69">
        <v>111</v>
      </c>
      <c r="G24" s="135">
        <f t="shared" si="1"/>
        <v>135.36585365853659</v>
      </c>
      <c r="H24" s="70">
        <v>14</v>
      </c>
      <c r="I24" s="70">
        <v>23</v>
      </c>
      <c r="J24" s="135">
        <f t="shared" si="2"/>
        <v>164.28571428571428</v>
      </c>
      <c r="K24" s="69">
        <v>1</v>
      </c>
      <c r="L24" s="69">
        <v>0</v>
      </c>
      <c r="M24" s="135">
        <f t="shared" si="3"/>
        <v>0</v>
      </c>
      <c r="N24" s="70">
        <v>1</v>
      </c>
      <c r="O24" s="70">
        <v>3</v>
      </c>
      <c r="P24" s="135">
        <f t="shared" si="8"/>
        <v>300</v>
      </c>
      <c r="Q24" s="68">
        <v>79</v>
      </c>
      <c r="R24" s="70">
        <v>110</v>
      </c>
      <c r="S24" s="135">
        <f t="shared" si="4"/>
        <v>139.24050632911394</v>
      </c>
      <c r="T24" s="70">
        <v>54</v>
      </c>
      <c r="U24" s="70">
        <v>52</v>
      </c>
      <c r="V24" s="135">
        <f t="shared" si="5"/>
        <v>96.296296296296291</v>
      </c>
      <c r="W24" s="69">
        <v>53</v>
      </c>
      <c r="X24" s="71">
        <v>52</v>
      </c>
      <c r="Y24" s="135">
        <f t="shared" si="6"/>
        <v>98.113207547169807</v>
      </c>
      <c r="Z24" s="69">
        <v>53</v>
      </c>
      <c r="AA24" s="69">
        <v>45</v>
      </c>
      <c r="AB24" s="136">
        <f t="shared" si="7"/>
        <v>84.905660377358487</v>
      </c>
      <c r="AC24" s="73"/>
    </row>
    <row r="25" spans="1:29" ht="16.5" customHeight="1" x14ac:dyDescent="0.25">
      <c r="A25" s="66" t="s">
        <v>62</v>
      </c>
      <c r="B25" s="67">
        <v>32</v>
      </c>
      <c r="C25" s="67">
        <v>35</v>
      </c>
      <c r="D25" s="64">
        <f t="shared" si="0"/>
        <v>109.375</v>
      </c>
      <c r="E25" s="68">
        <v>28</v>
      </c>
      <c r="F25" s="69">
        <v>32</v>
      </c>
      <c r="G25" s="135">
        <f t="shared" si="1"/>
        <v>114.28571428571428</v>
      </c>
      <c r="H25" s="70">
        <v>3</v>
      </c>
      <c r="I25" s="70">
        <v>12</v>
      </c>
      <c r="J25" s="135">
        <f t="shared" si="2"/>
        <v>400</v>
      </c>
      <c r="K25" s="69">
        <v>1</v>
      </c>
      <c r="L25" s="69">
        <v>0</v>
      </c>
      <c r="M25" s="135">
        <f t="shared" si="3"/>
        <v>0</v>
      </c>
      <c r="N25" s="70">
        <v>1</v>
      </c>
      <c r="O25" s="70">
        <v>2</v>
      </c>
      <c r="P25" s="135">
        <f t="shared" si="8"/>
        <v>200</v>
      </c>
      <c r="Q25" s="68">
        <v>21</v>
      </c>
      <c r="R25" s="70">
        <v>31</v>
      </c>
      <c r="S25" s="135">
        <f t="shared" si="4"/>
        <v>147.61904761904762</v>
      </c>
      <c r="T25" s="70">
        <v>21</v>
      </c>
      <c r="U25" s="70">
        <v>15</v>
      </c>
      <c r="V25" s="135">
        <f t="shared" si="5"/>
        <v>71.428571428571431</v>
      </c>
      <c r="W25" s="69">
        <v>17</v>
      </c>
      <c r="X25" s="71">
        <v>12</v>
      </c>
      <c r="Y25" s="135">
        <f t="shared" si="6"/>
        <v>70.588235294117652</v>
      </c>
      <c r="Z25" s="69">
        <v>16</v>
      </c>
      <c r="AA25" s="69">
        <v>11</v>
      </c>
      <c r="AB25" s="136">
        <f t="shared" si="7"/>
        <v>68.75</v>
      </c>
      <c r="AC25" s="73"/>
    </row>
    <row r="26" spans="1:29" ht="16.5" customHeight="1" x14ac:dyDescent="0.25">
      <c r="A26" s="66" t="s">
        <v>63</v>
      </c>
      <c r="B26" s="67">
        <v>120</v>
      </c>
      <c r="C26" s="67">
        <v>118</v>
      </c>
      <c r="D26" s="64">
        <f t="shared" si="0"/>
        <v>98.333333333333329</v>
      </c>
      <c r="E26" s="68">
        <v>112</v>
      </c>
      <c r="F26" s="69">
        <v>110</v>
      </c>
      <c r="G26" s="135">
        <f t="shared" si="1"/>
        <v>98.214285714285708</v>
      </c>
      <c r="H26" s="70">
        <v>11</v>
      </c>
      <c r="I26" s="70">
        <v>21</v>
      </c>
      <c r="J26" s="135">
        <f t="shared" si="2"/>
        <v>190.90909090909091</v>
      </c>
      <c r="K26" s="69">
        <v>4</v>
      </c>
      <c r="L26" s="69">
        <v>1</v>
      </c>
      <c r="M26" s="135">
        <f t="shared" si="3"/>
        <v>25</v>
      </c>
      <c r="N26" s="70">
        <v>1</v>
      </c>
      <c r="O26" s="70">
        <v>3</v>
      </c>
      <c r="P26" s="135">
        <f t="shared" si="8"/>
        <v>300</v>
      </c>
      <c r="Q26" s="68">
        <v>93</v>
      </c>
      <c r="R26" s="70">
        <v>108</v>
      </c>
      <c r="S26" s="135">
        <f t="shared" si="4"/>
        <v>116.12903225806453</v>
      </c>
      <c r="T26" s="70">
        <v>73</v>
      </c>
      <c r="U26" s="70">
        <v>57</v>
      </c>
      <c r="V26" s="135">
        <f t="shared" si="5"/>
        <v>78.082191780821915</v>
      </c>
      <c r="W26" s="69">
        <v>65</v>
      </c>
      <c r="X26" s="71">
        <v>50</v>
      </c>
      <c r="Y26" s="135">
        <f t="shared" si="6"/>
        <v>76.923076923076934</v>
      </c>
      <c r="Z26" s="69">
        <v>57</v>
      </c>
      <c r="AA26" s="69">
        <v>41</v>
      </c>
      <c r="AB26" s="136">
        <f t="shared" si="7"/>
        <v>71.929824561403507</v>
      </c>
      <c r="AC26" s="73"/>
    </row>
    <row r="27" spans="1:29" ht="16.5" customHeight="1" x14ac:dyDescent="0.25">
      <c r="A27" s="66" t="s">
        <v>64</v>
      </c>
      <c r="B27" s="67">
        <v>51</v>
      </c>
      <c r="C27" s="67">
        <v>56</v>
      </c>
      <c r="D27" s="64">
        <f t="shared" si="0"/>
        <v>109.80392156862746</v>
      </c>
      <c r="E27" s="68">
        <v>47</v>
      </c>
      <c r="F27" s="69">
        <v>47</v>
      </c>
      <c r="G27" s="135">
        <f t="shared" si="1"/>
        <v>100</v>
      </c>
      <c r="H27" s="70">
        <v>7</v>
      </c>
      <c r="I27" s="70">
        <v>7</v>
      </c>
      <c r="J27" s="135">
        <f t="shared" si="2"/>
        <v>100</v>
      </c>
      <c r="K27" s="69">
        <v>0</v>
      </c>
      <c r="L27" s="69">
        <v>0</v>
      </c>
      <c r="M27" s="135" t="s">
        <v>68</v>
      </c>
      <c r="N27" s="70">
        <v>0</v>
      </c>
      <c r="O27" s="70">
        <v>0</v>
      </c>
      <c r="P27" s="135" t="s">
        <v>68</v>
      </c>
      <c r="Q27" s="68">
        <v>31</v>
      </c>
      <c r="R27" s="70">
        <v>45</v>
      </c>
      <c r="S27" s="135">
        <f t="shared" si="4"/>
        <v>145.16129032258064</v>
      </c>
      <c r="T27" s="70">
        <v>30</v>
      </c>
      <c r="U27" s="70">
        <v>25</v>
      </c>
      <c r="V27" s="135">
        <f t="shared" si="5"/>
        <v>83.333333333333343</v>
      </c>
      <c r="W27" s="69">
        <v>29</v>
      </c>
      <c r="X27" s="71">
        <v>24</v>
      </c>
      <c r="Y27" s="135">
        <f t="shared" si="6"/>
        <v>82.758620689655174</v>
      </c>
      <c r="Z27" s="69">
        <v>26</v>
      </c>
      <c r="AA27" s="69">
        <v>21</v>
      </c>
      <c r="AB27" s="136">
        <f t="shared" si="7"/>
        <v>80.769230769230774</v>
      </c>
      <c r="AC27" s="73"/>
    </row>
  </sheetData>
  <mergeCells count="12">
    <mergeCell ref="I1:M1"/>
    <mergeCell ref="B2:M2"/>
    <mergeCell ref="A4:A7"/>
    <mergeCell ref="B4:D6"/>
    <mergeCell ref="E4:G6"/>
    <mergeCell ref="H4:J6"/>
    <mergeCell ref="K4:M6"/>
    <mergeCell ref="N4:P6"/>
    <mergeCell ref="Q4:S6"/>
    <mergeCell ref="T4:V6"/>
    <mergeCell ref="W4:Y6"/>
    <mergeCell ref="Z4:AB6"/>
  </mergeCells>
  <printOptions horizontalCentered="1"/>
  <pageMargins left="0" right="0" top="0" bottom="0" header="0" footer="0"/>
  <pageSetup paperSize="9" scale="94" orientation="landscape" r:id="rId1"/>
  <headerFooter alignWithMargins="0"/>
  <colBreaks count="1" manualBreakCount="1">
    <brk id="13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J12" sqref="J12"/>
    </sheetView>
  </sheetViews>
  <sheetFormatPr defaultColWidth="8" defaultRowHeight="12.75" x14ac:dyDescent="0.2"/>
  <cols>
    <col min="1" max="1" width="60.28515625" style="3" customWidth="1"/>
    <col min="2" max="3" width="16.855468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24" customHeight="1" x14ac:dyDescent="0.2">
      <c r="C1" s="290"/>
      <c r="D1" s="290"/>
      <c r="E1" s="290"/>
    </row>
    <row r="2" spans="1:9" ht="56.25" customHeight="1" x14ac:dyDescent="0.2">
      <c r="A2" s="227" t="s">
        <v>82</v>
      </c>
      <c r="B2" s="227"/>
      <c r="C2" s="227"/>
      <c r="D2" s="227"/>
      <c r="E2" s="227"/>
    </row>
    <row r="3" spans="1:9" ht="22.5" customHeight="1" x14ac:dyDescent="0.2">
      <c r="A3" s="291" t="s">
        <v>37</v>
      </c>
      <c r="B3" s="291"/>
      <c r="C3" s="291"/>
      <c r="D3" s="291"/>
      <c r="E3" s="291"/>
    </row>
    <row r="4" spans="1:9" s="4" customFormat="1" ht="23.25" customHeight="1" x14ac:dyDescent="0.25">
      <c r="A4" s="221" t="s">
        <v>0</v>
      </c>
      <c r="B4" s="228" t="s">
        <v>86</v>
      </c>
      <c r="C4" s="228" t="s">
        <v>87</v>
      </c>
      <c r="D4" s="254" t="s">
        <v>1</v>
      </c>
      <c r="E4" s="255"/>
    </row>
    <row r="5" spans="1:9" s="4" customFormat="1" ht="30" x14ac:dyDescent="0.25">
      <c r="A5" s="222"/>
      <c r="B5" s="229"/>
      <c r="C5" s="229"/>
      <c r="D5" s="5" t="s">
        <v>2</v>
      </c>
      <c r="E5" s="6" t="s">
        <v>66</v>
      </c>
    </row>
    <row r="6" spans="1:9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9" s="9" customFormat="1" ht="24.75" customHeight="1" x14ac:dyDescent="0.25">
      <c r="A7" s="116" t="s">
        <v>69</v>
      </c>
      <c r="B7" s="147">
        <v>85</v>
      </c>
      <c r="C7" s="147">
        <v>77</v>
      </c>
      <c r="D7" s="20">
        <f>C7/B7*100</f>
        <v>90.588235294117652</v>
      </c>
      <c r="E7" s="143">
        <f t="shared" ref="E7:E12" si="0">C7-B7</f>
        <v>-8</v>
      </c>
      <c r="I7" s="12"/>
    </row>
    <row r="8" spans="1:9" s="4" customFormat="1" ht="24.75" customHeight="1" x14ac:dyDescent="0.25">
      <c r="A8" s="116" t="s">
        <v>41</v>
      </c>
      <c r="B8" s="147">
        <v>69</v>
      </c>
      <c r="C8" s="147">
        <v>62</v>
      </c>
      <c r="D8" s="20">
        <f t="shared" ref="D8:D12" si="1">C8/B8*100</f>
        <v>89.85507246376811</v>
      </c>
      <c r="E8" s="143">
        <f t="shared" si="0"/>
        <v>-7</v>
      </c>
      <c r="I8" s="12"/>
    </row>
    <row r="9" spans="1:9" s="4" customFormat="1" ht="45.75" customHeight="1" x14ac:dyDescent="0.25">
      <c r="A9" s="117" t="s">
        <v>70</v>
      </c>
      <c r="B9" s="147">
        <v>12</v>
      </c>
      <c r="C9" s="147">
        <v>11</v>
      </c>
      <c r="D9" s="20">
        <f t="shared" si="1"/>
        <v>91.666666666666657</v>
      </c>
      <c r="E9" s="143">
        <f t="shared" si="0"/>
        <v>-1</v>
      </c>
      <c r="I9" s="12"/>
    </row>
    <row r="10" spans="1:9" s="4" customFormat="1" ht="28.5" customHeight="1" x14ac:dyDescent="0.25">
      <c r="A10" s="116" t="s">
        <v>43</v>
      </c>
      <c r="B10" s="147">
        <v>3</v>
      </c>
      <c r="C10" s="147">
        <v>1</v>
      </c>
      <c r="D10" s="20">
        <f t="shared" si="1"/>
        <v>33.333333333333329</v>
      </c>
      <c r="E10" s="143">
        <f t="shared" si="0"/>
        <v>-2</v>
      </c>
      <c r="I10" s="12"/>
    </row>
    <row r="11" spans="1:9" s="4" customFormat="1" ht="42.75" customHeight="1" x14ac:dyDescent="0.25">
      <c r="A11" s="116" t="s">
        <v>33</v>
      </c>
      <c r="B11" s="147">
        <v>2</v>
      </c>
      <c r="C11" s="147">
        <v>1</v>
      </c>
      <c r="D11" s="20">
        <f t="shared" si="1"/>
        <v>50</v>
      </c>
      <c r="E11" s="143">
        <f t="shared" si="0"/>
        <v>-1</v>
      </c>
      <c r="I11" s="12"/>
    </row>
    <row r="12" spans="1:9" s="4" customFormat="1" ht="46.5" customHeight="1" x14ac:dyDescent="0.25">
      <c r="A12" s="116" t="s">
        <v>45</v>
      </c>
      <c r="B12" s="148">
        <v>56</v>
      </c>
      <c r="C12" s="148">
        <v>61</v>
      </c>
      <c r="D12" s="175">
        <f t="shared" si="1"/>
        <v>108.92857142857142</v>
      </c>
      <c r="E12" s="143">
        <f t="shared" si="0"/>
        <v>5</v>
      </c>
      <c r="I12" s="12"/>
    </row>
    <row r="13" spans="1:9" s="4" customFormat="1" ht="12.75" customHeight="1" x14ac:dyDescent="0.25">
      <c r="A13" s="217" t="s">
        <v>4</v>
      </c>
      <c r="B13" s="218"/>
      <c r="C13" s="218"/>
      <c r="D13" s="218"/>
      <c r="E13" s="218"/>
      <c r="I13" s="12"/>
    </row>
    <row r="14" spans="1:9" s="4" customFormat="1" ht="18" customHeight="1" x14ac:dyDescent="0.25">
      <c r="A14" s="219"/>
      <c r="B14" s="220"/>
      <c r="C14" s="220"/>
      <c r="D14" s="220"/>
      <c r="E14" s="220"/>
      <c r="I14" s="12"/>
    </row>
    <row r="15" spans="1:9" s="4" customFormat="1" ht="20.25" customHeight="1" x14ac:dyDescent="0.25">
      <c r="A15" s="221" t="s">
        <v>0</v>
      </c>
      <c r="B15" s="223" t="s">
        <v>92</v>
      </c>
      <c r="C15" s="223" t="s">
        <v>93</v>
      </c>
      <c r="D15" s="254" t="s">
        <v>1</v>
      </c>
      <c r="E15" s="255"/>
      <c r="I15" s="12"/>
    </row>
    <row r="16" spans="1:9" ht="31.5" customHeight="1" x14ac:dyDescent="0.2">
      <c r="A16" s="222"/>
      <c r="B16" s="223"/>
      <c r="C16" s="223"/>
      <c r="D16" s="21" t="s">
        <v>2</v>
      </c>
      <c r="E16" s="6" t="s">
        <v>71</v>
      </c>
      <c r="I16" s="12"/>
    </row>
    <row r="17" spans="1:9" ht="24" customHeight="1" x14ac:dyDescent="0.2">
      <c r="A17" s="116" t="s">
        <v>40</v>
      </c>
      <c r="B17" s="148">
        <v>59</v>
      </c>
      <c r="C17" s="148">
        <v>35</v>
      </c>
      <c r="D17" s="20">
        <f>C17/B17*100</f>
        <v>59.322033898305079</v>
      </c>
      <c r="E17" s="144">
        <f t="shared" ref="E17:E19" si="2">C17-B17</f>
        <v>-24</v>
      </c>
      <c r="I17" s="12"/>
    </row>
    <row r="18" spans="1:9" ht="21.75" customHeight="1" x14ac:dyDescent="0.2">
      <c r="A18" s="2" t="s">
        <v>41</v>
      </c>
      <c r="B18" s="148">
        <v>45</v>
      </c>
      <c r="C18" s="148">
        <v>22</v>
      </c>
      <c r="D18" s="20">
        <f t="shared" ref="D18:D19" si="3">C18/B18*100</f>
        <v>48.888888888888886</v>
      </c>
      <c r="E18" s="144">
        <f t="shared" si="2"/>
        <v>-23</v>
      </c>
      <c r="I18" s="12"/>
    </row>
    <row r="19" spans="1:9" ht="25.5" customHeight="1" x14ac:dyDescent="0.2">
      <c r="A19" s="2" t="s">
        <v>44</v>
      </c>
      <c r="B19" s="148">
        <v>41</v>
      </c>
      <c r="C19" s="148">
        <v>20</v>
      </c>
      <c r="D19" s="20">
        <f t="shared" si="3"/>
        <v>48.780487804878049</v>
      </c>
      <c r="E19" s="144">
        <f t="shared" si="2"/>
        <v>-21</v>
      </c>
      <c r="I19" s="12"/>
    </row>
  </sheetData>
  <mergeCells count="12"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view="pageBreakPreview" topLeftCell="A4" zoomScale="90" zoomScaleNormal="90" zoomScaleSheetLayoutView="90" workbookViewId="0">
      <selection activeCell="I15" sqref="I15"/>
    </sheetView>
  </sheetViews>
  <sheetFormatPr defaultRowHeight="14.25" x14ac:dyDescent="0.2"/>
  <cols>
    <col min="1" max="1" width="22.7109375" style="48" customWidth="1"/>
    <col min="2" max="4" width="9.140625" style="48" customWidth="1"/>
    <col min="5" max="5" width="8.5703125" style="48" customWidth="1"/>
    <col min="6" max="6" width="8.28515625" style="48" customWidth="1"/>
    <col min="7" max="7" width="8" style="48" customWidth="1"/>
    <col min="8" max="8" width="9.7109375" style="48" customWidth="1"/>
    <col min="9" max="9" width="7.140625" style="48" customWidth="1"/>
    <col min="10" max="10" width="8.28515625" style="48" customWidth="1"/>
    <col min="11" max="11" width="8.140625" style="48" customWidth="1"/>
    <col min="12" max="12" width="8.28515625" style="48" customWidth="1"/>
    <col min="13" max="13" width="9.28515625" style="48" customWidth="1"/>
    <col min="14" max="14" width="7.5703125" style="48" customWidth="1"/>
    <col min="15" max="15" width="9.140625" style="48" customWidth="1"/>
    <col min="16" max="16" width="8.140625" style="48" customWidth="1"/>
    <col min="17" max="17" width="8.28515625" style="48" customWidth="1"/>
    <col min="18" max="18" width="8.140625" style="48" customWidth="1"/>
    <col min="19" max="19" width="10" style="48" customWidth="1"/>
    <col min="20" max="21" width="8" style="48" customWidth="1"/>
    <col min="22" max="22" width="8.42578125" style="48" customWidth="1"/>
    <col min="23" max="24" width="8.85546875" style="48" customWidth="1"/>
    <col min="25" max="25" width="8.7109375" style="48" customWidth="1"/>
    <col min="26" max="26" width="8.140625" style="48" customWidth="1"/>
    <col min="27" max="16384" width="9.140625" style="48"/>
  </cols>
  <sheetData>
    <row r="1" spans="1:28" ht="17.25" customHeight="1" x14ac:dyDescent="0.2">
      <c r="I1" s="292"/>
      <c r="J1" s="293"/>
      <c r="K1" s="293"/>
      <c r="L1" s="293"/>
      <c r="M1" s="293"/>
    </row>
    <row r="2" spans="1:28" s="25" customFormat="1" ht="81.75" customHeight="1" x14ac:dyDescent="0.25">
      <c r="A2" s="24"/>
      <c r="B2" s="294" t="s">
        <v>91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AB2" s="129" t="s">
        <v>23</v>
      </c>
    </row>
    <row r="3" spans="1:28" s="28" customFormat="1" ht="14.2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9" t="s">
        <v>7</v>
      </c>
      <c r="N3" s="26"/>
      <c r="O3" s="26"/>
      <c r="P3" s="26"/>
      <c r="Q3" s="27"/>
      <c r="R3" s="27"/>
      <c r="S3" s="27"/>
      <c r="T3" s="27"/>
      <c r="U3" s="27"/>
      <c r="V3" s="27"/>
      <c r="X3" s="27"/>
      <c r="Y3" s="29"/>
      <c r="Z3" s="29"/>
      <c r="AA3" s="29"/>
      <c r="AB3" s="29" t="s">
        <v>7</v>
      </c>
    </row>
    <row r="4" spans="1:28" s="30" customFormat="1" ht="57.75" customHeight="1" x14ac:dyDescent="0.25">
      <c r="A4" s="251"/>
      <c r="B4" s="230" t="s">
        <v>28</v>
      </c>
      <c r="C4" s="230"/>
      <c r="D4" s="230"/>
      <c r="E4" s="230" t="s">
        <v>9</v>
      </c>
      <c r="F4" s="230"/>
      <c r="G4" s="230"/>
      <c r="H4" s="230" t="s">
        <v>20</v>
      </c>
      <c r="I4" s="230"/>
      <c r="J4" s="230"/>
      <c r="K4" s="230" t="s">
        <v>12</v>
      </c>
      <c r="L4" s="230"/>
      <c r="M4" s="230"/>
      <c r="N4" s="230" t="s">
        <v>13</v>
      </c>
      <c r="O4" s="230"/>
      <c r="P4" s="230"/>
      <c r="Q4" s="234" t="s">
        <v>11</v>
      </c>
      <c r="R4" s="235"/>
      <c r="S4" s="236"/>
      <c r="T4" s="234" t="s">
        <v>29</v>
      </c>
      <c r="U4" s="235"/>
      <c r="V4" s="236"/>
      <c r="W4" s="230" t="s">
        <v>14</v>
      </c>
      <c r="X4" s="230"/>
      <c r="Y4" s="230"/>
      <c r="Z4" s="230" t="s">
        <v>19</v>
      </c>
      <c r="AA4" s="230"/>
      <c r="AB4" s="230"/>
    </row>
    <row r="5" spans="1:28" s="31" customFormat="1" ht="26.25" customHeight="1" x14ac:dyDescent="0.25">
      <c r="A5" s="252"/>
      <c r="B5" s="319">
        <v>2020</v>
      </c>
      <c r="C5" s="319">
        <v>2021</v>
      </c>
      <c r="D5" s="60" t="s">
        <v>2</v>
      </c>
      <c r="E5" s="319">
        <v>2020</v>
      </c>
      <c r="F5" s="319">
        <v>2021</v>
      </c>
      <c r="G5" s="60" t="s">
        <v>2</v>
      </c>
      <c r="H5" s="319">
        <v>2020</v>
      </c>
      <c r="I5" s="319">
        <v>2021</v>
      </c>
      <c r="J5" s="60" t="s">
        <v>2</v>
      </c>
      <c r="K5" s="319">
        <v>2020</v>
      </c>
      <c r="L5" s="319">
        <v>2021</v>
      </c>
      <c r="M5" s="60" t="s">
        <v>2</v>
      </c>
      <c r="N5" s="319">
        <v>2020</v>
      </c>
      <c r="O5" s="319">
        <v>2021</v>
      </c>
      <c r="P5" s="60" t="s">
        <v>2</v>
      </c>
      <c r="Q5" s="319">
        <v>2020</v>
      </c>
      <c r="R5" s="319">
        <v>2021</v>
      </c>
      <c r="S5" s="60" t="s">
        <v>2</v>
      </c>
      <c r="T5" s="319">
        <v>2020</v>
      </c>
      <c r="U5" s="319">
        <v>2021</v>
      </c>
      <c r="V5" s="60" t="s">
        <v>2</v>
      </c>
      <c r="W5" s="319">
        <v>2020</v>
      </c>
      <c r="X5" s="319">
        <v>2021</v>
      </c>
      <c r="Y5" s="60" t="s">
        <v>2</v>
      </c>
      <c r="Z5" s="320">
        <v>2020</v>
      </c>
      <c r="AA5" s="320">
        <v>2021</v>
      </c>
      <c r="AB5" s="60" t="s">
        <v>2</v>
      </c>
    </row>
    <row r="6" spans="1:28" s="34" customFormat="1" ht="11.25" customHeight="1" x14ac:dyDescent="0.25">
      <c r="A6" s="32" t="s">
        <v>3</v>
      </c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  <c r="Q6" s="33">
        <v>16</v>
      </c>
      <c r="R6" s="33">
        <v>17</v>
      </c>
      <c r="S6" s="33">
        <v>18</v>
      </c>
      <c r="T6" s="33">
        <v>19</v>
      </c>
      <c r="U6" s="33">
        <v>20</v>
      </c>
      <c r="V6" s="33">
        <v>21</v>
      </c>
      <c r="W6" s="33">
        <v>22</v>
      </c>
      <c r="X6" s="33">
        <v>23</v>
      </c>
      <c r="Y6" s="33">
        <v>24</v>
      </c>
      <c r="Z6" s="33">
        <v>25</v>
      </c>
      <c r="AA6" s="33">
        <v>26</v>
      </c>
      <c r="AB6" s="33">
        <v>27</v>
      </c>
    </row>
    <row r="7" spans="1:28" s="38" customFormat="1" ht="16.5" customHeight="1" x14ac:dyDescent="0.25">
      <c r="A7" s="35" t="s">
        <v>46</v>
      </c>
      <c r="B7" s="189">
        <f>SUM(B8:B25)</f>
        <v>85</v>
      </c>
      <c r="C7" s="189">
        <f>SUM(C8:C25)</f>
        <v>77</v>
      </c>
      <c r="D7" s="36">
        <f>C7/B7*100</f>
        <v>90.588235294117652</v>
      </c>
      <c r="E7" s="189">
        <f>SUM(E8:E25)</f>
        <v>69</v>
      </c>
      <c r="F7" s="189">
        <f>SUM(F8:F25)</f>
        <v>62</v>
      </c>
      <c r="G7" s="36">
        <f>F7/E7*100</f>
        <v>89.85507246376811</v>
      </c>
      <c r="H7" s="189">
        <f>SUM(H8:H25)</f>
        <v>12</v>
      </c>
      <c r="I7" s="189">
        <f>SUM(I8:I25)</f>
        <v>11</v>
      </c>
      <c r="J7" s="36">
        <f>I7/H7*100</f>
        <v>91.666666666666657</v>
      </c>
      <c r="K7" s="189">
        <f>SUM(K8:K25)</f>
        <v>3</v>
      </c>
      <c r="L7" s="189">
        <f>SUM(L8:L25)</f>
        <v>1</v>
      </c>
      <c r="M7" s="36">
        <f>L7/K7*100</f>
        <v>33.333333333333329</v>
      </c>
      <c r="N7" s="189">
        <f>SUM(N8:N25)</f>
        <v>2</v>
      </c>
      <c r="O7" s="189">
        <f>SUM(O8:O25)</f>
        <v>1</v>
      </c>
      <c r="P7" s="36">
        <f>O7/N7*100</f>
        <v>50</v>
      </c>
      <c r="Q7" s="189">
        <f>SUM(Q8:Q25)</f>
        <v>56</v>
      </c>
      <c r="R7" s="189">
        <f>SUM(R8:R25)</f>
        <v>61</v>
      </c>
      <c r="S7" s="36">
        <f>R7/Q7*100</f>
        <v>108.92857142857142</v>
      </c>
      <c r="T7" s="189">
        <f>SUM(T8:T25)</f>
        <v>59</v>
      </c>
      <c r="U7" s="189">
        <f>SUM(U8:U25)</f>
        <v>35</v>
      </c>
      <c r="V7" s="36">
        <f>U7/T7*100</f>
        <v>59.322033898305079</v>
      </c>
      <c r="W7" s="189">
        <f>SUM(W8:W25)</f>
        <v>45</v>
      </c>
      <c r="X7" s="189">
        <f>SUM(X8:X25)</f>
        <v>22</v>
      </c>
      <c r="Y7" s="36">
        <f>X7/W7*100</f>
        <v>48.888888888888886</v>
      </c>
      <c r="Z7" s="189">
        <f>SUM(Z8:Z25)</f>
        <v>41</v>
      </c>
      <c r="AA7" s="189">
        <f>SUM(AA8:AA25)</f>
        <v>20</v>
      </c>
      <c r="AB7" s="36">
        <f>AA7/Z7*100</f>
        <v>48.780487804878049</v>
      </c>
    </row>
    <row r="8" spans="1:28" s="44" customFormat="1" ht="16.5" customHeight="1" x14ac:dyDescent="0.25">
      <c r="A8" s="39" t="s">
        <v>47</v>
      </c>
      <c r="B8" s="40">
        <v>1</v>
      </c>
      <c r="C8" s="79">
        <v>1</v>
      </c>
      <c r="D8" s="36">
        <f t="shared" ref="D8:D25" si="0">C8/B8*100</f>
        <v>100</v>
      </c>
      <c r="E8" s="40">
        <v>1</v>
      </c>
      <c r="F8" s="41">
        <v>1</v>
      </c>
      <c r="G8" s="36">
        <f t="shared" ref="G8:G25" si="1">F8/E8*100</f>
        <v>100</v>
      </c>
      <c r="H8" s="40">
        <v>0</v>
      </c>
      <c r="I8" s="40">
        <v>0</v>
      </c>
      <c r="J8" s="36" t="s">
        <v>68</v>
      </c>
      <c r="K8" s="40">
        <v>0</v>
      </c>
      <c r="L8" s="40">
        <v>0</v>
      </c>
      <c r="M8" s="36" t="s">
        <v>68</v>
      </c>
      <c r="N8" s="40">
        <v>0</v>
      </c>
      <c r="O8" s="40">
        <v>0</v>
      </c>
      <c r="P8" s="36" t="s">
        <v>68</v>
      </c>
      <c r="Q8" s="40">
        <v>1</v>
      </c>
      <c r="R8" s="40">
        <v>1</v>
      </c>
      <c r="S8" s="36">
        <f t="shared" ref="S8:S25" si="2">R8/Q8*100</f>
        <v>100</v>
      </c>
      <c r="T8" s="40">
        <v>0</v>
      </c>
      <c r="U8" s="40">
        <v>1</v>
      </c>
      <c r="V8" s="36" t="s">
        <v>68</v>
      </c>
      <c r="W8" s="40">
        <v>0</v>
      </c>
      <c r="X8" s="79">
        <v>1</v>
      </c>
      <c r="Y8" s="36" t="s">
        <v>68</v>
      </c>
      <c r="Z8" s="40">
        <v>0</v>
      </c>
      <c r="AA8" s="40">
        <v>1</v>
      </c>
      <c r="AB8" s="36" t="s">
        <v>68</v>
      </c>
    </row>
    <row r="9" spans="1:28" s="45" customFormat="1" ht="16.5" customHeight="1" x14ac:dyDescent="0.25">
      <c r="A9" s="39" t="s">
        <v>48</v>
      </c>
      <c r="B9" s="40">
        <v>2</v>
      </c>
      <c r="C9" s="79">
        <v>2</v>
      </c>
      <c r="D9" s="36">
        <f t="shared" si="0"/>
        <v>100</v>
      </c>
      <c r="E9" s="40">
        <v>2</v>
      </c>
      <c r="F9" s="41">
        <v>2</v>
      </c>
      <c r="G9" s="36">
        <f t="shared" si="1"/>
        <v>100</v>
      </c>
      <c r="H9" s="40">
        <v>0</v>
      </c>
      <c r="I9" s="40">
        <v>0</v>
      </c>
      <c r="J9" s="36" t="s">
        <v>68</v>
      </c>
      <c r="K9" s="40">
        <v>0</v>
      </c>
      <c r="L9" s="40">
        <v>0</v>
      </c>
      <c r="M9" s="36" t="s">
        <v>68</v>
      </c>
      <c r="N9" s="40">
        <v>0</v>
      </c>
      <c r="O9" s="40">
        <v>0</v>
      </c>
      <c r="P9" s="36" t="s">
        <v>68</v>
      </c>
      <c r="Q9" s="40">
        <v>2</v>
      </c>
      <c r="R9" s="40">
        <v>2</v>
      </c>
      <c r="S9" s="36">
        <f t="shared" si="2"/>
        <v>100</v>
      </c>
      <c r="T9" s="40">
        <v>1</v>
      </c>
      <c r="U9" s="40">
        <v>1</v>
      </c>
      <c r="V9" s="36">
        <f t="shared" ref="V9:V25" si="3">U9/T9*100</f>
        <v>100</v>
      </c>
      <c r="W9" s="40">
        <v>1</v>
      </c>
      <c r="X9" s="79">
        <v>1</v>
      </c>
      <c r="Y9" s="36">
        <f t="shared" ref="Y9:Y25" si="4">X9/W9*100</f>
        <v>100</v>
      </c>
      <c r="Z9" s="40">
        <v>1</v>
      </c>
      <c r="AA9" s="40">
        <v>1</v>
      </c>
      <c r="AB9" s="36">
        <f t="shared" ref="AB9:AB25" si="5">AA9/Z9*100</f>
        <v>100</v>
      </c>
    </row>
    <row r="10" spans="1:28" s="44" customFormat="1" ht="16.5" customHeight="1" x14ac:dyDescent="0.25">
      <c r="A10" s="39" t="s">
        <v>49</v>
      </c>
      <c r="B10" s="40">
        <v>1</v>
      </c>
      <c r="C10" s="79">
        <v>1</v>
      </c>
      <c r="D10" s="36">
        <f t="shared" si="0"/>
        <v>100</v>
      </c>
      <c r="E10" s="40">
        <v>1</v>
      </c>
      <c r="F10" s="41">
        <v>1</v>
      </c>
      <c r="G10" s="36">
        <f t="shared" si="1"/>
        <v>100</v>
      </c>
      <c r="H10" s="40">
        <v>0</v>
      </c>
      <c r="I10" s="40">
        <v>0</v>
      </c>
      <c r="J10" s="36" t="s">
        <v>68</v>
      </c>
      <c r="K10" s="40">
        <v>0</v>
      </c>
      <c r="L10" s="40">
        <v>0</v>
      </c>
      <c r="M10" s="36" t="s">
        <v>68</v>
      </c>
      <c r="N10" s="40">
        <v>0</v>
      </c>
      <c r="O10" s="40">
        <v>0</v>
      </c>
      <c r="P10" s="36" t="s">
        <v>68</v>
      </c>
      <c r="Q10" s="40">
        <v>1</v>
      </c>
      <c r="R10" s="40">
        <v>1</v>
      </c>
      <c r="S10" s="36">
        <f t="shared" si="2"/>
        <v>100</v>
      </c>
      <c r="T10" s="40">
        <v>1</v>
      </c>
      <c r="U10" s="40">
        <v>1</v>
      </c>
      <c r="V10" s="36">
        <f t="shared" si="3"/>
        <v>100</v>
      </c>
      <c r="W10" s="40">
        <v>1</v>
      </c>
      <c r="X10" s="79">
        <v>1</v>
      </c>
      <c r="Y10" s="36">
        <f t="shared" si="4"/>
        <v>100</v>
      </c>
      <c r="Z10" s="40">
        <v>1</v>
      </c>
      <c r="AA10" s="40">
        <v>1</v>
      </c>
      <c r="AB10" s="36">
        <f t="shared" si="5"/>
        <v>100</v>
      </c>
    </row>
    <row r="11" spans="1:28" s="44" customFormat="1" ht="16.5" customHeight="1" x14ac:dyDescent="0.25">
      <c r="A11" s="39" t="s">
        <v>50</v>
      </c>
      <c r="B11" s="40">
        <v>1</v>
      </c>
      <c r="C11" s="79">
        <v>0</v>
      </c>
      <c r="D11" s="36">
        <f t="shared" si="0"/>
        <v>0</v>
      </c>
      <c r="E11" s="40">
        <v>1</v>
      </c>
      <c r="F11" s="41">
        <v>0</v>
      </c>
      <c r="G11" s="36">
        <f t="shared" si="1"/>
        <v>0</v>
      </c>
      <c r="H11" s="40">
        <v>0</v>
      </c>
      <c r="I11" s="40">
        <v>0</v>
      </c>
      <c r="J11" s="36" t="s">
        <v>68</v>
      </c>
      <c r="K11" s="40">
        <v>0</v>
      </c>
      <c r="L11" s="40">
        <v>0</v>
      </c>
      <c r="M11" s="36" t="s">
        <v>68</v>
      </c>
      <c r="N11" s="40">
        <v>0</v>
      </c>
      <c r="O11" s="40">
        <v>0</v>
      </c>
      <c r="P11" s="36" t="s">
        <v>68</v>
      </c>
      <c r="Q11" s="40">
        <v>1</v>
      </c>
      <c r="R11" s="40">
        <v>0</v>
      </c>
      <c r="S11" s="36">
        <f t="shared" ref="S11" si="6">R11/Q11*100</f>
        <v>0</v>
      </c>
      <c r="T11" s="40">
        <v>0</v>
      </c>
      <c r="U11" s="40">
        <v>0</v>
      </c>
      <c r="V11" s="36" t="s">
        <v>68</v>
      </c>
      <c r="W11" s="40">
        <v>0</v>
      </c>
      <c r="X11" s="79">
        <v>0</v>
      </c>
      <c r="Y11" s="36" t="s">
        <v>68</v>
      </c>
      <c r="Z11" s="40">
        <v>0</v>
      </c>
      <c r="AA11" s="40">
        <v>0</v>
      </c>
      <c r="AB11" s="36" t="s">
        <v>68</v>
      </c>
    </row>
    <row r="12" spans="1:28" s="44" customFormat="1" ht="16.5" customHeight="1" x14ac:dyDescent="0.25">
      <c r="A12" s="39" t="s">
        <v>51</v>
      </c>
      <c r="B12" s="40">
        <v>0</v>
      </c>
      <c r="C12" s="79">
        <v>0</v>
      </c>
      <c r="D12" s="36" t="s">
        <v>68</v>
      </c>
      <c r="E12" s="40">
        <v>0</v>
      </c>
      <c r="F12" s="41">
        <v>0</v>
      </c>
      <c r="G12" s="36" t="s">
        <v>68</v>
      </c>
      <c r="H12" s="40">
        <v>0</v>
      </c>
      <c r="I12" s="40">
        <v>0</v>
      </c>
      <c r="J12" s="36" t="s">
        <v>68</v>
      </c>
      <c r="K12" s="40">
        <v>0</v>
      </c>
      <c r="L12" s="40">
        <v>0</v>
      </c>
      <c r="M12" s="36" t="s">
        <v>68</v>
      </c>
      <c r="N12" s="40">
        <v>0</v>
      </c>
      <c r="O12" s="40">
        <v>0</v>
      </c>
      <c r="P12" s="36" t="s">
        <v>68</v>
      </c>
      <c r="Q12" s="40">
        <v>0</v>
      </c>
      <c r="R12" s="40">
        <v>0</v>
      </c>
      <c r="S12" s="36" t="s">
        <v>68</v>
      </c>
      <c r="T12" s="40">
        <v>0</v>
      </c>
      <c r="U12" s="40">
        <v>0</v>
      </c>
      <c r="V12" s="36" t="s">
        <v>68</v>
      </c>
      <c r="W12" s="40">
        <v>0</v>
      </c>
      <c r="X12" s="79">
        <v>0</v>
      </c>
      <c r="Y12" s="36" t="s">
        <v>68</v>
      </c>
      <c r="Z12" s="40">
        <v>0</v>
      </c>
      <c r="AA12" s="40">
        <v>0</v>
      </c>
      <c r="AB12" s="36" t="s">
        <v>68</v>
      </c>
    </row>
    <row r="13" spans="1:28" s="44" customFormat="1" ht="16.5" customHeight="1" x14ac:dyDescent="0.25">
      <c r="A13" s="39" t="s">
        <v>52</v>
      </c>
      <c r="B13" s="40">
        <v>2</v>
      </c>
      <c r="C13" s="79">
        <v>5</v>
      </c>
      <c r="D13" s="36">
        <f t="shared" si="0"/>
        <v>250</v>
      </c>
      <c r="E13" s="40">
        <v>2</v>
      </c>
      <c r="F13" s="41">
        <v>5</v>
      </c>
      <c r="G13" s="36">
        <f t="shared" si="1"/>
        <v>250</v>
      </c>
      <c r="H13" s="40">
        <v>0</v>
      </c>
      <c r="I13" s="40">
        <v>2</v>
      </c>
      <c r="J13" s="36" t="s">
        <v>68</v>
      </c>
      <c r="K13" s="40">
        <v>0</v>
      </c>
      <c r="L13" s="40">
        <v>0</v>
      </c>
      <c r="M13" s="36" t="s">
        <v>68</v>
      </c>
      <c r="N13" s="40">
        <v>1</v>
      </c>
      <c r="O13" s="40">
        <v>1</v>
      </c>
      <c r="P13" s="36">
        <f>O13/N13*100</f>
        <v>100</v>
      </c>
      <c r="Q13" s="40">
        <v>2</v>
      </c>
      <c r="R13" s="40">
        <v>5</v>
      </c>
      <c r="S13" s="36">
        <f t="shared" si="2"/>
        <v>250</v>
      </c>
      <c r="T13" s="40">
        <v>2</v>
      </c>
      <c r="U13" s="40">
        <v>0</v>
      </c>
      <c r="V13" s="36">
        <f t="shared" si="3"/>
        <v>0</v>
      </c>
      <c r="W13" s="40">
        <v>2</v>
      </c>
      <c r="X13" s="79">
        <v>0</v>
      </c>
      <c r="Y13" s="36">
        <f t="shared" si="4"/>
        <v>0</v>
      </c>
      <c r="Z13" s="40">
        <v>2</v>
      </c>
      <c r="AA13" s="40">
        <v>0</v>
      </c>
      <c r="AB13" s="36">
        <f>AA13/Z13*100</f>
        <v>0</v>
      </c>
    </row>
    <row r="14" spans="1:28" s="44" customFormat="1" ht="16.5" customHeight="1" x14ac:dyDescent="0.25">
      <c r="A14" s="39" t="s">
        <v>53</v>
      </c>
      <c r="B14" s="40">
        <v>1</v>
      </c>
      <c r="C14" s="79">
        <v>0</v>
      </c>
      <c r="D14" s="36">
        <f t="shared" si="0"/>
        <v>0</v>
      </c>
      <c r="E14" s="40">
        <v>1</v>
      </c>
      <c r="F14" s="41">
        <v>0</v>
      </c>
      <c r="G14" s="36">
        <f t="shared" si="1"/>
        <v>0</v>
      </c>
      <c r="H14" s="40">
        <v>0</v>
      </c>
      <c r="I14" s="40">
        <v>0</v>
      </c>
      <c r="J14" s="36" t="s">
        <v>68</v>
      </c>
      <c r="K14" s="40">
        <v>0</v>
      </c>
      <c r="L14" s="40">
        <v>0</v>
      </c>
      <c r="M14" s="36" t="s">
        <v>68</v>
      </c>
      <c r="N14" s="40">
        <v>0</v>
      </c>
      <c r="O14" s="40">
        <v>0</v>
      </c>
      <c r="P14" s="36" t="s">
        <v>68</v>
      </c>
      <c r="Q14" s="40">
        <v>1</v>
      </c>
      <c r="R14" s="40">
        <v>0</v>
      </c>
      <c r="S14" s="36" t="s">
        <v>68</v>
      </c>
      <c r="T14" s="40">
        <v>1</v>
      </c>
      <c r="U14" s="40">
        <v>0</v>
      </c>
      <c r="V14" s="36">
        <f t="shared" si="3"/>
        <v>0</v>
      </c>
      <c r="W14" s="40">
        <v>1</v>
      </c>
      <c r="X14" s="79">
        <v>0</v>
      </c>
      <c r="Y14" s="36">
        <f t="shared" si="4"/>
        <v>0</v>
      </c>
      <c r="Z14" s="40">
        <v>1</v>
      </c>
      <c r="AA14" s="40">
        <v>0</v>
      </c>
      <c r="AB14" s="36">
        <f>AA14/Z14*100</f>
        <v>0</v>
      </c>
    </row>
    <row r="15" spans="1:28" s="44" customFormat="1" ht="16.5" customHeight="1" x14ac:dyDescent="0.25">
      <c r="A15" s="39" t="s">
        <v>54</v>
      </c>
      <c r="B15" s="40">
        <v>0</v>
      </c>
      <c r="C15" s="79">
        <v>1</v>
      </c>
      <c r="D15" s="36" t="s">
        <v>68</v>
      </c>
      <c r="E15" s="40">
        <v>0</v>
      </c>
      <c r="F15" s="41">
        <v>1</v>
      </c>
      <c r="G15" s="36" t="s">
        <v>68</v>
      </c>
      <c r="H15" s="40">
        <v>0</v>
      </c>
      <c r="I15" s="40">
        <v>0</v>
      </c>
      <c r="J15" s="36" t="s">
        <v>68</v>
      </c>
      <c r="K15" s="40">
        <v>0</v>
      </c>
      <c r="L15" s="40">
        <v>0</v>
      </c>
      <c r="M15" s="36" t="s">
        <v>68</v>
      </c>
      <c r="N15" s="40">
        <v>0</v>
      </c>
      <c r="O15" s="40">
        <v>0</v>
      </c>
      <c r="P15" s="36" t="s">
        <v>68</v>
      </c>
      <c r="Q15" s="40">
        <v>0</v>
      </c>
      <c r="R15" s="40">
        <v>1</v>
      </c>
      <c r="S15" s="36" t="s">
        <v>68</v>
      </c>
      <c r="T15" s="40">
        <v>0</v>
      </c>
      <c r="U15" s="40">
        <v>1</v>
      </c>
      <c r="V15" s="36" t="s">
        <v>68</v>
      </c>
      <c r="W15" s="40">
        <v>0</v>
      </c>
      <c r="X15" s="79">
        <v>1</v>
      </c>
      <c r="Y15" s="36" t="s">
        <v>68</v>
      </c>
      <c r="Z15" s="40">
        <v>0</v>
      </c>
      <c r="AA15" s="40">
        <v>1</v>
      </c>
      <c r="AB15" s="36" t="s">
        <v>68</v>
      </c>
    </row>
    <row r="16" spans="1:28" s="44" customFormat="1" ht="16.5" customHeight="1" x14ac:dyDescent="0.25">
      <c r="A16" s="39" t="s">
        <v>55</v>
      </c>
      <c r="B16" s="40">
        <v>0</v>
      </c>
      <c r="C16" s="79">
        <v>0</v>
      </c>
      <c r="D16" s="36" t="s">
        <v>68</v>
      </c>
      <c r="E16" s="40">
        <v>0</v>
      </c>
      <c r="F16" s="41">
        <v>0</v>
      </c>
      <c r="G16" s="36" t="s">
        <v>68</v>
      </c>
      <c r="H16" s="40">
        <v>0</v>
      </c>
      <c r="I16" s="40">
        <v>0</v>
      </c>
      <c r="J16" s="36" t="s">
        <v>68</v>
      </c>
      <c r="K16" s="40">
        <v>0</v>
      </c>
      <c r="L16" s="40">
        <v>0</v>
      </c>
      <c r="M16" s="36" t="s">
        <v>68</v>
      </c>
      <c r="N16" s="40">
        <v>0</v>
      </c>
      <c r="O16" s="40">
        <v>0</v>
      </c>
      <c r="P16" s="36" t="s">
        <v>68</v>
      </c>
      <c r="Q16" s="40">
        <v>0</v>
      </c>
      <c r="R16" s="40">
        <v>0</v>
      </c>
      <c r="S16" s="36" t="s">
        <v>68</v>
      </c>
      <c r="T16" s="40">
        <v>0</v>
      </c>
      <c r="U16" s="40">
        <v>0</v>
      </c>
      <c r="V16" s="36" t="s">
        <v>68</v>
      </c>
      <c r="W16" s="40">
        <v>0</v>
      </c>
      <c r="X16" s="79">
        <v>0</v>
      </c>
      <c r="Y16" s="36" t="s">
        <v>68</v>
      </c>
      <c r="Z16" s="40">
        <v>0</v>
      </c>
      <c r="AA16" s="40">
        <v>0</v>
      </c>
      <c r="AB16" s="36" t="s">
        <v>68</v>
      </c>
    </row>
    <row r="17" spans="1:28" s="44" customFormat="1" ht="16.5" customHeight="1" x14ac:dyDescent="0.25">
      <c r="A17" s="39" t="s">
        <v>56</v>
      </c>
      <c r="B17" s="40">
        <v>2</v>
      </c>
      <c r="C17" s="79">
        <v>2</v>
      </c>
      <c r="D17" s="36">
        <f t="shared" si="0"/>
        <v>100</v>
      </c>
      <c r="E17" s="40">
        <v>1</v>
      </c>
      <c r="F17" s="41">
        <v>1</v>
      </c>
      <c r="G17" s="36">
        <f t="shared" si="1"/>
        <v>100</v>
      </c>
      <c r="H17" s="40">
        <v>0</v>
      </c>
      <c r="I17" s="40">
        <v>0</v>
      </c>
      <c r="J17" s="36" t="s">
        <v>68</v>
      </c>
      <c r="K17" s="40">
        <v>0</v>
      </c>
      <c r="L17" s="40">
        <v>0</v>
      </c>
      <c r="M17" s="36" t="s">
        <v>68</v>
      </c>
      <c r="N17" s="40">
        <v>0</v>
      </c>
      <c r="O17" s="40">
        <v>0</v>
      </c>
      <c r="P17" s="36" t="s">
        <v>68</v>
      </c>
      <c r="Q17" s="40">
        <v>1</v>
      </c>
      <c r="R17" s="40">
        <v>1</v>
      </c>
      <c r="S17" s="36">
        <f t="shared" si="2"/>
        <v>100</v>
      </c>
      <c r="T17" s="40">
        <v>2</v>
      </c>
      <c r="U17" s="40">
        <v>2</v>
      </c>
      <c r="V17" s="36">
        <f t="shared" si="3"/>
        <v>100</v>
      </c>
      <c r="W17" s="40">
        <v>1</v>
      </c>
      <c r="X17" s="79">
        <v>1</v>
      </c>
      <c r="Y17" s="36">
        <f t="shared" si="4"/>
        <v>100</v>
      </c>
      <c r="Z17" s="40">
        <v>1</v>
      </c>
      <c r="AA17" s="40">
        <v>1</v>
      </c>
      <c r="AB17" s="36">
        <f t="shared" si="5"/>
        <v>100</v>
      </c>
    </row>
    <row r="18" spans="1:28" s="44" customFormat="1" ht="16.5" customHeight="1" x14ac:dyDescent="0.25">
      <c r="A18" s="39" t="s">
        <v>57</v>
      </c>
      <c r="B18" s="40">
        <v>2</v>
      </c>
      <c r="C18" s="79">
        <v>2</v>
      </c>
      <c r="D18" s="36">
        <f t="shared" si="0"/>
        <v>100</v>
      </c>
      <c r="E18" s="40">
        <v>2</v>
      </c>
      <c r="F18" s="41">
        <v>2</v>
      </c>
      <c r="G18" s="36">
        <f t="shared" si="1"/>
        <v>100</v>
      </c>
      <c r="H18" s="40">
        <v>1</v>
      </c>
      <c r="I18" s="40">
        <v>0</v>
      </c>
      <c r="J18" s="36">
        <f t="shared" ref="J18:J25" si="7">I18/H18*100</f>
        <v>0</v>
      </c>
      <c r="K18" s="40">
        <v>0</v>
      </c>
      <c r="L18" s="40">
        <v>0</v>
      </c>
      <c r="M18" s="36" t="s">
        <v>68</v>
      </c>
      <c r="N18" s="40">
        <v>0</v>
      </c>
      <c r="O18" s="40">
        <v>0</v>
      </c>
      <c r="P18" s="36" t="s">
        <v>68</v>
      </c>
      <c r="Q18" s="40">
        <v>1</v>
      </c>
      <c r="R18" s="40">
        <v>2</v>
      </c>
      <c r="S18" s="36">
        <f t="shared" si="2"/>
        <v>200</v>
      </c>
      <c r="T18" s="40">
        <v>1</v>
      </c>
      <c r="U18" s="40">
        <v>1</v>
      </c>
      <c r="V18" s="36">
        <f t="shared" si="3"/>
        <v>100</v>
      </c>
      <c r="W18" s="40">
        <v>1</v>
      </c>
      <c r="X18" s="79">
        <v>1</v>
      </c>
      <c r="Y18" s="36">
        <f t="shared" si="4"/>
        <v>100</v>
      </c>
      <c r="Z18" s="40">
        <v>0</v>
      </c>
      <c r="AA18" s="40">
        <v>1</v>
      </c>
      <c r="AB18" s="36" t="s">
        <v>68</v>
      </c>
    </row>
    <row r="19" spans="1:28" s="44" customFormat="1" ht="16.5" customHeight="1" x14ac:dyDescent="0.25">
      <c r="A19" s="39" t="s">
        <v>58</v>
      </c>
      <c r="B19" s="40">
        <v>0</v>
      </c>
      <c r="C19" s="79">
        <v>0</v>
      </c>
      <c r="D19" s="36" t="s">
        <v>68</v>
      </c>
      <c r="E19" s="40">
        <v>0</v>
      </c>
      <c r="F19" s="41">
        <v>0</v>
      </c>
      <c r="G19" s="36" t="s">
        <v>68</v>
      </c>
      <c r="H19" s="40">
        <v>0</v>
      </c>
      <c r="I19" s="40">
        <v>0</v>
      </c>
      <c r="J19" s="36" t="s">
        <v>68</v>
      </c>
      <c r="K19" s="40">
        <v>0</v>
      </c>
      <c r="L19" s="40">
        <v>0</v>
      </c>
      <c r="M19" s="36" t="s">
        <v>68</v>
      </c>
      <c r="N19" s="40">
        <v>0</v>
      </c>
      <c r="O19" s="40">
        <v>0</v>
      </c>
      <c r="P19" s="36" t="s">
        <v>68</v>
      </c>
      <c r="Q19" s="40">
        <v>0</v>
      </c>
      <c r="R19" s="40">
        <v>0</v>
      </c>
      <c r="S19" s="36" t="s">
        <v>68</v>
      </c>
      <c r="T19" s="40">
        <v>0</v>
      </c>
      <c r="U19" s="40">
        <v>0</v>
      </c>
      <c r="V19" s="36" t="s">
        <v>68</v>
      </c>
      <c r="W19" s="40">
        <v>0</v>
      </c>
      <c r="X19" s="79">
        <v>0</v>
      </c>
      <c r="Y19" s="36" t="s">
        <v>68</v>
      </c>
      <c r="Z19" s="40">
        <v>0</v>
      </c>
      <c r="AA19" s="40">
        <v>0</v>
      </c>
      <c r="AB19" s="36" t="s">
        <v>68</v>
      </c>
    </row>
    <row r="20" spans="1:28" s="44" customFormat="1" ht="16.5" customHeight="1" x14ac:dyDescent="0.25">
      <c r="A20" s="39" t="s">
        <v>59</v>
      </c>
      <c r="B20" s="40">
        <v>0</v>
      </c>
      <c r="C20" s="79">
        <v>1</v>
      </c>
      <c r="D20" s="36" t="s">
        <v>68</v>
      </c>
      <c r="E20" s="40">
        <v>0</v>
      </c>
      <c r="F20" s="41">
        <v>1</v>
      </c>
      <c r="G20" s="36" t="s">
        <v>68</v>
      </c>
      <c r="H20" s="40">
        <v>0</v>
      </c>
      <c r="I20" s="40">
        <v>0</v>
      </c>
      <c r="J20" s="36" t="s">
        <v>68</v>
      </c>
      <c r="K20" s="40">
        <v>0</v>
      </c>
      <c r="L20" s="40">
        <v>0</v>
      </c>
      <c r="M20" s="36" t="s">
        <v>68</v>
      </c>
      <c r="N20" s="40">
        <v>0</v>
      </c>
      <c r="O20" s="40">
        <v>0</v>
      </c>
      <c r="P20" s="36" t="s">
        <v>68</v>
      </c>
      <c r="Q20" s="40">
        <v>0</v>
      </c>
      <c r="R20" s="40">
        <v>1</v>
      </c>
      <c r="S20" s="36" t="s">
        <v>68</v>
      </c>
      <c r="T20" s="40">
        <v>0</v>
      </c>
      <c r="U20" s="40">
        <v>1</v>
      </c>
      <c r="V20" s="36" t="s">
        <v>68</v>
      </c>
      <c r="W20" s="40">
        <v>0</v>
      </c>
      <c r="X20" s="79">
        <v>1</v>
      </c>
      <c r="Y20" s="36" t="s">
        <v>68</v>
      </c>
      <c r="Z20" s="40">
        <v>0</v>
      </c>
      <c r="AA20" s="40">
        <v>0</v>
      </c>
      <c r="AB20" s="36" t="s">
        <v>68</v>
      </c>
    </row>
    <row r="21" spans="1:28" s="44" customFormat="1" ht="16.5" customHeight="1" x14ac:dyDescent="0.25">
      <c r="A21" s="39" t="s">
        <v>60</v>
      </c>
      <c r="B21" s="40">
        <v>0</v>
      </c>
      <c r="C21" s="79">
        <v>0</v>
      </c>
      <c r="D21" s="36" t="s">
        <v>68</v>
      </c>
      <c r="E21" s="40">
        <v>0</v>
      </c>
      <c r="F21" s="41">
        <v>0</v>
      </c>
      <c r="G21" s="36" t="s">
        <v>68</v>
      </c>
      <c r="H21" s="40">
        <v>0</v>
      </c>
      <c r="I21" s="40">
        <v>0</v>
      </c>
      <c r="J21" s="36" t="s">
        <v>68</v>
      </c>
      <c r="K21" s="40">
        <v>0</v>
      </c>
      <c r="L21" s="40">
        <v>0</v>
      </c>
      <c r="M21" s="36" t="s">
        <v>68</v>
      </c>
      <c r="N21" s="40">
        <v>0</v>
      </c>
      <c r="O21" s="40">
        <v>0</v>
      </c>
      <c r="P21" s="36" t="s">
        <v>68</v>
      </c>
      <c r="Q21" s="40">
        <v>0</v>
      </c>
      <c r="R21" s="40">
        <v>0</v>
      </c>
      <c r="S21" s="36" t="s">
        <v>68</v>
      </c>
      <c r="T21" s="40">
        <v>0</v>
      </c>
      <c r="U21" s="40">
        <v>0</v>
      </c>
      <c r="V21" s="36" t="s">
        <v>68</v>
      </c>
      <c r="W21" s="40">
        <v>0</v>
      </c>
      <c r="X21" s="79">
        <v>0</v>
      </c>
      <c r="Y21" s="36" t="s">
        <v>68</v>
      </c>
      <c r="Z21" s="40">
        <v>0</v>
      </c>
      <c r="AA21" s="40">
        <v>0</v>
      </c>
      <c r="AB21" s="36" t="s">
        <v>68</v>
      </c>
    </row>
    <row r="22" spans="1:28" s="44" customFormat="1" ht="16.5" customHeight="1" x14ac:dyDescent="0.25">
      <c r="A22" s="39" t="s">
        <v>61</v>
      </c>
      <c r="B22" s="40">
        <v>5</v>
      </c>
      <c r="C22" s="138">
        <v>5</v>
      </c>
      <c r="D22" s="36">
        <f t="shared" si="0"/>
        <v>100</v>
      </c>
      <c r="E22" s="40">
        <v>5</v>
      </c>
      <c r="F22" s="41">
        <v>5</v>
      </c>
      <c r="G22" s="36">
        <f t="shared" si="1"/>
        <v>100</v>
      </c>
      <c r="H22" s="40">
        <v>0</v>
      </c>
      <c r="I22" s="40">
        <v>1</v>
      </c>
      <c r="J22" s="36" t="s">
        <v>68</v>
      </c>
      <c r="K22" s="40">
        <v>0</v>
      </c>
      <c r="L22" s="40">
        <v>0</v>
      </c>
      <c r="M22" s="36" t="s">
        <v>68</v>
      </c>
      <c r="N22" s="40">
        <v>0</v>
      </c>
      <c r="O22" s="40">
        <v>0</v>
      </c>
      <c r="P22" s="36" t="s">
        <v>68</v>
      </c>
      <c r="Q22" s="40">
        <v>5</v>
      </c>
      <c r="R22" s="40">
        <v>5</v>
      </c>
      <c r="S22" s="36">
        <f t="shared" si="2"/>
        <v>100</v>
      </c>
      <c r="T22" s="40">
        <v>1</v>
      </c>
      <c r="U22" s="40">
        <v>1</v>
      </c>
      <c r="V22" s="36">
        <f t="shared" si="3"/>
        <v>100</v>
      </c>
      <c r="W22" s="40">
        <v>1</v>
      </c>
      <c r="X22" s="79">
        <v>1</v>
      </c>
      <c r="Y22" s="36">
        <f t="shared" si="4"/>
        <v>100</v>
      </c>
      <c r="Z22" s="40">
        <v>1</v>
      </c>
      <c r="AA22" s="40">
        <v>1</v>
      </c>
      <c r="AB22" s="36">
        <f t="shared" si="5"/>
        <v>100</v>
      </c>
    </row>
    <row r="23" spans="1:28" s="44" customFormat="1" ht="16.5" customHeight="1" x14ac:dyDescent="0.25">
      <c r="A23" s="39" t="s">
        <v>62</v>
      </c>
      <c r="B23" s="40">
        <v>5</v>
      </c>
      <c r="C23" s="79">
        <v>10</v>
      </c>
      <c r="D23" s="36">
        <f t="shared" si="0"/>
        <v>200</v>
      </c>
      <c r="E23" s="40">
        <v>4</v>
      </c>
      <c r="F23" s="41">
        <v>9</v>
      </c>
      <c r="G23" s="36">
        <f t="shared" si="1"/>
        <v>225</v>
      </c>
      <c r="H23" s="40">
        <v>1</v>
      </c>
      <c r="I23" s="40">
        <v>1</v>
      </c>
      <c r="J23" s="36">
        <f t="shared" si="7"/>
        <v>100</v>
      </c>
      <c r="K23" s="40">
        <v>0</v>
      </c>
      <c r="L23" s="40">
        <v>0</v>
      </c>
      <c r="M23" s="36" t="s">
        <v>68</v>
      </c>
      <c r="N23" s="40">
        <v>0</v>
      </c>
      <c r="O23" s="40">
        <v>0</v>
      </c>
      <c r="P23" s="36" t="s">
        <v>68</v>
      </c>
      <c r="Q23" s="40">
        <v>3</v>
      </c>
      <c r="R23" s="40">
        <v>8</v>
      </c>
      <c r="S23" s="36">
        <f t="shared" si="2"/>
        <v>266.66666666666663</v>
      </c>
      <c r="T23" s="40">
        <v>4</v>
      </c>
      <c r="U23" s="40">
        <v>3</v>
      </c>
      <c r="V23" s="36">
        <f t="shared" si="3"/>
        <v>75</v>
      </c>
      <c r="W23" s="40">
        <v>3</v>
      </c>
      <c r="X23" s="79">
        <v>2</v>
      </c>
      <c r="Y23" s="36">
        <f t="shared" si="4"/>
        <v>66.666666666666657</v>
      </c>
      <c r="Z23" s="40">
        <v>3</v>
      </c>
      <c r="AA23" s="40">
        <v>2</v>
      </c>
      <c r="AB23" s="36">
        <f t="shared" si="5"/>
        <v>66.666666666666657</v>
      </c>
    </row>
    <row r="24" spans="1:28" s="44" customFormat="1" ht="16.5" customHeight="1" x14ac:dyDescent="0.25">
      <c r="A24" s="39" t="s">
        <v>63</v>
      </c>
      <c r="B24" s="40">
        <v>53</v>
      </c>
      <c r="C24" s="79">
        <v>39</v>
      </c>
      <c r="D24" s="36">
        <f t="shared" si="0"/>
        <v>73.584905660377359</v>
      </c>
      <c r="E24" s="40">
        <v>41</v>
      </c>
      <c r="F24" s="41">
        <v>27</v>
      </c>
      <c r="G24" s="36">
        <f t="shared" si="1"/>
        <v>65.853658536585371</v>
      </c>
      <c r="H24" s="40">
        <v>7</v>
      </c>
      <c r="I24" s="40">
        <v>5</v>
      </c>
      <c r="J24" s="36">
        <f t="shared" si="7"/>
        <v>71.428571428571431</v>
      </c>
      <c r="K24" s="40">
        <v>0</v>
      </c>
      <c r="L24" s="40">
        <v>0</v>
      </c>
      <c r="M24" s="36" t="s">
        <v>68</v>
      </c>
      <c r="N24" s="40">
        <v>1</v>
      </c>
      <c r="O24" s="40">
        <v>0</v>
      </c>
      <c r="P24" s="36">
        <f>O24/N24*100</f>
        <v>0</v>
      </c>
      <c r="Q24" s="40">
        <v>31</v>
      </c>
      <c r="R24" s="40">
        <v>27</v>
      </c>
      <c r="S24" s="36">
        <f t="shared" si="2"/>
        <v>87.096774193548384</v>
      </c>
      <c r="T24" s="40">
        <v>39</v>
      </c>
      <c r="U24" s="40">
        <v>21</v>
      </c>
      <c r="V24" s="36">
        <f t="shared" si="3"/>
        <v>53.846153846153847</v>
      </c>
      <c r="W24" s="40">
        <v>28</v>
      </c>
      <c r="X24" s="79">
        <v>10</v>
      </c>
      <c r="Y24" s="36">
        <f t="shared" si="4"/>
        <v>35.714285714285715</v>
      </c>
      <c r="Z24" s="40">
        <v>25</v>
      </c>
      <c r="AA24" s="40">
        <v>9</v>
      </c>
      <c r="AB24" s="36">
        <f t="shared" si="5"/>
        <v>36</v>
      </c>
    </row>
    <row r="25" spans="1:28" s="44" customFormat="1" ht="16.5" customHeight="1" x14ac:dyDescent="0.25">
      <c r="A25" s="39" t="s">
        <v>64</v>
      </c>
      <c r="B25" s="40">
        <v>10</v>
      </c>
      <c r="C25" s="79">
        <v>8</v>
      </c>
      <c r="D25" s="36">
        <f t="shared" si="0"/>
        <v>80</v>
      </c>
      <c r="E25" s="40">
        <v>8</v>
      </c>
      <c r="F25" s="41">
        <v>7</v>
      </c>
      <c r="G25" s="36">
        <f t="shared" si="1"/>
        <v>87.5</v>
      </c>
      <c r="H25" s="40">
        <v>3</v>
      </c>
      <c r="I25" s="40">
        <v>2</v>
      </c>
      <c r="J25" s="36">
        <f t="shared" si="7"/>
        <v>66.666666666666657</v>
      </c>
      <c r="K25" s="40">
        <v>3</v>
      </c>
      <c r="L25" s="40">
        <v>1</v>
      </c>
      <c r="M25" s="36">
        <f>L25/K25*100</f>
        <v>33.333333333333329</v>
      </c>
      <c r="N25" s="40">
        <v>0</v>
      </c>
      <c r="O25" s="40">
        <v>0</v>
      </c>
      <c r="P25" s="36" t="s">
        <v>68</v>
      </c>
      <c r="Q25" s="40">
        <v>7</v>
      </c>
      <c r="R25" s="40">
        <v>7</v>
      </c>
      <c r="S25" s="36">
        <f t="shared" si="2"/>
        <v>100</v>
      </c>
      <c r="T25" s="40">
        <v>7</v>
      </c>
      <c r="U25" s="40">
        <v>2</v>
      </c>
      <c r="V25" s="36">
        <f t="shared" si="3"/>
        <v>28.571428571428569</v>
      </c>
      <c r="W25" s="40">
        <v>6</v>
      </c>
      <c r="X25" s="79">
        <v>2</v>
      </c>
      <c r="Y25" s="36">
        <f t="shared" si="4"/>
        <v>33.333333333333329</v>
      </c>
      <c r="Z25" s="40">
        <v>6</v>
      </c>
      <c r="AA25" s="40">
        <v>2</v>
      </c>
      <c r="AB25" s="36">
        <f t="shared" si="5"/>
        <v>33.333333333333329</v>
      </c>
    </row>
    <row r="26" spans="1:28" ht="15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80"/>
      <c r="Y26" s="51"/>
    </row>
    <row r="27" spans="1:28" ht="15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80"/>
      <c r="Y27" s="51"/>
    </row>
    <row r="28" spans="1:28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8" x14ac:dyDescent="0.2"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8" x14ac:dyDescent="0.2"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8" x14ac:dyDescent="0.2"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8" x14ac:dyDescent="0.2"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1:25" x14ac:dyDescent="0.2"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1:25" x14ac:dyDescent="0.2"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1:25" x14ac:dyDescent="0.2"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1:25" x14ac:dyDescent="0.2"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1:25" x14ac:dyDescent="0.2"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1:25" x14ac:dyDescent="0.2"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1:25" x14ac:dyDescent="0.2"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1:25" x14ac:dyDescent="0.2"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1:25" x14ac:dyDescent="0.2"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1:25" x14ac:dyDescent="0.2"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1:25" x14ac:dyDescent="0.2"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1:25" x14ac:dyDescent="0.2"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1:25" x14ac:dyDescent="0.2"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1:25" x14ac:dyDescent="0.2"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1:25" x14ac:dyDescent="0.2"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1:25" x14ac:dyDescent="0.2"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1:25" x14ac:dyDescent="0.2"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1:25" x14ac:dyDescent="0.2"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1:25" x14ac:dyDescent="0.2"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1:25" x14ac:dyDescent="0.2"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1:25" x14ac:dyDescent="0.2"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1:25" x14ac:dyDescent="0.2"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1:25" x14ac:dyDescent="0.2"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1:25" x14ac:dyDescent="0.2"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1:25" x14ac:dyDescent="0.2"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1:25" x14ac:dyDescent="0.2"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1:25" x14ac:dyDescent="0.2"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1:25" x14ac:dyDescent="0.2"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1:25" x14ac:dyDescent="0.2"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1:25" x14ac:dyDescent="0.2"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1:25" x14ac:dyDescent="0.2"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1:25" x14ac:dyDescent="0.2"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1:25" x14ac:dyDescent="0.2"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1:25" x14ac:dyDescent="0.2"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1:25" x14ac:dyDescent="0.2"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1:25" x14ac:dyDescent="0.2"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1:25" x14ac:dyDescent="0.2"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1:25" x14ac:dyDescent="0.2"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1:25" x14ac:dyDescent="0.2"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1:25" x14ac:dyDescent="0.2"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1:25" x14ac:dyDescent="0.2"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1:25" x14ac:dyDescent="0.2"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1:25" x14ac:dyDescent="0.2"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1:25" x14ac:dyDescent="0.2"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1:25" x14ac:dyDescent="0.2"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1:25" x14ac:dyDescent="0.2"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1:25" x14ac:dyDescent="0.2"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1:25" x14ac:dyDescent="0.2"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</sheetData>
  <mergeCells count="12">
    <mergeCell ref="A4:A5"/>
    <mergeCell ref="B4:D4"/>
    <mergeCell ref="E4:G4"/>
    <mergeCell ref="H4:J4"/>
    <mergeCell ref="K4:M4"/>
    <mergeCell ref="I1:M1"/>
    <mergeCell ref="B2:M2"/>
    <mergeCell ref="Z4:AB4"/>
    <mergeCell ref="N4:P4"/>
    <mergeCell ref="Q4:S4"/>
    <mergeCell ref="T4:V4"/>
    <mergeCell ref="W4:Y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3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70" zoomScaleNormal="70" zoomScaleSheetLayoutView="70" workbookViewId="0">
      <selection activeCell="O9" sqref="O9"/>
    </sheetView>
  </sheetViews>
  <sheetFormatPr defaultColWidth="8" defaultRowHeight="12.75" x14ac:dyDescent="0.2"/>
  <cols>
    <col min="1" max="1" width="60.28515625" style="3" customWidth="1"/>
    <col min="2" max="2" width="16.42578125" style="3" customWidth="1"/>
    <col min="3" max="3" width="16.140625" style="3" customWidth="1"/>
    <col min="4" max="4" width="11" style="3" customWidth="1"/>
    <col min="5" max="5" width="11.5703125" style="3" customWidth="1"/>
    <col min="6" max="16384" width="8" style="3"/>
  </cols>
  <sheetData>
    <row r="1" spans="1:11" ht="19.5" customHeight="1" x14ac:dyDescent="0.2">
      <c r="B1" s="290"/>
      <c r="C1" s="290"/>
      <c r="D1" s="290"/>
      <c r="E1" s="290"/>
    </row>
    <row r="2" spans="1:11" ht="27" customHeight="1" x14ac:dyDescent="0.2">
      <c r="A2" s="227" t="s">
        <v>77</v>
      </c>
      <c r="B2" s="227"/>
      <c r="C2" s="227"/>
      <c r="D2" s="227"/>
      <c r="E2" s="227"/>
    </row>
    <row r="3" spans="1:11" ht="21" customHeight="1" x14ac:dyDescent="0.2">
      <c r="A3" s="227" t="s">
        <v>38</v>
      </c>
      <c r="B3" s="227"/>
      <c r="C3" s="227"/>
      <c r="D3" s="227"/>
      <c r="E3" s="227"/>
    </row>
    <row r="4" spans="1:11" ht="20.25" customHeight="1" x14ac:dyDescent="0.2">
      <c r="A4" s="23"/>
    </row>
    <row r="5" spans="1:11" s="4" customFormat="1" ht="23.25" customHeight="1" x14ac:dyDescent="0.25">
      <c r="A5" s="223"/>
      <c r="B5" s="228" t="s">
        <v>102</v>
      </c>
      <c r="C5" s="228" t="s">
        <v>87</v>
      </c>
      <c r="D5" s="254" t="s">
        <v>1</v>
      </c>
      <c r="E5" s="255"/>
    </row>
    <row r="6" spans="1:11" s="4" customFormat="1" ht="32.25" customHeight="1" x14ac:dyDescent="0.25">
      <c r="A6" s="223"/>
      <c r="B6" s="229"/>
      <c r="C6" s="229"/>
      <c r="D6" s="5" t="s">
        <v>2</v>
      </c>
      <c r="E6" s="6" t="s">
        <v>66</v>
      </c>
    </row>
    <row r="7" spans="1:11" s="9" customFormat="1" ht="15.75" customHeight="1" x14ac:dyDescent="0.25">
      <c r="A7" s="7" t="s">
        <v>3</v>
      </c>
      <c r="B7" s="8">
        <v>5</v>
      </c>
      <c r="C7" s="8">
        <v>6</v>
      </c>
      <c r="D7" s="8">
        <v>7</v>
      </c>
      <c r="E7" s="8">
        <v>8</v>
      </c>
    </row>
    <row r="8" spans="1:11" s="9" customFormat="1" ht="31.5" customHeight="1" x14ac:dyDescent="0.25">
      <c r="A8" s="116" t="s">
        <v>69</v>
      </c>
      <c r="B8" s="207">
        <v>16549</v>
      </c>
      <c r="C8" s="207">
        <v>16346</v>
      </c>
      <c r="D8" s="175">
        <f>C8/B8*100</f>
        <v>98.773339778838604</v>
      </c>
      <c r="E8" s="143">
        <f t="shared" ref="E8" si="0">C8-B8</f>
        <v>-203</v>
      </c>
      <c r="K8" s="12"/>
    </row>
    <row r="9" spans="1:11" s="4" customFormat="1" ht="31.5" customHeight="1" x14ac:dyDescent="0.25">
      <c r="A9" s="116" t="s">
        <v>41</v>
      </c>
      <c r="B9" s="140">
        <v>7762</v>
      </c>
      <c r="C9" s="140">
        <v>7908</v>
      </c>
      <c r="D9" s="175">
        <f t="shared" ref="D9:D13" si="1">C9/B9*100</f>
        <v>101.88095851584642</v>
      </c>
      <c r="E9" s="143">
        <f t="shared" ref="E9:E13" si="2">C9-B9</f>
        <v>146</v>
      </c>
      <c r="K9" s="12"/>
    </row>
    <row r="10" spans="1:11" s="4" customFormat="1" ht="54.75" customHeight="1" x14ac:dyDescent="0.25">
      <c r="A10" s="117" t="s">
        <v>70</v>
      </c>
      <c r="B10" s="140">
        <v>3029</v>
      </c>
      <c r="C10" s="140">
        <v>2391</v>
      </c>
      <c r="D10" s="175">
        <f t="shared" si="1"/>
        <v>78.936942885440743</v>
      </c>
      <c r="E10" s="143">
        <f t="shared" si="2"/>
        <v>-638</v>
      </c>
      <c r="K10" s="12"/>
    </row>
    <row r="11" spans="1:11" s="4" customFormat="1" ht="35.25" customHeight="1" x14ac:dyDescent="0.25">
      <c r="A11" s="116" t="s">
        <v>43</v>
      </c>
      <c r="B11" s="140">
        <v>306</v>
      </c>
      <c r="C11" s="140">
        <v>257</v>
      </c>
      <c r="D11" s="175">
        <f t="shared" si="1"/>
        <v>83.986928104575171</v>
      </c>
      <c r="E11" s="143">
        <f t="shared" si="2"/>
        <v>-49</v>
      </c>
      <c r="K11" s="12"/>
    </row>
    <row r="12" spans="1:11" s="4" customFormat="1" ht="45.75" customHeight="1" x14ac:dyDescent="0.25">
      <c r="A12" s="116" t="s">
        <v>33</v>
      </c>
      <c r="B12" s="140">
        <v>781</v>
      </c>
      <c r="C12" s="140">
        <v>524</v>
      </c>
      <c r="D12" s="175">
        <f t="shared" si="1"/>
        <v>67.093469910371311</v>
      </c>
      <c r="E12" s="143">
        <f t="shared" si="2"/>
        <v>-257</v>
      </c>
      <c r="K12" s="12"/>
    </row>
    <row r="13" spans="1:11" s="4" customFormat="1" ht="55.5" customHeight="1" x14ac:dyDescent="0.25">
      <c r="A13" s="116" t="s">
        <v>45</v>
      </c>
      <c r="B13" s="140">
        <v>6280</v>
      </c>
      <c r="C13" s="208">
        <v>7615</v>
      </c>
      <c r="D13" s="175">
        <f t="shared" si="1"/>
        <v>121.25796178343948</v>
      </c>
      <c r="E13" s="143">
        <f t="shared" si="2"/>
        <v>1335</v>
      </c>
      <c r="K13" s="12"/>
    </row>
    <row r="14" spans="1:11" s="4" customFormat="1" ht="12.75" customHeight="1" x14ac:dyDescent="0.25">
      <c r="A14" s="217" t="s">
        <v>4</v>
      </c>
      <c r="B14" s="218"/>
      <c r="C14" s="218"/>
      <c r="D14" s="218"/>
      <c r="E14" s="218"/>
      <c r="K14" s="12"/>
    </row>
    <row r="15" spans="1:11" s="4" customFormat="1" ht="15" customHeight="1" x14ac:dyDescent="0.25">
      <c r="A15" s="219"/>
      <c r="B15" s="220"/>
      <c r="C15" s="220"/>
      <c r="D15" s="220"/>
      <c r="E15" s="220"/>
      <c r="K15" s="12"/>
    </row>
    <row r="16" spans="1:11" s="4" customFormat="1" ht="20.25" customHeight="1" x14ac:dyDescent="0.25">
      <c r="A16" s="221" t="s">
        <v>0</v>
      </c>
      <c r="B16" s="223" t="s">
        <v>88</v>
      </c>
      <c r="C16" s="223" t="s">
        <v>89</v>
      </c>
      <c r="D16" s="254" t="s">
        <v>1</v>
      </c>
      <c r="E16" s="255"/>
      <c r="K16" s="12"/>
    </row>
    <row r="17" spans="1:11" ht="35.25" customHeight="1" x14ac:dyDescent="0.2">
      <c r="A17" s="222"/>
      <c r="B17" s="223"/>
      <c r="C17" s="223"/>
      <c r="D17" s="5" t="s">
        <v>2</v>
      </c>
      <c r="E17" s="6" t="s">
        <v>67</v>
      </c>
      <c r="K17" s="12"/>
    </row>
    <row r="18" spans="1:11" ht="24" customHeight="1" x14ac:dyDescent="0.2">
      <c r="A18" s="116" t="s">
        <v>40</v>
      </c>
      <c r="B18" s="207">
        <v>11737</v>
      </c>
      <c r="C18" s="207">
        <v>9537</v>
      </c>
      <c r="D18" s="17">
        <f>C18/B18*100</f>
        <v>81.25585754451734</v>
      </c>
      <c r="E18" s="152">
        <f t="shared" ref="E18" si="3">C18-B18</f>
        <v>-2200</v>
      </c>
      <c r="K18" s="12"/>
    </row>
    <row r="19" spans="1:11" ht="25.5" customHeight="1" x14ac:dyDescent="0.2">
      <c r="A19" s="2" t="s">
        <v>41</v>
      </c>
      <c r="B19" s="153">
        <v>5081</v>
      </c>
      <c r="C19" s="153">
        <v>2814</v>
      </c>
      <c r="D19" s="17">
        <f t="shared" ref="D19:D20" si="4">C19/B19*100</f>
        <v>55.382798661680773</v>
      </c>
      <c r="E19" s="152">
        <f t="shared" ref="E19:E20" si="5">C19-B19</f>
        <v>-2267</v>
      </c>
      <c r="K19" s="12"/>
    </row>
    <row r="20" spans="1:11" ht="43.5" customHeight="1" x14ac:dyDescent="0.2">
      <c r="A20" s="2" t="s">
        <v>44</v>
      </c>
      <c r="B20" s="153">
        <v>4275</v>
      </c>
      <c r="C20" s="153">
        <v>2342</v>
      </c>
      <c r="D20" s="17">
        <f t="shared" si="4"/>
        <v>54.78362573099416</v>
      </c>
      <c r="E20" s="152">
        <f t="shared" si="5"/>
        <v>-1933</v>
      </c>
      <c r="K20" s="12"/>
    </row>
  </sheetData>
  <mergeCells count="12"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2021-07-08T12:00:24Z</cp:lastPrinted>
  <dcterms:created xsi:type="dcterms:W3CDTF">2020-12-10T10:35:03Z</dcterms:created>
  <dcterms:modified xsi:type="dcterms:W3CDTF">2021-07-13T07:33:57Z</dcterms:modified>
</cp:coreProperties>
</file>