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СТАТТ\2021 рік\ПОРТАЛ 2021\2. Статистична інформація\"/>
    </mc:Choice>
  </mc:AlternateContent>
  <bookViews>
    <workbookView xWindow="0" yWindow="0" windowWidth="24000" windowHeight="9600" tabRatio="858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48" r:id="rId11"/>
    <sheet name="12" sheetId="49" r:id="rId12"/>
    <sheet name="13" sheetId="50" r:id="rId13"/>
    <sheet name="14" sheetId="45" r:id="rId14"/>
    <sheet name="15" sheetId="46" r:id="rId15"/>
    <sheet name="16" sheetId="4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'[2]Sheet1 (3)'!#REF!</definedName>
    <definedName name="date.e" localSheetId="11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'[2]Sheet1 (2)'!#REF!</definedName>
    <definedName name="date_e" localSheetId="11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[3]Sheet3!$A$3</definedName>
    <definedName name="hjj" localSheetId="10">[4]Sheet3!$A$3</definedName>
    <definedName name="hjj" localSheetId="11">[3]Sheet3!$A$3</definedName>
    <definedName name="hjj" localSheetId="14">[3]Sheet3!$A$3</definedName>
    <definedName name="hjj" localSheetId="15">[3]Sheet3!$A$3</definedName>
    <definedName name="hjj" localSheetId="5">[3]Sheet3!$A$3</definedName>
    <definedName name="hjj">[5]Sheet3!$A$3</definedName>
    <definedName name="hl_0" localSheetId="9">#REF!</definedName>
    <definedName name="hl_0" localSheetId="10">#REF!</definedName>
    <definedName name="hl_0" localSheetId="11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'[2]Sheet1 (2)'!#REF!</definedName>
    <definedName name="lcz" localSheetId="11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0">#REF!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арар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0">#REF!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0">#REF!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'1'!$A$1:$E$19</definedName>
    <definedName name="_xlnm.Print_Area" localSheetId="9">'10'!$A$1:$AB$27</definedName>
    <definedName name="_xlnm.Print_Area" localSheetId="10">'11'!$A$1:$D$20</definedName>
    <definedName name="_xlnm.Print_Area" localSheetId="11">'12'!$A$1:$K$26</definedName>
    <definedName name="_xlnm.Print_Area" localSheetId="13">'14'!$A$1:$I$21</definedName>
    <definedName name="_xlnm.Print_Area" localSheetId="14">'15'!$A$1:$AB$27</definedName>
    <definedName name="_xlnm.Print_Area" localSheetId="15">'16'!$A$1:$AB$28</definedName>
    <definedName name="_xlnm.Print_Area" localSheetId="1">'2'!$A$1:$AB$25</definedName>
    <definedName name="_xlnm.Print_Area" localSheetId="2">'3'!$A$1:$E$18</definedName>
    <definedName name="_xlnm.Print_Area" localSheetId="3">'4'!$A$1:$AB$26</definedName>
    <definedName name="_xlnm.Print_Area" localSheetId="4">'5'!$A$1:$E$19</definedName>
    <definedName name="_xlnm.Print_Area" localSheetId="5">'6'!$A$1:$AB$27</definedName>
    <definedName name="_xlnm.Print_Area" localSheetId="6">'7'!$A$1:$E$19</definedName>
    <definedName name="_xlnm.Print_Area" localSheetId="7">'8'!$A$1:$AB$25</definedName>
    <definedName name="_xlnm.Print_Area" localSheetId="8">'9'!$A$1:$E$20</definedName>
    <definedName name="олд" localSheetId="10">'[1]Sheet1 (3)'!#REF!</definedName>
    <definedName name="олд" localSheetId="11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0">'[2]Sheet1 (2)'!#REF!</definedName>
    <definedName name="оплад" localSheetId="14">'[2]Sheet1 (2)'!#REF!</definedName>
    <definedName name="оплад" localSheetId="15">'[2]Sheet1 (2)'!#REF!</definedName>
    <definedName name="оплад" localSheetId="2">'[2]Sheet1 (2)'!#REF!</definedName>
    <definedName name="оплад" localSheetId="6">'[2]Sheet1 (2)'!#REF!</definedName>
    <definedName name="оплад" localSheetId="7">'[2]Sheet1 (2)'!#REF!</definedName>
    <definedName name="оплад" localSheetId="8">'[2]Sheet1 (2)'!#REF!</definedName>
    <definedName name="оплад">'[2]Sheet1 (2)'!#REF!</definedName>
    <definedName name="паовжф" localSheetId="10">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0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0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0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0">'[2]Sheet1 (3)'!#REF!</definedName>
    <definedName name="праовл" localSheetId="14">'[2]Sheet1 (3)'!#REF!</definedName>
    <definedName name="праовл" localSheetId="15">'[2]Sheet1 (3)'!#REF!</definedName>
    <definedName name="праовл" localSheetId="2">'[2]Sheet1 (3)'!#REF!</definedName>
    <definedName name="праовл" localSheetId="6">'[2]Sheet1 (3)'!#REF!</definedName>
    <definedName name="праовл" localSheetId="7">'[2]Sheet1 (3)'!#REF!</definedName>
    <definedName name="праовл" localSheetId="8">'[2]Sheet1 (3)'!#REF!</definedName>
    <definedName name="праовл">'[2]Sheet1 (3)'!#REF!</definedName>
    <definedName name="проавлф" localSheetId="10">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0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0">'[2]Sheet1 (2)'!#REF!</definedName>
    <definedName name="рррр" localSheetId="14">'[2]Sheet1 (2)'!#REF!</definedName>
    <definedName name="рррр" localSheetId="15">'[2]Sheet1 (2)'!#REF!</definedName>
    <definedName name="рррр" localSheetId="2">'[2]Sheet1 (2)'!#REF!</definedName>
    <definedName name="рррр" localSheetId="6">'[2]Sheet1 (2)'!#REF!</definedName>
    <definedName name="рррр" localSheetId="7">'[2]Sheet1 (2)'!#REF!</definedName>
    <definedName name="рррр" localSheetId="8">'[2]Sheet1 (2)'!#REF!</definedName>
    <definedName name="рррр">'[2]Sheet1 (2)'!#REF!</definedName>
    <definedName name="ррррау" localSheetId="10">'[1]Sheet1 (3)'!#REF!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[6]Sheet3!$A$2</definedName>
    <definedName name="ц" localSheetId="10">[7]Sheet3!$A$2</definedName>
    <definedName name="ц" localSheetId="11">[6]Sheet3!$A$2</definedName>
    <definedName name="ц" localSheetId="14">[6]Sheet3!$A$2</definedName>
    <definedName name="ц" localSheetId="15">[6]Sheet3!$A$2</definedName>
    <definedName name="ц" localSheetId="5">[6]Sheet3!$A$2</definedName>
    <definedName name="ц">[8]Sheet3!$A$2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49" l="1"/>
  <c r="P15" i="47"/>
  <c r="M16" i="47"/>
  <c r="S14" i="31" l="1"/>
  <c r="M10" i="39" l="1"/>
  <c r="F18" i="48" l="1"/>
  <c r="F19" i="48"/>
  <c r="F20" i="48"/>
  <c r="F11" i="48"/>
  <c r="F12" i="48"/>
  <c r="F13" i="48"/>
  <c r="K8" i="50"/>
  <c r="J8" i="50"/>
  <c r="I8" i="50"/>
  <c r="H8" i="50"/>
  <c r="G8" i="50"/>
  <c r="F8" i="50"/>
  <c r="E8" i="50"/>
  <c r="D8" i="50"/>
  <c r="C8" i="50"/>
  <c r="B8" i="50"/>
  <c r="K7" i="49"/>
  <c r="J7" i="49"/>
  <c r="H7" i="49"/>
  <c r="G7" i="49"/>
  <c r="F7" i="49"/>
  <c r="E7" i="49"/>
  <c r="D7" i="49"/>
  <c r="C7" i="49"/>
  <c r="B7" i="49"/>
  <c r="J16" i="29" l="1"/>
  <c r="P12" i="29"/>
  <c r="P13" i="34"/>
  <c r="AB10" i="31"/>
  <c r="Y10" i="31"/>
  <c r="V10" i="31"/>
  <c r="S17" i="31"/>
  <c r="S10" i="31"/>
  <c r="G10" i="31"/>
  <c r="D10" i="31"/>
  <c r="T9" i="34" l="1"/>
  <c r="AB17" i="31" l="1"/>
  <c r="AB9" i="31"/>
  <c r="Y17" i="31"/>
  <c r="S23" i="31"/>
  <c r="S11" i="31"/>
  <c r="D11" i="31"/>
  <c r="P24" i="31"/>
  <c r="G17" i="31"/>
  <c r="G11" i="31"/>
  <c r="J12" i="34"/>
  <c r="P18" i="34"/>
  <c r="O9" i="34" l="1"/>
  <c r="P16" i="29"/>
  <c r="J18" i="29"/>
  <c r="M21" i="47" l="1"/>
  <c r="M21" i="30"/>
  <c r="M22" i="30"/>
  <c r="M16" i="30"/>
  <c r="M12" i="30"/>
  <c r="M19" i="39"/>
  <c r="M12" i="39"/>
  <c r="P23" i="30" l="1"/>
  <c r="P19" i="30"/>
  <c r="P16" i="30"/>
  <c r="P12" i="30"/>
  <c r="D11" i="43" l="1"/>
  <c r="P13" i="31"/>
  <c r="S18" i="31"/>
  <c r="S13" i="31"/>
  <c r="P19" i="34"/>
  <c r="P10" i="34"/>
  <c r="J11" i="34"/>
  <c r="J18" i="34"/>
  <c r="J19" i="34"/>
  <c r="J22" i="34"/>
  <c r="M22" i="34"/>
  <c r="P13" i="29" l="1"/>
  <c r="P19" i="29"/>
  <c r="P18" i="29"/>
  <c r="J23" i="29"/>
  <c r="M13" i="29"/>
  <c r="M21" i="29"/>
  <c r="M22" i="29"/>
  <c r="M18" i="29"/>
  <c r="Z9" i="30" l="1"/>
  <c r="P23" i="47" l="1"/>
  <c r="P16" i="47"/>
  <c r="M27" i="47"/>
  <c r="P21" i="46"/>
  <c r="P16" i="46"/>
  <c r="P11" i="46"/>
  <c r="P12" i="46"/>
  <c r="M21" i="46"/>
  <c r="M16" i="46"/>
  <c r="P24" i="34" l="1"/>
  <c r="P25" i="34"/>
  <c r="P26" i="34"/>
  <c r="P22" i="34"/>
  <c r="M15" i="34"/>
  <c r="M17" i="34"/>
  <c r="M24" i="34"/>
  <c r="M25" i="34"/>
  <c r="J26" i="34"/>
  <c r="J23" i="34"/>
  <c r="J20" i="34"/>
  <c r="J21" i="34"/>
  <c r="J14" i="34"/>
  <c r="J16" i="34"/>
  <c r="P17" i="29"/>
  <c r="M9" i="29"/>
  <c r="M10" i="29"/>
  <c r="J20" i="29"/>
  <c r="J14" i="29"/>
  <c r="J10" i="29"/>
  <c r="J11" i="29"/>
  <c r="J12" i="29"/>
  <c r="P21" i="39"/>
  <c r="P16" i="39"/>
  <c r="P14" i="39"/>
  <c r="M20" i="39"/>
  <c r="M14" i="39"/>
  <c r="P26" i="29"/>
  <c r="P22" i="29"/>
  <c r="P14" i="29"/>
  <c r="P10" i="29"/>
  <c r="P11" i="29"/>
  <c r="P9" i="29"/>
  <c r="AB23" i="31" l="1"/>
  <c r="AB14" i="31"/>
  <c r="AB13" i="31"/>
  <c r="Y23" i="31"/>
  <c r="Y18" i="31"/>
  <c r="Y13" i="31"/>
  <c r="M25" i="31"/>
  <c r="J23" i="31"/>
  <c r="J25" i="31"/>
  <c r="G23" i="31"/>
  <c r="G13" i="31"/>
  <c r="D13" i="31"/>
  <c r="V13" i="31"/>
  <c r="V18" i="31"/>
  <c r="D10" i="43"/>
  <c r="D10" i="46" l="1"/>
  <c r="D11" i="46"/>
  <c r="D12" i="46"/>
  <c r="D13" i="46"/>
  <c r="D14" i="46"/>
  <c r="D15" i="46"/>
  <c r="D16" i="46"/>
  <c r="D17" i="46"/>
  <c r="D18" i="46"/>
  <c r="D19" i="46"/>
  <c r="D20" i="46"/>
  <c r="D21" i="46"/>
  <c r="D22" i="46"/>
  <c r="D23" i="46"/>
  <c r="D24" i="46"/>
  <c r="D25" i="46"/>
  <c r="D26" i="46"/>
  <c r="D27" i="46"/>
  <c r="G10" i="46"/>
  <c r="G11" i="46"/>
  <c r="G12" i="46"/>
  <c r="G13" i="46"/>
  <c r="G14" i="46"/>
  <c r="G15" i="46"/>
  <c r="G16" i="46"/>
  <c r="G17" i="46"/>
  <c r="G18" i="46"/>
  <c r="G19" i="46"/>
  <c r="G20" i="46"/>
  <c r="G21" i="46"/>
  <c r="G22" i="46"/>
  <c r="G23" i="46"/>
  <c r="G24" i="46"/>
  <c r="G25" i="46"/>
  <c r="G26" i="46"/>
  <c r="G27" i="46"/>
  <c r="J10" i="46"/>
  <c r="J11" i="46"/>
  <c r="J12" i="46"/>
  <c r="J13" i="46"/>
  <c r="J14" i="46"/>
  <c r="J15" i="46"/>
  <c r="J16" i="46"/>
  <c r="J17" i="46"/>
  <c r="J18" i="46"/>
  <c r="J19" i="46"/>
  <c r="J20" i="46"/>
  <c r="J21" i="46"/>
  <c r="J22" i="46"/>
  <c r="J23" i="46"/>
  <c r="J24" i="46"/>
  <c r="J25" i="46"/>
  <c r="J26" i="46"/>
  <c r="J27" i="46"/>
  <c r="M10" i="46"/>
  <c r="M11" i="46"/>
  <c r="M12" i="46"/>
  <c r="M13" i="46"/>
  <c r="M14" i="46"/>
  <c r="M15" i="46"/>
  <c r="M17" i="46"/>
  <c r="M18" i="46"/>
  <c r="M19" i="46"/>
  <c r="M20" i="46"/>
  <c r="M22" i="46"/>
  <c r="M23" i="46"/>
  <c r="M24" i="46"/>
  <c r="M25" i="46"/>
  <c r="M26" i="46"/>
  <c r="M27" i="46"/>
  <c r="P10" i="46"/>
  <c r="P13" i="46"/>
  <c r="P14" i="46"/>
  <c r="P15" i="46"/>
  <c r="P17" i="46"/>
  <c r="P18" i="46"/>
  <c r="P19" i="46"/>
  <c r="P20" i="46"/>
  <c r="P22" i="46"/>
  <c r="P23" i="46"/>
  <c r="P24" i="46"/>
  <c r="P25" i="46"/>
  <c r="P26" i="46"/>
  <c r="P27" i="46"/>
  <c r="S10" i="46"/>
  <c r="S11" i="46"/>
  <c r="S12" i="46"/>
  <c r="S13" i="46"/>
  <c r="S14" i="46"/>
  <c r="S15" i="46"/>
  <c r="S16" i="46"/>
  <c r="S17" i="46"/>
  <c r="S18" i="46"/>
  <c r="S19" i="46"/>
  <c r="S20" i="46"/>
  <c r="S21" i="46"/>
  <c r="S22" i="46"/>
  <c r="S23" i="46"/>
  <c r="S24" i="46"/>
  <c r="S25" i="46"/>
  <c r="S26" i="46"/>
  <c r="S27" i="46"/>
  <c r="V10" i="46" l="1"/>
  <c r="V11" i="46"/>
  <c r="V12" i="46"/>
  <c r="V13" i="46"/>
  <c r="V14" i="46"/>
  <c r="V15" i="46"/>
  <c r="V16" i="46"/>
  <c r="V17" i="46"/>
  <c r="V18" i="46"/>
  <c r="V19" i="46"/>
  <c r="V20" i="46"/>
  <c r="V21" i="46"/>
  <c r="V22" i="46"/>
  <c r="V23" i="46"/>
  <c r="V24" i="46"/>
  <c r="V25" i="46"/>
  <c r="V26" i="46"/>
  <c r="V27" i="46"/>
  <c r="Y10" i="46"/>
  <c r="Y11" i="46"/>
  <c r="Y12" i="46"/>
  <c r="Y13" i="46"/>
  <c r="Y14" i="46"/>
  <c r="Y15" i="46"/>
  <c r="Y16" i="46"/>
  <c r="Y17" i="46"/>
  <c r="Y18" i="46"/>
  <c r="Y19" i="46"/>
  <c r="Y20" i="46"/>
  <c r="Y21" i="46"/>
  <c r="Y22" i="46"/>
  <c r="Y23" i="46"/>
  <c r="Y24" i="46"/>
  <c r="Y25" i="46"/>
  <c r="Y26" i="46"/>
  <c r="Y27" i="46"/>
  <c r="AB10" i="46"/>
  <c r="AB11" i="46"/>
  <c r="AB12" i="46"/>
  <c r="AB13" i="46"/>
  <c r="AB14" i="46"/>
  <c r="AB15" i="46"/>
  <c r="AB16" i="46"/>
  <c r="AB17" i="46"/>
  <c r="AB18" i="46"/>
  <c r="AB19" i="46"/>
  <c r="AB20" i="46"/>
  <c r="AB21" i="46"/>
  <c r="AB22" i="46"/>
  <c r="AB23" i="46"/>
  <c r="AB24" i="46"/>
  <c r="AB25" i="46"/>
  <c r="AB26" i="46"/>
  <c r="AB27" i="46"/>
  <c r="D10" i="47"/>
  <c r="D11" i="47"/>
  <c r="D12" i="47"/>
  <c r="D13" i="47"/>
  <c r="D14" i="47"/>
  <c r="D15" i="47"/>
  <c r="D16" i="47"/>
  <c r="D17" i="47"/>
  <c r="D18" i="47"/>
  <c r="D19" i="47"/>
  <c r="D20" i="47"/>
  <c r="D21" i="47"/>
  <c r="D22" i="47"/>
  <c r="D23" i="47"/>
  <c r="D24" i="47"/>
  <c r="D25" i="47"/>
  <c r="D26" i="47"/>
  <c r="D27" i="47"/>
  <c r="J10" i="47"/>
  <c r="J11" i="47"/>
  <c r="J12" i="47"/>
  <c r="J13" i="47"/>
  <c r="J14" i="47"/>
  <c r="J15" i="47"/>
  <c r="J16" i="47"/>
  <c r="J17" i="47"/>
  <c r="J18" i="47"/>
  <c r="J19" i="47"/>
  <c r="J20" i="47"/>
  <c r="J21" i="47"/>
  <c r="J22" i="47"/>
  <c r="J23" i="47"/>
  <c r="J24" i="47"/>
  <c r="J25" i="47"/>
  <c r="J26" i="47"/>
  <c r="J27" i="47"/>
  <c r="M10" i="47"/>
  <c r="M11" i="47"/>
  <c r="M12" i="47"/>
  <c r="M13" i="47"/>
  <c r="M14" i="47"/>
  <c r="M15" i="47"/>
  <c r="M17" i="47"/>
  <c r="M18" i="47"/>
  <c r="M19" i="47"/>
  <c r="M20" i="47"/>
  <c r="M22" i="47"/>
  <c r="M23" i="47"/>
  <c r="M24" i="47"/>
  <c r="M25" i="47"/>
  <c r="M26" i="47"/>
  <c r="P10" i="47"/>
  <c r="P11" i="47"/>
  <c r="P12" i="47"/>
  <c r="P13" i="47"/>
  <c r="P14" i="47"/>
  <c r="P17" i="47"/>
  <c r="P18" i="47"/>
  <c r="P19" i="47"/>
  <c r="P20" i="47"/>
  <c r="P21" i="47"/>
  <c r="P22" i="47"/>
  <c r="P24" i="47"/>
  <c r="P25" i="47"/>
  <c r="P26" i="47"/>
  <c r="P27" i="47"/>
  <c r="O9" i="47"/>
  <c r="S10" i="47"/>
  <c r="S11" i="47"/>
  <c r="S12" i="47"/>
  <c r="S13" i="47"/>
  <c r="S14" i="47"/>
  <c r="S15" i="47"/>
  <c r="S16" i="47"/>
  <c r="S17" i="47"/>
  <c r="S18" i="47"/>
  <c r="S19" i="47"/>
  <c r="S20" i="47"/>
  <c r="S21" i="47"/>
  <c r="S22" i="47"/>
  <c r="S23" i="47"/>
  <c r="S24" i="47"/>
  <c r="S25" i="47"/>
  <c r="S26" i="47"/>
  <c r="S27" i="47"/>
  <c r="V10" i="47"/>
  <c r="V11" i="47"/>
  <c r="V12" i="47"/>
  <c r="V13" i="47"/>
  <c r="V14" i="47"/>
  <c r="V15" i="47"/>
  <c r="V16" i="47"/>
  <c r="V17" i="47"/>
  <c r="V18" i="47"/>
  <c r="V19" i="47"/>
  <c r="V20" i="47"/>
  <c r="V21" i="47"/>
  <c r="V22" i="47"/>
  <c r="V23" i="47"/>
  <c r="V24" i="47"/>
  <c r="V25" i="47"/>
  <c r="V26" i="47"/>
  <c r="V27" i="47"/>
  <c r="AB10" i="47"/>
  <c r="AB11" i="47"/>
  <c r="AB12" i="47"/>
  <c r="AB13" i="47"/>
  <c r="AB14" i="47"/>
  <c r="AB15" i="47"/>
  <c r="AB16" i="47"/>
  <c r="AB17" i="47"/>
  <c r="AB18" i="47"/>
  <c r="AB19" i="47"/>
  <c r="AB20" i="47"/>
  <c r="AB21" i="47"/>
  <c r="AB22" i="47"/>
  <c r="AB23" i="47"/>
  <c r="AB24" i="47"/>
  <c r="AB25" i="47"/>
  <c r="AB26" i="47"/>
  <c r="AB27" i="47"/>
  <c r="G10" i="47"/>
  <c r="G11" i="47"/>
  <c r="G12" i="47"/>
  <c r="G13" i="47"/>
  <c r="G14" i="47"/>
  <c r="G15" i="47"/>
  <c r="G16" i="47"/>
  <c r="G17" i="47"/>
  <c r="G18" i="47"/>
  <c r="G19" i="47"/>
  <c r="G20" i="47"/>
  <c r="G21" i="47"/>
  <c r="G22" i="47"/>
  <c r="G23" i="47"/>
  <c r="G24" i="47"/>
  <c r="G25" i="47"/>
  <c r="G26" i="47"/>
  <c r="G27" i="47"/>
  <c r="Y10" i="47"/>
  <c r="Y11" i="47"/>
  <c r="Y12" i="47"/>
  <c r="Y13" i="47"/>
  <c r="Y14" i="47"/>
  <c r="Y15" i="47"/>
  <c r="Y16" i="47"/>
  <c r="Y17" i="47"/>
  <c r="Y18" i="47"/>
  <c r="Y19" i="47"/>
  <c r="Y20" i="47"/>
  <c r="Y21" i="47"/>
  <c r="Y22" i="47"/>
  <c r="Y23" i="47"/>
  <c r="Y24" i="47"/>
  <c r="Y25" i="47"/>
  <c r="Y26" i="47"/>
  <c r="Y27" i="47"/>
  <c r="V10" i="30" l="1"/>
  <c r="V11" i="30"/>
  <c r="V12" i="30"/>
  <c r="V13" i="30"/>
  <c r="V14" i="30"/>
  <c r="V15" i="30"/>
  <c r="V16" i="30"/>
  <c r="V17" i="30"/>
  <c r="V18" i="30"/>
  <c r="V19" i="30"/>
  <c r="V20" i="30"/>
  <c r="V21" i="30"/>
  <c r="V22" i="30"/>
  <c r="V23" i="30"/>
  <c r="V24" i="30"/>
  <c r="V25" i="30"/>
  <c r="V26" i="30"/>
  <c r="V27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AB10" i="30"/>
  <c r="AB11" i="30"/>
  <c r="AB12" i="30"/>
  <c r="AB13" i="30"/>
  <c r="AB14" i="30"/>
  <c r="AB15" i="30"/>
  <c r="AB16" i="30"/>
  <c r="AB17" i="30"/>
  <c r="AB18" i="30"/>
  <c r="AB19" i="30"/>
  <c r="AB20" i="30"/>
  <c r="AB21" i="30"/>
  <c r="AB22" i="30"/>
  <c r="AB23" i="30"/>
  <c r="AB24" i="30"/>
  <c r="AB25" i="30"/>
  <c r="AB26" i="30"/>
  <c r="AB27" i="30"/>
  <c r="Y10" i="30"/>
  <c r="Y11" i="30"/>
  <c r="Y12" i="30"/>
  <c r="Y13" i="30"/>
  <c r="Y14" i="30"/>
  <c r="Y15" i="30"/>
  <c r="Y16" i="30"/>
  <c r="Y17" i="30"/>
  <c r="Y18" i="30"/>
  <c r="Y19" i="30"/>
  <c r="Y20" i="30"/>
  <c r="Y21" i="30"/>
  <c r="Y22" i="30"/>
  <c r="Y23" i="30"/>
  <c r="Y24" i="30"/>
  <c r="Y25" i="30"/>
  <c r="Y26" i="30"/>
  <c r="Y27" i="30"/>
  <c r="S10" i="30"/>
  <c r="S11" i="30"/>
  <c r="S12" i="30"/>
  <c r="S13" i="30"/>
  <c r="S14" i="30"/>
  <c r="S15" i="30"/>
  <c r="S16" i="30"/>
  <c r="S17" i="30"/>
  <c r="S18" i="30"/>
  <c r="S19" i="30"/>
  <c r="S20" i="30"/>
  <c r="S21" i="30"/>
  <c r="S22" i="30"/>
  <c r="S23" i="30"/>
  <c r="S24" i="30"/>
  <c r="S25" i="30"/>
  <c r="S26" i="30"/>
  <c r="S27" i="30"/>
  <c r="P10" i="30"/>
  <c r="P11" i="30"/>
  <c r="P13" i="30"/>
  <c r="P14" i="30"/>
  <c r="P15" i="30"/>
  <c r="P17" i="30"/>
  <c r="P18" i="30"/>
  <c r="P20" i="30"/>
  <c r="P21" i="30"/>
  <c r="P22" i="30"/>
  <c r="P24" i="30"/>
  <c r="P25" i="30"/>
  <c r="P26" i="30"/>
  <c r="P27" i="30"/>
  <c r="M10" i="30"/>
  <c r="M11" i="30"/>
  <c r="M13" i="30"/>
  <c r="M14" i="30"/>
  <c r="M15" i="30"/>
  <c r="M17" i="30"/>
  <c r="M18" i="30"/>
  <c r="M19" i="30"/>
  <c r="M20" i="30"/>
  <c r="M23" i="30"/>
  <c r="M24" i="30"/>
  <c r="M25" i="30"/>
  <c r="M26" i="30"/>
  <c r="M27" i="30"/>
  <c r="J10" i="30"/>
  <c r="J11" i="30"/>
  <c r="J12" i="30"/>
  <c r="J13" i="30"/>
  <c r="J14" i="30"/>
  <c r="J15" i="30"/>
  <c r="J16" i="30"/>
  <c r="J17" i="30"/>
  <c r="J18" i="30"/>
  <c r="J19" i="30"/>
  <c r="J20" i="30"/>
  <c r="J21" i="30"/>
  <c r="J22" i="30"/>
  <c r="J23" i="30"/>
  <c r="J24" i="30"/>
  <c r="J25" i="30"/>
  <c r="J26" i="30"/>
  <c r="J27" i="30"/>
  <c r="AA9" i="47"/>
  <c r="Z9" i="47"/>
  <c r="X9" i="47"/>
  <c r="W9" i="47"/>
  <c r="U9" i="47"/>
  <c r="T9" i="47"/>
  <c r="R9" i="47"/>
  <c r="Q9" i="47"/>
  <c r="N9" i="47"/>
  <c r="L9" i="47"/>
  <c r="K9" i="47"/>
  <c r="I9" i="47"/>
  <c r="H9" i="47"/>
  <c r="F9" i="47"/>
  <c r="E9" i="47"/>
  <c r="C9" i="47"/>
  <c r="B9" i="47"/>
  <c r="AA9" i="46"/>
  <c r="Z9" i="46"/>
  <c r="X9" i="46"/>
  <c r="W9" i="46"/>
  <c r="U9" i="46"/>
  <c r="T9" i="46"/>
  <c r="R9" i="46"/>
  <c r="Q9" i="46"/>
  <c r="O9" i="46"/>
  <c r="N9" i="46"/>
  <c r="L9" i="46"/>
  <c r="K9" i="46"/>
  <c r="I9" i="46"/>
  <c r="H9" i="46"/>
  <c r="F9" i="46"/>
  <c r="E9" i="46"/>
  <c r="C9" i="46"/>
  <c r="B9" i="46"/>
  <c r="I21" i="45"/>
  <c r="H21" i="45"/>
  <c r="I20" i="45"/>
  <c r="H20" i="45"/>
  <c r="I19" i="45"/>
  <c r="H19" i="45"/>
  <c r="E21" i="45"/>
  <c r="D21" i="45"/>
  <c r="E20" i="45"/>
  <c r="D20" i="45"/>
  <c r="E19" i="45"/>
  <c r="D19" i="45"/>
  <c r="I14" i="45"/>
  <c r="H14" i="45"/>
  <c r="I13" i="45"/>
  <c r="H13" i="45"/>
  <c r="I12" i="45"/>
  <c r="H12" i="45"/>
  <c r="I11" i="45"/>
  <c r="H11" i="45"/>
  <c r="I10" i="45"/>
  <c r="H10" i="45"/>
  <c r="I9" i="45"/>
  <c r="H9" i="45"/>
  <c r="E10" i="45"/>
  <c r="E11" i="45"/>
  <c r="E12" i="45"/>
  <c r="E13" i="45"/>
  <c r="E14" i="45"/>
  <c r="E9" i="45"/>
  <c r="D10" i="45"/>
  <c r="D11" i="45"/>
  <c r="D12" i="45"/>
  <c r="D13" i="45"/>
  <c r="D14" i="45"/>
  <c r="D9" i="45"/>
  <c r="Y9" i="47" l="1"/>
  <c r="D9" i="46"/>
  <c r="G9" i="46"/>
  <c r="J9" i="46"/>
  <c r="M9" i="46"/>
  <c r="P9" i="46"/>
  <c r="S9" i="46"/>
  <c r="V9" i="46"/>
  <c r="Y9" i="46"/>
  <c r="AB9" i="46"/>
  <c r="V9" i="47"/>
  <c r="AB9" i="47"/>
  <c r="G9" i="47"/>
  <c r="D9" i="47"/>
  <c r="J9" i="47"/>
  <c r="M9" i="47"/>
  <c r="S9" i="47"/>
  <c r="P9" i="47"/>
  <c r="G10" i="30"/>
  <c r="G11" i="30"/>
  <c r="G12" i="30"/>
  <c r="G13" i="30"/>
  <c r="G14" i="30"/>
  <c r="G15" i="30"/>
  <c r="G16" i="30"/>
  <c r="G17" i="30"/>
  <c r="G18" i="30"/>
  <c r="G19" i="30"/>
  <c r="G20" i="30"/>
  <c r="G21" i="30"/>
  <c r="G22" i="30"/>
  <c r="G23" i="30"/>
  <c r="G24" i="30"/>
  <c r="G25" i="30"/>
  <c r="G26" i="30"/>
  <c r="G27" i="30"/>
  <c r="AA9" i="30" l="1"/>
  <c r="X9" i="30"/>
  <c r="W9" i="30"/>
  <c r="U9" i="30"/>
  <c r="T9" i="30"/>
  <c r="R9" i="30"/>
  <c r="Q9" i="30"/>
  <c r="O9" i="30"/>
  <c r="N9" i="30"/>
  <c r="L9" i="30"/>
  <c r="K9" i="30"/>
  <c r="I9" i="30"/>
  <c r="H9" i="30"/>
  <c r="F9" i="30"/>
  <c r="E9" i="30"/>
  <c r="C9" i="30"/>
  <c r="B9" i="30"/>
  <c r="D19" i="40"/>
  <c r="E19" i="40"/>
  <c r="D20" i="40"/>
  <c r="E20" i="40"/>
  <c r="E18" i="40"/>
  <c r="D18" i="40"/>
  <c r="D9" i="40"/>
  <c r="E9" i="40"/>
  <c r="D10" i="40"/>
  <c r="E10" i="40"/>
  <c r="D11" i="40"/>
  <c r="E11" i="40"/>
  <c r="D12" i="40"/>
  <c r="E12" i="40"/>
  <c r="D13" i="40"/>
  <c r="E13" i="40"/>
  <c r="E8" i="40"/>
  <c r="D8" i="40"/>
  <c r="S8" i="31"/>
  <c r="S9" i="31"/>
  <c r="S22" i="31"/>
  <c r="S24" i="31"/>
  <c r="S25" i="31"/>
  <c r="V9" i="31"/>
  <c r="V14" i="31"/>
  <c r="V17" i="31"/>
  <c r="V23" i="31"/>
  <c r="V24" i="31"/>
  <c r="V25" i="31"/>
  <c r="AB24" i="31"/>
  <c r="AB25" i="31"/>
  <c r="Y9" i="31"/>
  <c r="Y14" i="31"/>
  <c r="Y24" i="31"/>
  <c r="Y25" i="31"/>
  <c r="J18" i="31"/>
  <c r="J24" i="31"/>
  <c r="G8" i="31"/>
  <c r="G9" i="31"/>
  <c r="G14" i="31"/>
  <c r="G18" i="31"/>
  <c r="G22" i="31"/>
  <c r="G24" i="31"/>
  <c r="G25" i="31"/>
  <c r="D8" i="31"/>
  <c r="D9" i="31"/>
  <c r="D14" i="31"/>
  <c r="D17" i="31"/>
  <c r="D18" i="31"/>
  <c r="D22" i="31"/>
  <c r="D23" i="31"/>
  <c r="D24" i="31"/>
  <c r="D25" i="31"/>
  <c r="AA7" i="31"/>
  <c r="Z7" i="31"/>
  <c r="X7" i="31"/>
  <c r="W7" i="31"/>
  <c r="U7" i="31"/>
  <c r="T7" i="31"/>
  <c r="R7" i="31"/>
  <c r="Q7" i="31"/>
  <c r="O7" i="31"/>
  <c r="N7" i="31"/>
  <c r="L7" i="31"/>
  <c r="K7" i="31"/>
  <c r="I7" i="31"/>
  <c r="H7" i="31"/>
  <c r="F7" i="31"/>
  <c r="E7" i="31"/>
  <c r="C7" i="31"/>
  <c r="B7" i="31"/>
  <c r="E19" i="43"/>
  <c r="D19" i="43"/>
  <c r="E18" i="43"/>
  <c r="D18" i="43"/>
  <c r="E17" i="43"/>
  <c r="D17" i="43"/>
  <c r="E12" i="43"/>
  <c r="D12" i="43"/>
  <c r="E11" i="43"/>
  <c r="E10" i="43"/>
  <c r="E9" i="43"/>
  <c r="D9" i="43"/>
  <c r="E8" i="43"/>
  <c r="D8" i="43"/>
  <c r="E7" i="43"/>
  <c r="D7" i="43"/>
  <c r="V10" i="34"/>
  <c r="V11" i="34"/>
  <c r="V12" i="34"/>
  <c r="V13" i="34"/>
  <c r="V14" i="34"/>
  <c r="V15" i="34"/>
  <c r="V16" i="34"/>
  <c r="V17" i="34"/>
  <c r="V18" i="34"/>
  <c r="V19" i="34"/>
  <c r="V20" i="34"/>
  <c r="V21" i="34"/>
  <c r="V22" i="34"/>
  <c r="V23" i="34"/>
  <c r="V24" i="34"/>
  <c r="V25" i="34"/>
  <c r="V26" i="34"/>
  <c r="V27" i="34"/>
  <c r="AB10" i="34"/>
  <c r="AB11" i="34"/>
  <c r="AB12" i="34"/>
  <c r="AB13" i="34"/>
  <c r="AB14" i="34"/>
  <c r="AB15" i="34"/>
  <c r="AB16" i="34"/>
  <c r="AB17" i="34"/>
  <c r="AB18" i="34"/>
  <c r="AB19" i="34"/>
  <c r="AB20" i="34"/>
  <c r="AB21" i="34"/>
  <c r="AB22" i="34"/>
  <c r="AB23" i="34"/>
  <c r="AB24" i="34"/>
  <c r="AB25" i="34"/>
  <c r="AB26" i="34"/>
  <c r="AB27" i="34"/>
  <c r="Y10" i="34"/>
  <c r="Y11" i="34"/>
  <c r="Y12" i="34"/>
  <c r="Y13" i="34"/>
  <c r="Y14" i="34"/>
  <c r="Y15" i="34"/>
  <c r="Y16" i="34"/>
  <c r="Y17" i="34"/>
  <c r="Y18" i="34"/>
  <c r="Y19" i="34"/>
  <c r="Y20" i="34"/>
  <c r="Y21" i="34"/>
  <c r="Y22" i="34"/>
  <c r="Y23" i="34"/>
  <c r="Y24" i="34"/>
  <c r="Y25" i="34"/>
  <c r="Y26" i="34"/>
  <c r="Y27" i="34"/>
  <c r="S10" i="34"/>
  <c r="S11" i="34"/>
  <c r="S12" i="34"/>
  <c r="S13" i="34"/>
  <c r="S14" i="34"/>
  <c r="S15" i="34"/>
  <c r="S16" i="34"/>
  <c r="S17" i="34"/>
  <c r="S18" i="34"/>
  <c r="S19" i="34"/>
  <c r="S20" i="34"/>
  <c r="S21" i="34"/>
  <c r="S22" i="34"/>
  <c r="S23" i="34"/>
  <c r="S24" i="34"/>
  <c r="S25" i="34"/>
  <c r="S26" i="34"/>
  <c r="S27" i="34"/>
  <c r="P14" i="34"/>
  <c r="P20" i="34"/>
  <c r="P21" i="34"/>
  <c r="J9" i="29"/>
  <c r="J13" i="29"/>
  <c r="J15" i="29"/>
  <c r="J17" i="29"/>
  <c r="J19" i="29"/>
  <c r="J21" i="29"/>
  <c r="J22" i="29"/>
  <c r="J24" i="29"/>
  <c r="J25" i="29"/>
  <c r="J26" i="29"/>
  <c r="AB9" i="29"/>
  <c r="AB10" i="29"/>
  <c r="AB11" i="29"/>
  <c r="AB12" i="29"/>
  <c r="AB13" i="29"/>
  <c r="AB14" i="29"/>
  <c r="AB15" i="29"/>
  <c r="AB16" i="29"/>
  <c r="AB17" i="29"/>
  <c r="AB18" i="29"/>
  <c r="AB19" i="29"/>
  <c r="AB20" i="29"/>
  <c r="AB21" i="29"/>
  <c r="AB22" i="29"/>
  <c r="AB23" i="29"/>
  <c r="AB24" i="29"/>
  <c r="AB25" i="29"/>
  <c r="AB26" i="29"/>
  <c r="M10" i="34"/>
  <c r="M13" i="34"/>
  <c r="M26" i="34"/>
  <c r="J10" i="34"/>
  <c r="J13" i="34"/>
  <c r="J15" i="34"/>
  <c r="J17" i="34"/>
  <c r="J24" i="34"/>
  <c r="J25" i="34"/>
  <c r="J27" i="34"/>
  <c r="G10" i="34"/>
  <c r="G11" i="34"/>
  <c r="G12" i="34"/>
  <c r="G13" i="34"/>
  <c r="G14" i="34"/>
  <c r="G15" i="34"/>
  <c r="G16" i="34"/>
  <c r="G17" i="34"/>
  <c r="G18" i="34"/>
  <c r="G19" i="34"/>
  <c r="G20" i="34"/>
  <c r="G21" i="34"/>
  <c r="G22" i="34"/>
  <c r="G23" i="34"/>
  <c r="G24" i="34"/>
  <c r="G25" i="34"/>
  <c r="G26" i="34"/>
  <c r="G27" i="34"/>
  <c r="AA9" i="34"/>
  <c r="Z9" i="34"/>
  <c r="X9" i="34"/>
  <c r="W9" i="34"/>
  <c r="U9" i="34"/>
  <c r="R9" i="34"/>
  <c r="Q9" i="34"/>
  <c r="N9" i="34"/>
  <c r="L9" i="34"/>
  <c r="K9" i="34"/>
  <c r="I9" i="34"/>
  <c r="H9" i="34"/>
  <c r="F9" i="34"/>
  <c r="E9" i="34"/>
  <c r="D10" i="34"/>
  <c r="D11" i="34"/>
  <c r="D12" i="34"/>
  <c r="D13" i="34"/>
  <c r="D14" i="34"/>
  <c r="D15" i="34"/>
  <c r="D16" i="34"/>
  <c r="D17" i="34"/>
  <c r="D18" i="34"/>
  <c r="D19" i="34"/>
  <c r="D20" i="34"/>
  <c r="D21" i="34"/>
  <c r="D22" i="34"/>
  <c r="D23" i="34"/>
  <c r="D24" i="34"/>
  <c r="D25" i="34"/>
  <c r="D26" i="34"/>
  <c r="D27" i="34"/>
  <c r="B9" i="34"/>
  <c r="C9" i="34"/>
  <c r="D18" i="24"/>
  <c r="D19" i="24"/>
  <c r="D17" i="24"/>
  <c r="D8" i="24"/>
  <c r="D9" i="24"/>
  <c r="D10" i="24"/>
  <c r="D11" i="24"/>
  <c r="D12" i="24"/>
  <c r="D7" i="24"/>
  <c r="M7" i="31" l="1"/>
  <c r="P7" i="31"/>
  <c r="J9" i="30"/>
  <c r="D9" i="34"/>
  <c r="G9" i="30"/>
  <c r="M9" i="30"/>
  <c r="S9" i="30"/>
  <c r="P9" i="30"/>
  <c r="J9" i="34"/>
  <c r="D9" i="30"/>
  <c r="V9" i="30"/>
  <c r="AB9" i="30"/>
  <c r="Y9" i="30"/>
  <c r="J7" i="31"/>
  <c r="S7" i="31"/>
  <c r="D7" i="31"/>
  <c r="V7" i="31"/>
  <c r="AB7" i="31"/>
  <c r="G7" i="31"/>
  <c r="Y7" i="31"/>
  <c r="M9" i="34"/>
  <c r="V9" i="34"/>
  <c r="AB9" i="34"/>
  <c r="Y9" i="34"/>
  <c r="S9" i="34"/>
  <c r="P9" i="34"/>
  <c r="G9" i="34"/>
  <c r="Y9" i="29" l="1"/>
  <c r="Y10" i="29"/>
  <c r="Y11" i="29"/>
  <c r="Y12" i="29"/>
  <c r="Y13" i="29"/>
  <c r="Y14" i="29"/>
  <c r="Y15" i="29"/>
  <c r="Y16" i="29"/>
  <c r="Y17" i="29"/>
  <c r="Y18" i="29"/>
  <c r="Y19" i="29"/>
  <c r="Y20" i="29"/>
  <c r="Y21" i="29"/>
  <c r="Y22" i="29"/>
  <c r="Y23" i="29"/>
  <c r="Y24" i="29"/>
  <c r="Y25" i="29"/>
  <c r="Y26" i="29"/>
  <c r="V9" i="29"/>
  <c r="V10" i="29"/>
  <c r="V11" i="29"/>
  <c r="V12" i="29"/>
  <c r="V13" i="29"/>
  <c r="V14" i="29"/>
  <c r="V15" i="29"/>
  <c r="V16" i="29"/>
  <c r="V17" i="29"/>
  <c r="V18" i="29"/>
  <c r="V19" i="29"/>
  <c r="V20" i="29"/>
  <c r="V21" i="29"/>
  <c r="V22" i="29"/>
  <c r="V23" i="29"/>
  <c r="V24" i="29"/>
  <c r="V25" i="29"/>
  <c r="V26" i="29"/>
  <c r="P21" i="29"/>
  <c r="P23" i="29"/>
  <c r="P24" i="29"/>
  <c r="P25" i="29"/>
  <c r="S9" i="29"/>
  <c r="S10" i="29"/>
  <c r="S11" i="29"/>
  <c r="S12" i="29"/>
  <c r="S13" i="29"/>
  <c r="S14" i="29"/>
  <c r="S15" i="29"/>
  <c r="S16" i="29"/>
  <c r="S17" i="29"/>
  <c r="S18" i="29"/>
  <c r="S19" i="29"/>
  <c r="S20" i="29"/>
  <c r="S21" i="29"/>
  <c r="S22" i="29"/>
  <c r="S23" i="29"/>
  <c r="S24" i="29"/>
  <c r="S25" i="29"/>
  <c r="S26" i="29"/>
  <c r="M19" i="29"/>
  <c r="M23" i="29"/>
  <c r="M24" i="29"/>
  <c r="M25" i="29"/>
  <c r="AB8" i="39"/>
  <c r="AB9" i="39"/>
  <c r="AB10" i="39"/>
  <c r="AB11" i="39"/>
  <c r="AB12" i="39"/>
  <c r="AB13" i="39"/>
  <c r="AB14" i="39"/>
  <c r="AB15" i="39"/>
  <c r="AB16" i="39"/>
  <c r="AB17" i="39"/>
  <c r="AB18" i="39"/>
  <c r="AB19" i="39"/>
  <c r="AB20" i="39"/>
  <c r="AB21" i="39"/>
  <c r="AB22" i="39"/>
  <c r="AB23" i="39"/>
  <c r="AB24" i="39"/>
  <c r="AB25" i="39"/>
  <c r="Y8" i="39"/>
  <c r="Y9" i="39"/>
  <c r="Y10" i="39"/>
  <c r="Y11" i="39"/>
  <c r="Y12" i="39"/>
  <c r="Y13" i="39"/>
  <c r="Y14" i="39"/>
  <c r="Y15" i="39"/>
  <c r="Y16" i="39"/>
  <c r="Y17" i="39"/>
  <c r="Y18" i="39"/>
  <c r="Y19" i="39"/>
  <c r="Y20" i="39"/>
  <c r="Y21" i="39"/>
  <c r="Y22" i="39"/>
  <c r="Y23" i="39"/>
  <c r="Y24" i="39"/>
  <c r="Y25" i="39"/>
  <c r="V8" i="39"/>
  <c r="V9" i="39"/>
  <c r="V10" i="39"/>
  <c r="V11" i="39"/>
  <c r="V12" i="39"/>
  <c r="V13" i="39"/>
  <c r="V14" i="39"/>
  <c r="V15" i="39"/>
  <c r="V16" i="39"/>
  <c r="V17" i="39"/>
  <c r="V18" i="39"/>
  <c r="V19" i="39"/>
  <c r="V20" i="39"/>
  <c r="V21" i="39"/>
  <c r="V22" i="39"/>
  <c r="V23" i="39"/>
  <c r="V24" i="39"/>
  <c r="V25" i="39"/>
  <c r="S8" i="39"/>
  <c r="S9" i="39"/>
  <c r="S10" i="39"/>
  <c r="S11" i="39"/>
  <c r="S12" i="39"/>
  <c r="S13" i="39"/>
  <c r="S14" i="39"/>
  <c r="S15" i="39"/>
  <c r="S16" i="39"/>
  <c r="S17" i="39"/>
  <c r="S18" i="39"/>
  <c r="S19" i="39"/>
  <c r="S20" i="39"/>
  <c r="S21" i="39"/>
  <c r="S22" i="39"/>
  <c r="S23" i="39"/>
  <c r="S24" i="39"/>
  <c r="S25" i="39"/>
  <c r="P8" i="39"/>
  <c r="P9" i="39"/>
  <c r="P10" i="39"/>
  <c r="P11" i="39"/>
  <c r="P12" i="39"/>
  <c r="P13" i="39"/>
  <c r="P15" i="39"/>
  <c r="P17" i="39"/>
  <c r="P18" i="39"/>
  <c r="P19" i="39"/>
  <c r="P20" i="39"/>
  <c r="P22" i="39"/>
  <c r="P23" i="39"/>
  <c r="P24" i="39"/>
  <c r="P25" i="3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G9" i="29"/>
  <c r="G10" i="29"/>
  <c r="G11" i="29"/>
  <c r="G12" i="29"/>
  <c r="G13" i="29"/>
  <c r="G14" i="29"/>
  <c r="G15" i="29"/>
  <c r="G16" i="29"/>
  <c r="G17" i="29"/>
  <c r="G18" i="29"/>
  <c r="G19" i="29"/>
  <c r="G20" i="29"/>
  <c r="G21" i="29"/>
  <c r="G22" i="29"/>
  <c r="G23" i="29"/>
  <c r="G24" i="29"/>
  <c r="G25" i="29"/>
  <c r="G26" i="29"/>
  <c r="E17" i="42"/>
  <c r="E18" i="42"/>
  <c r="E16" i="42"/>
  <c r="D17" i="42"/>
  <c r="D18" i="42"/>
  <c r="D16" i="42"/>
  <c r="E7" i="42"/>
  <c r="E8" i="42"/>
  <c r="E9" i="42"/>
  <c r="E10" i="42"/>
  <c r="E11" i="42"/>
  <c r="E6" i="42"/>
  <c r="D7" i="42"/>
  <c r="D8" i="42"/>
  <c r="D9" i="42"/>
  <c r="D10" i="42"/>
  <c r="D11" i="42"/>
  <c r="D6" i="42"/>
  <c r="AA8" i="29" l="1"/>
  <c r="Z8" i="29"/>
  <c r="X8" i="29"/>
  <c r="W8" i="29"/>
  <c r="U8" i="29"/>
  <c r="T8" i="29"/>
  <c r="R8" i="29"/>
  <c r="Q8" i="29"/>
  <c r="O8" i="29"/>
  <c r="N8" i="29"/>
  <c r="L8" i="29"/>
  <c r="K8" i="29"/>
  <c r="I8" i="29"/>
  <c r="H8" i="29"/>
  <c r="F8" i="29"/>
  <c r="E8" i="29"/>
  <c r="C8" i="29"/>
  <c r="B8" i="29"/>
  <c r="H7" i="39"/>
  <c r="C7" i="39"/>
  <c r="B7" i="39"/>
  <c r="AA7" i="39"/>
  <c r="Z7" i="39"/>
  <c r="X7" i="39"/>
  <c r="W7" i="39"/>
  <c r="U7" i="39"/>
  <c r="T7" i="39"/>
  <c r="R7" i="39"/>
  <c r="Q7" i="39"/>
  <c r="O7" i="39"/>
  <c r="N7" i="39"/>
  <c r="L7" i="39"/>
  <c r="K7" i="39"/>
  <c r="E7" i="39"/>
  <c r="M8" i="39"/>
  <c r="M9" i="39"/>
  <c r="M11" i="39"/>
  <c r="M13" i="39"/>
  <c r="M15" i="39"/>
  <c r="M16" i="39"/>
  <c r="M17" i="39"/>
  <c r="M18" i="39"/>
  <c r="M21" i="39"/>
  <c r="M22" i="39"/>
  <c r="M23" i="39"/>
  <c r="M24" i="39"/>
  <c r="M25" i="39"/>
  <c r="J8" i="39"/>
  <c r="J9" i="39"/>
  <c r="J10" i="39"/>
  <c r="J11" i="39"/>
  <c r="J12" i="39"/>
  <c r="J13" i="39"/>
  <c r="J14" i="39"/>
  <c r="J15" i="39"/>
  <c r="J16" i="39"/>
  <c r="J17" i="39"/>
  <c r="J18" i="39"/>
  <c r="J19" i="39"/>
  <c r="J20" i="39"/>
  <c r="J21" i="39"/>
  <c r="J22" i="39"/>
  <c r="J23" i="39"/>
  <c r="J24" i="39"/>
  <c r="J25" i="39"/>
  <c r="D8" i="39"/>
  <c r="D9" i="39"/>
  <c r="D10" i="39"/>
  <c r="D11" i="39"/>
  <c r="D12" i="39"/>
  <c r="D13" i="39"/>
  <c r="D14" i="39"/>
  <c r="D15" i="39"/>
  <c r="D16" i="39"/>
  <c r="D17" i="39"/>
  <c r="D18" i="39"/>
  <c r="D19" i="39"/>
  <c r="D20" i="39"/>
  <c r="D21" i="39"/>
  <c r="D22" i="39"/>
  <c r="D23" i="39"/>
  <c r="D24" i="39"/>
  <c r="D25" i="39"/>
  <c r="G8" i="39"/>
  <c r="G9" i="39"/>
  <c r="G10" i="39"/>
  <c r="G11" i="39"/>
  <c r="G12" i="39"/>
  <c r="G13" i="39"/>
  <c r="G14" i="39"/>
  <c r="G15" i="39"/>
  <c r="G16" i="39"/>
  <c r="G17" i="39"/>
  <c r="G18" i="39"/>
  <c r="G19" i="39"/>
  <c r="G20" i="39"/>
  <c r="G21" i="39"/>
  <c r="G22" i="39"/>
  <c r="G23" i="39"/>
  <c r="G24" i="39"/>
  <c r="G25" i="39"/>
  <c r="I7" i="39"/>
  <c r="F7" i="39"/>
  <c r="Y8" i="29" l="1"/>
  <c r="J7" i="39"/>
  <c r="G7" i="39"/>
  <c r="AB7" i="39"/>
  <c r="M7" i="39"/>
  <c r="S7" i="39"/>
  <c r="D7" i="39"/>
  <c r="M8" i="29"/>
  <c r="D8" i="29"/>
  <c r="J8" i="29"/>
  <c r="P8" i="29"/>
  <c r="V8" i="29"/>
  <c r="AB8" i="29"/>
  <c r="S8" i="29"/>
  <c r="G8" i="29"/>
  <c r="V7" i="39"/>
  <c r="Y7" i="39"/>
  <c r="P7" i="39"/>
  <c r="E18" i="23"/>
  <c r="E19" i="23"/>
  <c r="E17" i="23"/>
  <c r="D18" i="23"/>
  <c r="D19" i="23"/>
  <c r="D17" i="23"/>
  <c r="E8" i="23"/>
  <c r="E9" i="23"/>
  <c r="E10" i="23"/>
  <c r="E11" i="23"/>
  <c r="E12" i="23"/>
  <c r="E7" i="23"/>
  <c r="D8" i="23"/>
  <c r="D9" i="23"/>
  <c r="D10" i="23"/>
  <c r="D11" i="23"/>
  <c r="D12" i="23"/>
  <c r="D7" i="23"/>
  <c r="E19" i="24" l="1"/>
  <c r="E18" i="24"/>
  <c r="E17" i="24"/>
  <c r="E12" i="24"/>
  <c r="E11" i="24"/>
  <c r="E10" i="24"/>
  <c r="E9" i="24"/>
  <c r="E8" i="24"/>
  <c r="E7" i="24"/>
  <c r="F10" i="48"/>
  <c r="F9" i="48"/>
  <c r="F8" i="48"/>
</calcChain>
</file>

<file path=xl/sharedStrings.xml><?xml version="1.0" encoding="utf-8"?>
<sst xmlns="http://schemas.openxmlformats.org/spreadsheetml/2006/main" count="701" uniqueCount="134">
  <si>
    <t>Показник</t>
  </si>
  <si>
    <t>зміна значення</t>
  </si>
  <si>
    <t>%</t>
  </si>
  <si>
    <t>А</t>
  </si>
  <si>
    <t>Станом на:</t>
  </si>
  <si>
    <t>особи</t>
  </si>
  <si>
    <t>Всього отримували послуги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</si>
  <si>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</si>
  <si>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</si>
  <si>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</si>
  <si>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</si>
  <si>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</si>
  <si>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</si>
  <si>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</si>
  <si>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Всього отримують послуги на кінець періоду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</si>
  <si>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</si>
  <si>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</si>
  <si>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</si>
  <si>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</si>
  <si>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</si>
  <si>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</si>
  <si>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</si>
  <si>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</si>
  <si>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</si>
  <si>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2020</t>
  </si>
  <si>
    <t>Всього отримали роботу                                 (у т.ч. до набуття статусу безробітного)</t>
  </si>
  <si>
    <t>Отримували послуги</t>
  </si>
  <si>
    <t>Отримували послуги на кінець періоду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</si>
  <si>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</si>
  <si>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</si>
  <si>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</si>
  <si>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</si>
  <si>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</si>
  <si>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</si>
  <si>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</si>
  <si>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</si>
  <si>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</si>
  <si>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Отримували послуги, осіб</t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</si>
  <si>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</si>
  <si>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</si>
  <si>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</si>
  <si>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Отримували допомогу по безробіттю, осіб</t>
  </si>
  <si>
    <t>Кількість безробітних, охоплених профорієнтаційними послугами, осіб</t>
  </si>
  <si>
    <t>Волинська область</t>
  </si>
  <si>
    <t>Горохівська районна філія  ВОЦЗ</t>
  </si>
  <si>
    <t>Іваничівська районна філія  ВОЦЗ</t>
  </si>
  <si>
    <t>К.Каширська районна філія  ВОЦЗ</t>
  </si>
  <si>
    <t>Ківерцівська районна філія  ВОЦЗ</t>
  </si>
  <si>
    <t>Локачинська районна філія  ВОЦЗ</t>
  </si>
  <si>
    <t>Луцька районна філія  ВОЦЗ</t>
  </si>
  <si>
    <t>Любешівська районна філія  ВОЦЗ</t>
  </si>
  <si>
    <t>Любомльська районна філія  ВОЦЗ</t>
  </si>
  <si>
    <t>Маневицька районна філія  ВОЦЗ</t>
  </si>
  <si>
    <t>Ратнівська районна філія  ВОЦЗ</t>
  </si>
  <si>
    <t>Рожищенська районна філія  ВОЦЗ</t>
  </si>
  <si>
    <t xml:space="preserve">Старовижівська районна філія  ВОЦЗ  </t>
  </si>
  <si>
    <t>Турійська районна філія  ВОЦЗ</t>
  </si>
  <si>
    <t>Шацька районна філія  ВОЦЗ</t>
  </si>
  <si>
    <t>Вол.-Волинська міськрайонна філія  ВОЦЗ</t>
  </si>
  <si>
    <t>Ковельський МРЦЗ</t>
  </si>
  <si>
    <t>Луцький  МЦЗ</t>
  </si>
  <si>
    <t>Нововолинська міська філія  ВОЦЗ</t>
  </si>
  <si>
    <t>2021</t>
  </si>
  <si>
    <t xml:space="preserve"> + (-)                            осіб</t>
  </si>
  <si>
    <t xml:space="preserve"> + (-)                       осіб</t>
  </si>
  <si>
    <t>-</t>
  </si>
  <si>
    <t>Отримували послуги,  осіб</t>
  </si>
  <si>
    <t>Всього отримали роботу (у т.ч. до набуття статусу безробітного),  осіб</t>
  </si>
  <si>
    <t xml:space="preserve"> + (-)                        осіб</t>
  </si>
  <si>
    <t xml:space="preserve"> + (-)                             осіб</t>
  </si>
  <si>
    <r>
      <t>Надання послуг Волинською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</si>
  <si>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r>
      <t xml:space="preserve">Надання послуг Волинською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</si>
  <si>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Надання послуг Волинською обласною службою зайнятості </t>
  </si>
  <si>
    <t>Надання послуг Волинською обласною службою зайнятості громадянам</t>
  </si>
  <si>
    <t>Надання послуг Волинською обласною службою зайнятості</t>
  </si>
  <si>
    <t>Інформація про надання послуг Волинською обласною службою зайнятості</t>
  </si>
  <si>
    <t xml:space="preserve">    Надання послуг Волинською обласною службою зайнятості                                                                               особам з інвалідністю </t>
  </si>
  <si>
    <r>
      <t xml:space="preserve">Надання послуг Волинською обласною службою зайнятості </t>
    </r>
    <r>
      <rPr>
        <b/>
        <u/>
        <sz val="19"/>
        <rFont val="Times New Roman"/>
        <family val="1"/>
        <charset val="204"/>
      </rPr>
      <t xml:space="preserve">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</si>
  <si>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>з них, мали статус безробітного                                    у звітному періоді</t>
  </si>
  <si>
    <r>
      <t xml:space="preserve">Надання послуг Волинською обласною службою зайнятості громадянам </t>
    </r>
    <r>
      <rPr>
        <b/>
        <u/>
        <sz val="19"/>
        <rFont val="Times New Roman"/>
        <family val="1"/>
        <charset val="204"/>
      </rPr>
      <t xml:space="preserve">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</si>
  <si>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t>Надання послуг Державною службою зайнятості громадянам</t>
  </si>
  <si>
    <t>тис. осіб</t>
  </si>
  <si>
    <t>Усього</t>
  </si>
  <si>
    <t>з них:</t>
  </si>
  <si>
    <t>жінки</t>
  </si>
  <si>
    <t>чоловіки</t>
  </si>
  <si>
    <t>Отримували послуги, тис. осіб</t>
  </si>
  <si>
    <t>Мали статус безробітного, тис. осіб</t>
  </si>
  <si>
    <t>Всього отримали роботу, тис. осіб</t>
  </si>
  <si>
    <t>Проходили професійне навчання, тис. осіб</t>
  </si>
  <si>
    <t>Брали участь у громадських та інших роботах тимчасового характеру, тис. осіб</t>
  </si>
  <si>
    <t>Кількість безробітних, охоплених профорієнтаційними послугами, тис. осіб</t>
  </si>
  <si>
    <t>Отримували допомогу по безробіттю, тис. осіб</t>
  </si>
  <si>
    <t>(осіб)</t>
  </si>
  <si>
    <t xml:space="preserve">Всього отримали роботу </t>
  </si>
  <si>
    <t>Чисельність працевлаш-тованих безробітних</t>
  </si>
  <si>
    <t>Проходили проф-навчання</t>
  </si>
  <si>
    <t>з них, мають статус безробітного на кінець періоду</t>
  </si>
  <si>
    <t>Горохівська РФ ВОЦЗ</t>
  </si>
  <si>
    <t>Іваничівська РФ ВОЦЗ</t>
  </si>
  <si>
    <t>Кам-Каширська РФ ВОЦЗ</t>
  </si>
  <si>
    <t>Ківерцівська  РФ ВОЦЗ</t>
  </si>
  <si>
    <t>Локачинська РФ ВОЦЗ</t>
  </si>
  <si>
    <t>Луцька РФ  ВОЦЗ</t>
  </si>
  <si>
    <t>Любешівська РФ ВОЦЗ</t>
  </si>
  <si>
    <t>Любомльська  РФ ВОЦЗ</t>
  </si>
  <si>
    <t>Маневицька  РФ ВОЦЗ</t>
  </si>
  <si>
    <t>Ратнівська РФ ВОЦЗ</t>
  </si>
  <si>
    <t>Рожищенська РФ ВОЦЗ</t>
  </si>
  <si>
    <t>Старовижівська  РФ ВОЦЗ</t>
  </si>
  <si>
    <t>Турійська  РФ ВОЦЗ</t>
  </si>
  <si>
    <t>Шацька РФ ВОЦЗ</t>
  </si>
  <si>
    <t>Вол- Волинська  МРФ ВОЦЗ</t>
  </si>
  <si>
    <t xml:space="preserve">Луцький МЦЗ </t>
  </si>
  <si>
    <t>Нововолинська МФ ВОЦЗ</t>
  </si>
  <si>
    <t>Кількість безробітних, охоплених профорієнтацій-ними послугами</t>
  </si>
  <si>
    <t>Надання послуг Волинською обласною службою зайнятості чоловікам</t>
  </si>
  <si>
    <r>
      <t xml:space="preserve">    Надання послуг Волинською обласною службою зайнятості особам, що мають додаткові гарантії у сприянні працевлаштуванню у січні-серпні 2020-2021 рр.                                                                   </t>
    </r>
    <r>
      <rPr>
        <b/>
        <i/>
        <sz val="16"/>
        <rFont val="Times New Roman Cyr"/>
        <charset val="204"/>
      </rPr>
      <t xml:space="preserve">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</si>
  <si>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t>січень-серпень 2020 р.</t>
  </si>
  <si>
    <t>січень-серпень 2021 р.</t>
  </si>
  <si>
    <t xml:space="preserve">  1 вересня 2020 р.</t>
  </si>
  <si>
    <t xml:space="preserve">  1 вересня 2021 р.</t>
  </si>
  <si>
    <t>Надання послуг Волинською обласною службою зайнятості особам
з числа військовослужбовців, які брали участь в антитерористичній операції  (операції об'єднаних сил) у січні-серпні 2020-2021 рр.</t>
  </si>
  <si>
    <r>
      <t xml:space="preserve">    Надання послуг Волинською обласною службою зайнятості</t>
    </r>
    <r>
      <rPr>
        <b/>
        <sz val="14"/>
        <rFont val="Times New Roman Cyr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у січні-серпні 2020-2021 рр.                                                                                                                             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</si>
  <si>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>Надання послуг Волинською обласною службою зайнятості  молоді у віці до 35 років
у січні-серпні 2020-2021 рр.</t>
  </si>
  <si>
    <t>у січні-серпні 2020-2021 рр.</t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</si>
  <si>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січні-серпні 2020 - 2021 рр.</t>
    </r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</si>
  <si>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січні-серпні 2020 - 2021 рр.</t>
    </r>
  </si>
  <si>
    <t>1 вересня 2020 р.</t>
  </si>
  <si>
    <t>1 вересня 2021 р.</t>
  </si>
  <si>
    <t>Надання послуг Волинською обласною службою зайнятості  жінкам                                                                                                                                                                     у січні-серпні 2021 р.</t>
  </si>
  <si>
    <t>у січні-серпні 2021 р.</t>
  </si>
  <si>
    <t>Станом на 01.09.2021:</t>
  </si>
  <si>
    <t>у січні-серпні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</si>
</sst>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6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b/>
      <sz val="16"/>
      <color rgb="FFFF0000"/>
      <name val="Times New Roman Cyr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rgb="FFFF0000"/>
      <name val="Times New Roman Cyr"/>
      <charset val="204"/>
    </font>
    <font>
      <i/>
      <sz val="16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2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8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37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8" fillId="0" borderId="0"/>
  </cellStyleXfs>
  <cellXfs count="364">
    <xf numFmtId="0" fontId="0" fillId="0" borderId="0" xfId="0"/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7" fillId="0" borderId="6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11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0" fontId="5" fillId="0" borderId="6" xfId="7" applyNumberFormat="1" applyFont="1" applyFill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165" fontId="6" fillId="0" borderId="6" xfId="9" applyNumberFormat="1" applyFont="1" applyFill="1" applyBorder="1" applyAlignment="1">
      <alignment horizontal="center" vertical="center"/>
    </xf>
    <xf numFmtId="0" fontId="16" fillId="0" borderId="0" xfId="7" applyFont="1" applyFill="1"/>
    <xf numFmtId="3" fontId="16" fillId="0" borderId="0" xfId="7" applyNumberFormat="1" applyFont="1" applyFill="1"/>
    <xf numFmtId="165" fontId="6" fillId="0" borderId="6" xfId="8" applyNumberFormat="1" applyFont="1" applyFill="1" applyBorder="1" applyAlignment="1">
      <alignment horizontal="center" vertical="center" wrapText="1"/>
    </xf>
    <xf numFmtId="0" fontId="20" fillId="0" borderId="6" xfId="1" applyFont="1" applyFill="1" applyBorder="1" applyAlignment="1">
      <alignment horizontal="center" vertical="center"/>
    </xf>
    <xf numFmtId="0" fontId="19" fillId="0" borderId="0" xfId="8" applyFont="1" applyFill="1" applyAlignment="1">
      <alignment horizontal="center" vertical="top" wrapText="1"/>
    </xf>
    <xf numFmtId="0" fontId="38" fillId="0" borderId="0" xfId="12" applyFont="1" applyFill="1" applyBorder="1" applyAlignment="1">
      <alignment vertical="top" wrapText="1"/>
    </xf>
    <xf numFmtId="0" fontId="27" fillId="0" borderId="0" xfId="12" applyFont="1" applyFill="1" applyBorder="1"/>
    <xf numFmtId="0" fontId="39" fillId="0" borderId="1" xfId="12" applyFont="1" applyFill="1" applyBorder="1" applyAlignment="1">
      <alignment horizontal="center" vertical="top"/>
    </xf>
    <xf numFmtId="0" fontId="39" fillId="0" borderId="0" xfId="12" applyFont="1" applyFill="1" applyBorder="1" applyAlignment="1">
      <alignment horizontal="center" vertical="top"/>
    </xf>
    <xf numFmtId="0" fontId="40" fillId="0" borderId="0" xfId="12" applyFont="1" applyFill="1" applyAlignment="1">
      <alignment vertical="top"/>
    </xf>
    <xf numFmtId="0" fontId="28" fillId="0" borderId="0" xfId="12" applyFont="1" applyFill="1" applyAlignment="1">
      <alignment vertical="top"/>
    </xf>
    <xf numFmtId="0" fontId="41" fillId="0" borderId="0" xfId="12" applyFont="1" applyFill="1" applyAlignment="1">
      <alignment horizontal="center" vertical="center" wrapText="1"/>
    </xf>
    <xf numFmtId="0" fontId="41" fillId="0" borderId="0" xfId="12" applyFont="1" applyFill="1" applyAlignment="1">
      <alignment vertical="center" wrapText="1"/>
    </xf>
    <xf numFmtId="0" fontId="43" fillId="0" borderId="6" xfId="12" applyFont="1" applyFill="1" applyBorder="1" applyAlignment="1">
      <alignment horizontal="center" vertical="center" wrapText="1"/>
    </xf>
    <xf numFmtId="1" fontId="43" fillId="0" borderId="6" xfId="12" applyNumberFormat="1" applyFont="1" applyFill="1" applyBorder="1" applyAlignment="1">
      <alignment horizontal="center" vertical="center" wrapText="1"/>
    </xf>
    <xf numFmtId="0" fontId="43" fillId="0" borderId="0" xfId="12" applyFont="1" applyFill="1" applyAlignment="1">
      <alignment vertical="center" wrapText="1"/>
    </xf>
    <xf numFmtId="0" fontId="35" fillId="0" borderId="3" xfId="12" applyFont="1" applyFill="1" applyBorder="1" applyAlignment="1">
      <alignment horizontal="left" vertical="center"/>
    </xf>
    <xf numFmtId="164" fontId="35" fillId="0" borderId="6" xfId="12" applyNumberFormat="1" applyFont="1" applyFill="1" applyBorder="1" applyAlignment="1">
      <alignment horizontal="center" vertical="center"/>
    </xf>
    <xf numFmtId="3" fontId="35" fillId="0" borderId="0" xfId="12" applyNumberFormat="1" applyFont="1" applyFill="1" applyAlignment="1">
      <alignment vertical="center"/>
    </xf>
    <xf numFmtId="0" fontId="35" fillId="0" borderId="0" xfId="12" applyFont="1" applyFill="1" applyAlignment="1">
      <alignment vertical="center"/>
    </xf>
    <xf numFmtId="0" fontId="32" fillId="0" borderId="6" xfId="12" applyFont="1" applyFill="1" applyBorder="1"/>
    <xf numFmtId="3" fontId="32" fillId="0" borderId="6" xfId="12" applyNumberFormat="1" applyFont="1" applyFill="1" applyBorder="1" applyAlignment="1">
      <alignment horizontal="center" vertical="center"/>
    </xf>
    <xf numFmtId="0" fontId="17" fillId="0" borderId="6" xfId="13" applyFont="1" applyFill="1" applyBorder="1" applyAlignment="1">
      <alignment horizontal="center" vertical="center"/>
    </xf>
    <xf numFmtId="3" fontId="35" fillId="0" borderId="0" xfId="12" applyNumberFormat="1" applyFont="1" applyFill="1" applyAlignment="1">
      <alignment horizontal="center" vertical="center"/>
    </xf>
    <xf numFmtId="3" fontId="32" fillId="0" borderId="0" xfId="12" applyNumberFormat="1" applyFont="1" applyFill="1"/>
    <xf numFmtId="0" fontId="32" fillId="0" borderId="0" xfId="12" applyFont="1" applyFill="1"/>
    <xf numFmtId="0" fontId="32" fillId="0" borderId="0" xfId="12" applyFont="1" applyFill="1" applyAlignment="1">
      <alignment horizontal="center" vertical="top"/>
    </xf>
    <xf numFmtId="0" fontId="33" fillId="0" borderId="0" xfId="12" applyFont="1" applyFill="1"/>
    <xf numFmtId="0" fontId="31" fillId="0" borderId="0" xfId="12" applyFont="1" applyFill="1"/>
    <xf numFmtId="0" fontId="40" fillId="0" borderId="0" xfId="12" applyFont="1" applyFill="1"/>
    <xf numFmtId="0" fontId="31" fillId="0" borderId="0" xfId="14" applyFont="1" applyFill="1"/>
    <xf numFmtId="0" fontId="44" fillId="0" borderId="0" xfId="12" applyFont="1" applyFill="1"/>
    <xf numFmtId="0" fontId="29" fillId="0" borderId="0" xfId="14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2" fillId="0" borderId="0" xfId="6" applyNumberFormat="1" applyFont="1" applyFill="1" applyAlignment="1" applyProtection="1">
      <alignment wrapText="1"/>
      <protection locked="0"/>
    </xf>
    <xf numFmtId="1" fontId="8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1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45" fillId="0" borderId="5" xfId="6" applyNumberFormat="1" applyFont="1" applyFill="1" applyBorder="1" applyAlignment="1" applyProtection="1">
      <alignment horizontal="center" vertical="center"/>
      <protection locked="0"/>
    </xf>
    <xf numFmtId="1" fontId="46" fillId="0" borderId="6" xfId="6" applyNumberFormat="1" applyFont="1" applyFill="1" applyBorder="1" applyAlignment="1" applyProtection="1">
      <alignment horizontal="center"/>
    </xf>
    <xf numFmtId="1" fontId="46" fillId="0" borderId="0" xfId="6" applyNumberFormat="1" applyFont="1" applyFill="1" applyProtection="1">
      <protection locked="0"/>
    </xf>
    <xf numFmtId="0" fontId="12" fillId="0" borderId="6" xfId="6" applyNumberFormat="1" applyFont="1" applyFill="1" applyBorder="1" applyAlignment="1" applyProtection="1">
      <alignment horizontal="center" vertical="center" wrapText="1" shrinkToFit="1"/>
    </xf>
    <xf numFmtId="165" fontId="12" fillId="0" borderId="6" xfId="6" applyNumberFormat="1" applyFont="1" applyFill="1" applyBorder="1" applyAlignment="1" applyProtection="1">
      <alignment horizontal="center" vertical="center" wrapText="1" shrinkToFit="1"/>
    </xf>
    <xf numFmtId="1" fontId="10" fillId="0" borderId="0" xfId="6" applyNumberFormat="1" applyFont="1" applyFill="1" applyBorder="1" applyAlignment="1" applyProtection="1">
      <alignment vertical="center"/>
      <protection locked="0"/>
    </xf>
    <xf numFmtId="0" fontId="4" fillId="0" borderId="6" xfId="15" applyFont="1" applyFill="1" applyBorder="1" applyAlignment="1">
      <alignment horizontal="left"/>
    </xf>
    <xf numFmtId="3" fontId="17" fillId="0" borderId="6" xfId="15" applyNumberFormat="1" applyFont="1" applyFill="1" applyBorder="1" applyAlignment="1">
      <alignment horizontal="center" vertical="center"/>
    </xf>
    <xf numFmtId="3" fontId="17" fillId="0" borderId="6" xfId="6" applyNumberFormat="1" applyFont="1" applyFill="1" applyBorder="1" applyAlignment="1" applyProtection="1">
      <alignment horizontal="center" vertical="center"/>
      <protection locked="0"/>
    </xf>
    <xf numFmtId="3" fontId="17" fillId="0" borderId="6" xfId="6" applyNumberFormat="1" applyFont="1" applyFill="1" applyBorder="1" applyAlignment="1" applyProtection="1">
      <alignment horizontal="center"/>
      <protection locked="0"/>
    </xf>
    <xf numFmtId="3" fontId="17" fillId="0" borderId="6" xfId="6" applyNumberFormat="1" applyFont="1" applyFill="1" applyBorder="1" applyAlignment="1" applyProtection="1">
      <alignment horizontal="center" vertical="center"/>
    </xf>
    <xf numFmtId="3" fontId="17" fillId="0" borderId="6" xfId="6" applyNumberFormat="1" applyFont="1" applyFill="1" applyBorder="1" applyAlignment="1">
      <alignment horizontal="center" vertical="center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2" fillId="0" borderId="0" xfId="6" applyNumberFormat="1" applyFont="1" applyFill="1" applyBorder="1" applyAlignment="1" applyProtection="1">
      <alignment horizontal="right"/>
      <protection locked="0"/>
    </xf>
    <xf numFmtId="3" fontId="17" fillId="0" borderId="6" xfId="16" applyNumberFormat="1" applyFont="1" applyFill="1" applyBorder="1" applyAlignment="1">
      <alignment horizontal="center"/>
    </xf>
    <xf numFmtId="0" fontId="42" fillId="0" borderId="0" xfId="14" applyFont="1" applyFill="1"/>
    <xf numFmtId="1" fontId="49" fillId="0" borderId="1" xfId="6" applyNumberFormat="1" applyFont="1" applyFill="1" applyBorder="1" applyAlignment="1" applyProtection="1">
      <protection locked="0"/>
    </xf>
    <xf numFmtId="1" fontId="49" fillId="2" borderId="1" xfId="6" applyNumberFormat="1" applyFont="1" applyFill="1" applyBorder="1" applyAlignment="1" applyProtection="1">
      <protection locked="0"/>
    </xf>
    <xf numFmtId="1" fontId="50" fillId="0" borderId="0" xfId="6" applyNumberFormat="1" applyFont="1" applyFill="1" applyProtection="1">
      <protection locked="0"/>
    </xf>
    <xf numFmtId="1" fontId="50" fillId="0" borderId="0" xfId="6" applyNumberFormat="1" applyFont="1" applyFill="1" applyBorder="1" applyAlignment="1" applyProtection="1">
      <protection locked="0"/>
    </xf>
    <xf numFmtId="1" fontId="2" fillId="0" borderId="0" xfId="17" applyNumberFormat="1" applyFont="1" applyFill="1" applyAlignment="1" applyProtection="1">
      <alignment wrapText="1"/>
      <protection locked="0"/>
    </xf>
    <xf numFmtId="1" fontId="5" fillId="0" borderId="0" xfId="17" applyNumberFormat="1" applyFont="1" applyFill="1" applyAlignment="1" applyProtection="1">
      <alignment horizontal="center" vertical="center" wrapText="1"/>
      <protection locked="0"/>
    </xf>
    <xf numFmtId="1" fontId="1" fillId="0" borderId="1" xfId="17" applyNumberFormat="1" applyFont="1" applyFill="1" applyBorder="1" applyAlignment="1" applyProtection="1">
      <alignment horizontal="center"/>
      <protection locked="0"/>
    </xf>
    <xf numFmtId="1" fontId="49" fillId="0" borderId="1" xfId="17" applyNumberFormat="1" applyFont="1" applyFill="1" applyBorder="1" applyAlignment="1" applyProtection="1">
      <protection locked="0"/>
    </xf>
    <xf numFmtId="1" fontId="10" fillId="0" borderId="1" xfId="17" applyNumberFormat="1" applyFont="1" applyFill="1" applyBorder="1" applyAlignment="1" applyProtection="1">
      <alignment horizontal="center"/>
      <protection locked="0"/>
    </xf>
    <xf numFmtId="1" fontId="1" fillId="0" borderId="0" xfId="17" applyNumberFormat="1" applyFont="1" applyFill="1" applyBorder="1" applyAlignment="1" applyProtection="1">
      <alignment horizontal="center" vertical="center" wrapText="1"/>
    </xf>
    <xf numFmtId="1" fontId="50" fillId="0" borderId="6" xfId="17" applyNumberFormat="1" applyFont="1" applyFill="1" applyBorder="1" applyAlignment="1" applyProtection="1">
      <alignment horizontal="center"/>
    </xf>
    <xf numFmtId="1" fontId="50" fillId="0" borderId="0" xfId="17" applyNumberFormat="1" applyFont="1" applyFill="1" applyBorder="1" applyAlignment="1" applyProtection="1">
      <alignment horizontal="center"/>
    </xf>
    <xf numFmtId="3" fontId="12" fillId="0" borderId="6" xfId="17" applyNumberFormat="1" applyFont="1" applyFill="1" applyBorder="1" applyAlignment="1" applyProtection="1">
      <alignment horizontal="center" vertical="center"/>
    </xf>
    <xf numFmtId="1" fontId="4" fillId="0" borderId="0" xfId="17" applyNumberFormat="1" applyFont="1" applyFill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left" wrapText="1" shrinkToFit="1"/>
      <protection locked="0"/>
    </xf>
    <xf numFmtId="0" fontId="1" fillId="0" borderId="0" xfId="8" applyFont="1" applyFill="1" applyAlignment="1">
      <alignment vertical="center" wrapText="1"/>
    </xf>
    <xf numFmtId="1" fontId="45" fillId="2" borderId="1" xfId="6" applyNumberFormat="1" applyFont="1" applyFill="1" applyBorder="1" applyAlignment="1" applyProtection="1">
      <alignment horizontal="center"/>
      <protection locked="0"/>
    </xf>
    <xf numFmtId="1" fontId="2" fillId="0" borderId="0" xfId="17" applyNumberFormat="1" applyFont="1" applyFill="1" applyBorder="1" applyAlignment="1" applyProtection="1">
      <alignment vertical="center"/>
      <protection locked="0"/>
    </xf>
    <xf numFmtId="3" fontId="17" fillId="0" borderId="6" xfId="17" applyNumberFormat="1" applyFont="1" applyFill="1" applyBorder="1" applyAlignment="1" applyProtection="1">
      <alignment horizontal="center" vertical="center"/>
    </xf>
    <xf numFmtId="164" fontId="11" fillId="0" borderId="0" xfId="17" applyNumberFormat="1" applyFont="1" applyFill="1" applyBorder="1" applyAlignment="1" applyProtection="1">
      <alignment horizontal="center" vertical="center"/>
    </xf>
    <xf numFmtId="0" fontId="52" fillId="0" borderId="0" xfId="12" applyFont="1" applyFill="1" applyBorder="1"/>
    <xf numFmtId="0" fontId="53" fillId="0" borderId="6" xfId="12" applyFont="1" applyFill="1" applyBorder="1" applyAlignment="1">
      <alignment horizontal="center" wrapText="1"/>
    </xf>
    <xf numFmtId="1" fontId="53" fillId="0" borderId="6" xfId="12" applyNumberFormat="1" applyFont="1" applyFill="1" applyBorder="1" applyAlignment="1">
      <alignment horizontal="center" wrapText="1"/>
    </xf>
    <xf numFmtId="0" fontId="53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7" applyFont="1" applyFill="1"/>
    <xf numFmtId="0" fontId="11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0" fontId="9" fillId="0" borderId="0" xfId="7" applyFont="1" applyFill="1"/>
    <xf numFmtId="165" fontId="7" fillId="0" borderId="6" xfId="9" applyNumberFormat="1" applyFont="1" applyFill="1" applyBorder="1" applyAlignment="1">
      <alignment horizontal="center" vertical="center"/>
    </xf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12" applyFont="1" applyFill="1" applyBorder="1" applyAlignment="1">
      <alignment vertical="top"/>
    </xf>
    <xf numFmtId="3" fontId="17" fillId="0" borderId="6" xfId="13" applyNumberFormat="1" applyFont="1" applyFill="1" applyBorder="1" applyAlignment="1">
      <alignment horizontal="center" vertical="center"/>
    </xf>
    <xf numFmtId="0" fontId="32" fillId="0" borderId="6" xfId="12" applyFont="1" applyFill="1" applyBorder="1" applyAlignment="1">
      <alignment horizontal="left" vertical="center"/>
    </xf>
    <xf numFmtId="164" fontId="7" fillId="0" borderId="6" xfId="7" applyNumberFormat="1" applyFont="1" applyFill="1" applyBorder="1" applyAlignment="1">
      <alignment horizontal="center" vertical="center" wrapText="1"/>
    </xf>
    <xf numFmtId="165" fontId="11" fillId="0" borderId="0" xfId="8" applyNumberFormat="1" applyFont="1" applyFill="1" applyAlignment="1">
      <alignment vertical="center" wrapText="1"/>
    </xf>
    <xf numFmtId="165" fontId="34" fillId="0" borderId="0" xfId="7" applyNumberFormat="1" applyFont="1"/>
    <xf numFmtId="165" fontId="7" fillId="0" borderId="6" xfId="1" applyNumberFormat="1" applyFont="1" applyFill="1" applyBorder="1" applyAlignment="1">
      <alignment horizontal="center" vertical="center"/>
    </xf>
    <xf numFmtId="1" fontId="11" fillId="0" borderId="0" xfId="17" applyNumberFormat="1" applyFont="1" applyAlignment="1" applyProtection="1">
      <alignment horizontal="right" vertical="top"/>
      <protection locked="0"/>
    </xf>
    <xf numFmtId="0" fontId="28" fillId="0" borderId="0" xfId="12" applyFont="1" applyFill="1" applyAlignment="1">
      <alignment horizontal="center" vertical="top"/>
    </xf>
    <xf numFmtId="1" fontId="11" fillId="0" borderId="0" xfId="17" applyNumberFormat="1" applyFont="1" applyFill="1" applyAlignment="1" applyProtection="1">
      <alignment horizontal="right" vertical="top"/>
      <protection locked="0"/>
    </xf>
    <xf numFmtId="164" fontId="12" fillId="0" borderId="6" xfId="6" applyNumberFormat="1" applyFont="1" applyFill="1" applyBorder="1" applyAlignment="1" applyProtection="1">
      <alignment horizontal="center" vertical="center"/>
    </xf>
    <xf numFmtId="165" fontId="12" fillId="0" borderId="6" xfId="6" applyNumberFormat="1" applyFont="1" applyFill="1" applyBorder="1" applyAlignment="1" applyProtection="1">
      <alignment horizontal="center" vertical="center"/>
      <protection locked="0"/>
    </xf>
    <xf numFmtId="0" fontId="17" fillId="0" borderId="6" xfId="15" applyFont="1" applyFill="1" applyBorder="1" applyAlignment="1">
      <alignment horizontal="left"/>
    </xf>
    <xf numFmtId="3" fontId="17" fillId="0" borderId="6" xfId="16" applyNumberFormat="1" applyFont="1" applyFill="1" applyBorder="1" applyAlignment="1">
      <alignment horizontal="center" vertical="center"/>
    </xf>
    <xf numFmtId="3" fontId="17" fillId="0" borderId="6" xfId="17" applyNumberFormat="1" applyFont="1" applyFill="1" applyBorder="1" applyAlignment="1" applyProtection="1">
      <alignment horizontal="center"/>
      <protection locked="0"/>
    </xf>
    <xf numFmtId="3" fontId="5" fillId="0" borderId="6" xfId="7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0" fontId="57" fillId="0" borderId="0" xfId="12" applyFont="1" applyFill="1" applyAlignment="1">
      <alignment vertical="center"/>
    </xf>
    <xf numFmtId="3" fontId="6" fillId="0" borderId="6" xfId="7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/>
    </xf>
    <xf numFmtId="0" fontId="32" fillId="0" borderId="6" xfId="12" applyFont="1" applyFill="1" applyBorder="1" applyAlignment="1"/>
    <xf numFmtId="1" fontId="5" fillId="0" borderId="4" xfId="8" applyNumberFormat="1" applyFont="1" applyFill="1" applyBorder="1" applyAlignment="1">
      <alignment horizontal="center" vertical="center" wrapText="1"/>
    </xf>
    <xf numFmtId="1" fontId="5" fillId="0" borderId="6" xfId="8" applyNumberFormat="1" applyFont="1" applyFill="1" applyBorder="1" applyAlignment="1">
      <alignment horizontal="center" vertical="center" wrapText="1"/>
    </xf>
    <xf numFmtId="1" fontId="5" fillId="0" borderId="6" xfId="7" applyNumberFormat="1" applyFont="1" applyFill="1" applyBorder="1" applyAlignment="1">
      <alignment horizontal="center" vertical="center" wrapText="1"/>
    </xf>
    <xf numFmtId="1" fontId="5" fillId="0" borderId="4" xfId="7" applyNumberFormat="1" applyFont="1" applyFill="1" applyBorder="1" applyAlignment="1">
      <alignment horizontal="center" vertical="center"/>
    </xf>
    <xf numFmtId="1" fontId="5" fillId="0" borderId="6" xfId="7" applyNumberFormat="1" applyFont="1" applyFill="1" applyBorder="1" applyAlignment="1">
      <alignment horizontal="center" vertical="center"/>
    </xf>
    <xf numFmtId="0" fontId="12" fillId="0" borderId="6" xfId="6" applyNumberFormat="1" applyFont="1" applyFill="1" applyBorder="1" applyAlignment="1" applyProtection="1">
      <alignment horizontal="left" vertical="center" wrapText="1" shrinkToFit="1"/>
    </xf>
    <xf numFmtId="3" fontId="6" fillId="0" borderId="6" xfId="9" applyNumberFormat="1" applyFont="1" applyFill="1" applyBorder="1" applyAlignment="1">
      <alignment horizontal="center" vertical="center"/>
    </xf>
    <xf numFmtId="3" fontId="5" fillId="0" borderId="6" xfId="9" applyNumberFormat="1" applyFont="1" applyFill="1" applyBorder="1" applyAlignment="1">
      <alignment horizontal="center" vertical="center" wrapText="1"/>
    </xf>
    <xf numFmtId="164" fontId="12" fillId="0" borderId="6" xfId="17" applyNumberFormat="1" applyFont="1" applyFill="1" applyBorder="1" applyAlignment="1" applyProtection="1">
      <alignment horizontal="center" vertical="center"/>
    </xf>
    <xf numFmtId="3" fontId="7" fillId="0" borderId="6" xfId="7" applyNumberFormat="1" applyFont="1" applyFill="1" applyBorder="1" applyAlignment="1">
      <alignment horizontal="center" vertical="center" wrapText="1"/>
    </xf>
    <xf numFmtId="3" fontId="7" fillId="0" borderId="6" xfId="1" applyNumberFormat="1" applyFont="1" applyFill="1" applyBorder="1" applyAlignment="1">
      <alignment horizontal="center" vertical="center"/>
    </xf>
    <xf numFmtId="3" fontId="7" fillId="0" borderId="6" xfId="9" applyNumberFormat="1" applyFont="1" applyFill="1" applyBorder="1" applyAlignment="1">
      <alignment horizontal="center" vertical="center"/>
    </xf>
    <xf numFmtId="1" fontId="1" fillId="0" borderId="5" xfId="17" applyNumberFormat="1" applyFont="1" applyFill="1" applyBorder="1" applyAlignment="1" applyProtection="1">
      <alignment horizontal="center" vertical="center"/>
      <protection locked="0"/>
    </xf>
    <xf numFmtId="1" fontId="1" fillId="0" borderId="0" xfId="17" applyNumberFormat="1" applyFont="1" applyFill="1" applyBorder="1" applyAlignment="1" applyProtection="1">
      <alignment horizontal="center" vertical="center"/>
      <protection locked="0"/>
    </xf>
    <xf numFmtId="1" fontId="13" fillId="0" borderId="5" xfId="17" applyNumberFormat="1" applyFont="1" applyFill="1" applyBorder="1" applyAlignment="1" applyProtection="1">
      <protection locked="0"/>
    </xf>
    <xf numFmtId="1" fontId="1" fillId="0" borderId="0" xfId="17" applyNumberFormat="1" applyFont="1" applyFill="1" applyBorder="1" applyAlignment="1" applyProtection="1">
      <protection locked="0"/>
    </xf>
    <xf numFmtId="3" fontId="60" fillId="0" borderId="0" xfId="8" applyNumberFormat="1" applyFont="1" applyFill="1" applyAlignment="1">
      <alignment vertical="center" wrapText="1"/>
    </xf>
    <xf numFmtId="164" fontId="6" fillId="0" borderId="10" xfId="1" applyNumberFormat="1" applyFont="1" applyFill="1" applyBorder="1" applyAlignment="1">
      <alignment horizontal="center" vertical="center"/>
    </xf>
    <xf numFmtId="3" fontId="11" fillId="0" borderId="0" xfId="8" applyNumberFormat="1" applyFont="1" applyFill="1" applyAlignment="1">
      <alignment vertical="center" wrapText="1"/>
    </xf>
    <xf numFmtId="3" fontId="1" fillId="0" borderId="0" xfId="7" applyNumberFormat="1" applyFont="1" applyFill="1"/>
    <xf numFmtId="164" fontId="6" fillId="0" borderId="6" xfId="7" applyNumberFormat="1" applyFont="1" applyFill="1" applyBorder="1" applyAlignment="1">
      <alignment horizontal="center" vertical="center" wrapText="1"/>
    </xf>
    <xf numFmtId="165" fontId="34" fillId="0" borderId="0" xfId="8" applyNumberFormat="1" applyFont="1" applyFill="1" applyAlignment="1">
      <alignment vertical="center" wrapText="1"/>
    </xf>
    <xf numFmtId="1" fontId="4" fillId="4" borderId="0" xfId="17" applyNumberFormat="1" applyFont="1" applyFill="1" applyBorder="1" applyAlignment="1" applyProtection="1">
      <alignment horizontal="right"/>
      <protection locked="0"/>
    </xf>
    <xf numFmtId="1" fontId="4" fillId="0" borderId="0" xfId="17" applyNumberFormat="1" applyFont="1" applyFill="1" applyBorder="1" applyAlignment="1" applyProtection="1">
      <alignment horizontal="left" wrapText="1" shrinkToFit="1"/>
      <protection locked="0"/>
    </xf>
    <xf numFmtId="1" fontId="51" fillId="0" borderId="0" xfId="17" applyNumberFormat="1" applyFont="1" applyFill="1" applyBorder="1" applyAlignment="1" applyProtection="1">
      <protection locked="0"/>
    </xf>
    <xf numFmtId="1" fontId="1" fillId="0" borderId="0" xfId="17" applyNumberFormat="1" applyFont="1" applyFill="1" applyProtection="1">
      <protection locked="0"/>
    </xf>
    <xf numFmtId="1" fontId="11" fillId="0" borderId="0" xfId="17" applyNumberFormat="1" applyFont="1" applyFill="1" applyAlignment="1" applyProtection="1">
      <alignment horizontal="right"/>
      <protection locked="0"/>
    </xf>
    <xf numFmtId="1" fontId="13" fillId="0" borderId="2" xfId="17" applyNumberFormat="1" applyFont="1" applyFill="1" applyBorder="1" applyAlignment="1" applyProtection="1">
      <protection locked="0"/>
    </xf>
    <xf numFmtId="1" fontId="50" fillId="0" borderId="0" xfId="17" applyNumberFormat="1" applyFont="1" applyFill="1" applyProtection="1">
      <protection locked="0"/>
    </xf>
    <xf numFmtId="1" fontId="13" fillId="0" borderId="7" xfId="17" applyNumberFormat="1" applyFont="1" applyFill="1" applyBorder="1" applyAlignment="1" applyProtection="1">
      <protection locked="0"/>
    </xf>
    <xf numFmtId="1" fontId="50" fillId="0" borderId="0" xfId="17" applyNumberFormat="1" applyFont="1" applyFill="1" applyBorder="1" applyAlignment="1" applyProtection="1">
      <protection locked="0"/>
    </xf>
    <xf numFmtId="0" fontId="12" fillId="0" borderId="6" xfId="17" applyNumberFormat="1" applyFont="1" applyFill="1" applyBorder="1" applyAlignment="1" applyProtection="1">
      <alignment horizontal="center" vertical="center" wrapText="1" shrinkToFit="1"/>
    </xf>
    <xf numFmtId="164" fontId="8" fillId="0" borderId="0" xfId="17" applyNumberFormat="1" applyFont="1" applyFill="1" applyBorder="1" applyAlignment="1" applyProtection="1">
      <alignment horizontal="center" vertical="center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3" fontId="35" fillId="0" borderId="6" xfId="12" applyNumberFormat="1" applyFont="1" applyFill="1" applyBorder="1" applyAlignment="1">
      <alignment horizontal="center" vertical="center"/>
    </xf>
    <xf numFmtId="0" fontId="5" fillId="2" borderId="6" xfId="8" applyFont="1" applyFill="1" applyBorder="1" applyAlignment="1">
      <alignment vertical="center" wrapText="1"/>
    </xf>
    <xf numFmtId="3" fontId="5" fillId="2" borderId="6" xfId="7" applyNumberFormat="1" applyFont="1" applyFill="1" applyBorder="1" applyAlignment="1">
      <alignment horizontal="center" vertical="center" wrapText="1"/>
    </xf>
    <xf numFmtId="3" fontId="6" fillId="2" borderId="6" xfId="7" applyNumberFormat="1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horizontal="left" vertical="center" wrapText="1"/>
    </xf>
    <xf numFmtId="0" fontId="5" fillId="2" borderId="6" xfId="7" applyNumberFormat="1" applyFont="1" applyFill="1" applyBorder="1" applyAlignment="1">
      <alignment horizontal="center" vertical="center" wrapText="1"/>
    </xf>
    <xf numFmtId="0" fontId="17" fillId="2" borderId="6" xfId="1" applyFont="1" applyFill="1" applyBorder="1" applyAlignment="1">
      <alignment horizontal="center" vertical="center"/>
    </xf>
    <xf numFmtId="0" fontId="17" fillId="2" borderId="6" xfId="1" applyFont="1" applyFill="1" applyBorder="1" applyAlignment="1">
      <alignment horizontal="center" vertical="center" wrapText="1"/>
    </xf>
    <xf numFmtId="1" fontId="5" fillId="2" borderId="6" xfId="1" applyNumberFormat="1" applyFont="1" applyFill="1" applyBorder="1" applyAlignment="1">
      <alignment horizontal="center" vertical="center" wrapText="1"/>
    </xf>
    <xf numFmtId="165" fontId="6" fillId="2" borderId="6" xfId="1" applyNumberFormat="1" applyFont="1" applyFill="1" applyBorder="1" applyAlignment="1">
      <alignment horizontal="center" vertical="center"/>
    </xf>
    <xf numFmtId="3" fontId="6" fillId="2" borderId="6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vertical="center" wrapText="1"/>
    </xf>
    <xf numFmtId="3" fontId="5" fillId="2" borderId="6" xfId="1" applyNumberFormat="1" applyFont="1" applyFill="1" applyBorder="1" applyAlignment="1">
      <alignment horizontal="center" vertical="center" wrapText="1"/>
    </xf>
    <xf numFmtId="3" fontId="12" fillId="0" borderId="6" xfId="6" applyNumberFormat="1" applyFont="1" applyFill="1" applyBorder="1" applyAlignment="1" applyProtection="1">
      <alignment horizontal="center" vertical="center" wrapText="1" shrinkToFit="1"/>
    </xf>
    <xf numFmtId="3" fontId="12" fillId="0" borderId="6" xfId="6" applyNumberFormat="1" applyFont="1" applyFill="1" applyBorder="1" applyAlignment="1" applyProtection="1">
      <alignment horizontal="center" vertical="center"/>
    </xf>
    <xf numFmtId="1" fontId="5" fillId="0" borderId="4" xfId="7" applyNumberFormat="1" applyFont="1" applyFill="1" applyBorder="1" applyAlignment="1">
      <alignment horizontal="center" vertical="center" wrapText="1"/>
    </xf>
    <xf numFmtId="165" fontId="6" fillId="0" borderId="6" xfId="7" applyNumberFormat="1" applyFont="1" applyFill="1" applyBorder="1" applyAlignment="1">
      <alignment horizontal="center" vertical="center"/>
    </xf>
    <xf numFmtId="3" fontId="61" fillId="0" borderId="6" xfId="6" applyNumberFormat="1" applyFont="1" applyFill="1" applyBorder="1" applyAlignment="1" applyProtection="1">
      <alignment horizontal="center" vertical="center"/>
    </xf>
    <xf numFmtId="3" fontId="5" fillId="0" borderId="6" xfId="8" applyNumberFormat="1" applyFont="1" applyFill="1" applyBorder="1" applyAlignment="1">
      <alignment horizontal="center" vertical="center" wrapText="1"/>
    </xf>
    <xf numFmtId="3" fontId="62" fillId="0" borderId="6" xfId="7" applyNumberFormat="1" applyFont="1" applyFill="1" applyBorder="1" applyAlignment="1">
      <alignment horizontal="center" vertical="center" wrapText="1"/>
    </xf>
    <xf numFmtId="0" fontId="31" fillId="4" borderId="0" xfId="14" applyFont="1" applyFill="1"/>
    <xf numFmtId="0" fontId="29" fillId="4" borderId="0" xfId="14" applyFont="1" applyFill="1"/>
    <xf numFmtId="0" fontId="40" fillId="4" borderId="0" xfId="12" applyFont="1" applyFill="1"/>
    <xf numFmtId="1" fontId="22" fillId="4" borderId="0" xfId="6" applyNumberFormat="1" applyFont="1" applyFill="1" applyBorder="1" applyAlignment="1" applyProtection="1">
      <alignment horizontal="right"/>
      <protection locked="0"/>
    </xf>
    <xf numFmtId="1" fontId="4" fillId="4" borderId="0" xfId="6" applyNumberFormat="1" applyFont="1" applyFill="1" applyBorder="1" applyAlignment="1" applyProtection="1">
      <alignment horizontal="right"/>
      <protection locked="0"/>
    </xf>
    <xf numFmtId="0" fontId="19" fillId="0" borderId="0" xfId="7" applyFont="1" applyAlignment="1">
      <alignment vertical="top" wrapText="1"/>
    </xf>
    <xf numFmtId="0" fontId="1" fillId="0" borderId="0" xfId="8" applyFont="1" applyBorder="1" applyAlignment="1">
      <alignment vertical="center" wrapText="1"/>
    </xf>
    <xf numFmtId="0" fontId="16" fillId="0" borderId="0" xfId="8" applyFont="1" applyFill="1" applyAlignment="1">
      <alignment vertical="center" wrapText="1"/>
    </xf>
    <xf numFmtId="0" fontId="64" fillId="0" borderId="0" xfId="8" applyFont="1" applyFill="1" applyAlignment="1">
      <alignment horizontal="right" vertical="center" wrapText="1"/>
    </xf>
    <xf numFmtId="0" fontId="22" fillId="0" borderId="0" xfId="8" applyFont="1" applyAlignment="1">
      <alignment vertical="center" wrapText="1"/>
    </xf>
    <xf numFmtId="49" fontId="3" fillId="0" borderId="6" xfId="7" applyNumberFormat="1" applyFont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164" fontId="1" fillId="0" borderId="0" xfId="8" applyNumberFormat="1" applyFont="1" applyAlignment="1">
      <alignment vertical="center" wrapText="1"/>
    </xf>
    <xf numFmtId="0" fontId="3" fillId="0" borderId="6" xfId="9" applyFont="1" applyFill="1" applyBorder="1" applyAlignment="1">
      <alignment horizontal="left" vertical="center" wrapText="1"/>
    </xf>
    <xf numFmtId="0" fontId="3" fillId="0" borderId="6" xfId="9" applyFont="1" applyBorder="1" applyAlignment="1">
      <alignment vertical="center" wrapText="1"/>
    </xf>
    <xf numFmtId="1" fontId="46" fillId="0" borderId="0" xfId="6" applyNumberFormat="1" applyFont="1" applyFill="1" applyBorder="1" applyProtection="1">
      <protection locked="0"/>
    </xf>
    <xf numFmtId="0" fontId="5" fillId="0" borderId="6" xfId="6" applyNumberFormat="1" applyFont="1" applyFill="1" applyBorder="1" applyAlignment="1" applyProtection="1">
      <alignment horizontal="center" vertical="center" wrapText="1" shrinkToFit="1"/>
    </xf>
    <xf numFmtId="3" fontId="2" fillId="0" borderId="0" xfId="6" applyNumberFormat="1" applyFont="1" applyFill="1" applyBorder="1" applyAlignment="1" applyProtection="1">
      <alignment horizontal="center" vertical="center"/>
    </xf>
    <xf numFmtId="0" fontId="20" fillId="0" borderId="6" xfId="15" applyFont="1" applyFill="1" applyBorder="1" applyAlignment="1">
      <alignment horizontal="left"/>
    </xf>
    <xf numFmtId="3" fontId="4" fillId="0" borderId="6" xfId="15" applyNumberFormat="1" applyFont="1" applyFill="1" applyBorder="1" applyAlignment="1">
      <alignment horizontal="center"/>
    </xf>
    <xf numFmtId="3" fontId="4" fillId="0" borderId="6" xfId="6" applyNumberFormat="1" applyFont="1" applyFill="1" applyBorder="1" applyAlignment="1" applyProtection="1">
      <alignment horizontal="center"/>
      <protection locked="0"/>
    </xf>
    <xf numFmtId="3" fontId="4" fillId="0" borderId="6" xfId="6" applyNumberFormat="1" applyFont="1" applyFill="1" applyBorder="1" applyAlignment="1" applyProtection="1">
      <alignment horizontal="center"/>
    </xf>
    <xf numFmtId="3" fontId="4" fillId="0" borderId="0" xfId="6" applyNumberFormat="1" applyFont="1" applyFill="1" applyBorder="1" applyAlignment="1" applyProtection="1">
      <alignment horizontal="center"/>
      <protection locked="0"/>
    </xf>
    <xf numFmtId="164" fontId="4" fillId="0" borderId="0" xfId="6" applyNumberFormat="1" applyFont="1" applyFill="1" applyBorder="1" applyAlignment="1" applyProtection="1">
      <alignment horizontal="right"/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1" fontId="4" fillId="0" borderId="0" xfId="0" applyNumberFormat="1" applyFont="1" applyFill="1" applyBorder="1" applyAlignment="1" applyProtection="1">
      <alignment horizontal="left" wrapText="1" shrinkToFit="1"/>
      <protection locked="0"/>
    </xf>
    <xf numFmtId="1" fontId="4" fillId="2" borderId="0" xfId="0" applyNumberFormat="1" applyFont="1" applyFill="1" applyBorder="1" applyAlignment="1" applyProtection="1">
      <alignment horizontal="right"/>
      <protection locked="0"/>
    </xf>
    <xf numFmtId="1" fontId="4" fillId="0" borderId="0" xfId="0" applyNumberFormat="1" applyFont="1" applyFill="1" applyBorder="1" applyAlignment="1" applyProtection="1">
      <alignment horizontal="right"/>
      <protection locked="0"/>
    </xf>
    <xf numFmtId="1" fontId="1" fillId="0" borderId="0" xfId="0" applyNumberFormat="1" applyFont="1" applyFill="1" applyProtection="1">
      <protection locked="0"/>
    </xf>
    <xf numFmtId="1" fontId="49" fillId="2" borderId="1" xfId="0" applyNumberFormat="1" applyFont="1" applyFill="1" applyBorder="1" applyAlignment="1" applyProtection="1">
      <protection locked="0"/>
    </xf>
    <xf numFmtId="1" fontId="49" fillId="0" borderId="1" xfId="0" applyNumberFormat="1" applyFont="1" applyFill="1" applyBorder="1" applyAlignment="1" applyProtection="1">
      <protection locked="0"/>
    </xf>
    <xf numFmtId="1" fontId="45" fillId="2" borderId="1" xfId="0" applyNumberFormat="1" applyFont="1" applyFill="1" applyBorder="1" applyAlignment="1" applyProtection="1">
      <alignment horizontal="center"/>
      <protection locked="0"/>
    </xf>
    <xf numFmtId="1" fontId="50" fillId="0" borderId="0" xfId="0" applyNumberFormat="1" applyFont="1" applyFill="1" applyProtection="1">
      <protection locked="0"/>
    </xf>
    <xf numFmtId="1" fontId="50" fillId="0" borderId="0" xfId="0" applyNumberFormat="1" applyFont="1" applyFill="1" applyBorder="1" applyAlignment="1" applyProtection="1">
      <protection locked="0"/>
    </xf>
    <xf numFmtId="1" fontId="46" fillId="0" borderId="6" xfId="0" applyNumberFormat="1" applyFont="1" applyFill="1" applyBorder="1" applyAlignment="1" applyProtection="1">
      <alignment horizontal="center"/>
    </xf>
    <xf numFmtId="1" fontId="46" fillId="0" borderId="0" xfId="0" applyNumberFormat="1" applyFont="1" applyFill="1" applyProtection="1">
      <protection locked="0"/>
    </xf>
    <xf numFmtId="0" fontId="5" fillId="0" borderId="6" xfId="0" applyNumberFormat="1" applyFont="1" applyFill="1" applyBorder="1" applyAlignment="1" applyProtection="1">
      <alignment horizontal="center" vertical="center" wrapText="1" shrinkToFit="1"/>
    </xf>
    <xf numFmtId="1" fontId="10" fillId="0" borderId="0" xfId="0" applyNumberFormat="1" applyFont="1" applyFill="1" applyBorder="1" applyAlignment="1" applyProtection="1">
      <alignment vertical="center"/>
      <protection locked="0"/>
    </xf>
    <xf numFmtId="3" fontId="20" fillId="0" borderId="6" xfId="15" applyNumberFormat="1" applyFont="1" applyFill="1" applyBorder="1" applyAlignment="1">
      <alignment horizontal="center" vertical="center"/>
    </xf>
    <xf numFmtId="3" fontId="20" fillId="0" borderId="6" xfId="0" applyNumberFormat="1" applyFont="1" applyFill="1" applyBorder="1" applyAlignment="1" applyProtection="1">
      <alignment horizontal="center"/>
      <protection locked="0"/>
    </xf>
    <xf numFmtId="3" fontId="20" fillId="0" borderId="6" xfId="0" applyNumberFormat="1" applyFont="1" applyFill="1" applyBorder="1" applyAlignment="1" applyProtection="1">
      <alignment horizontal="center" vertical="center"/>
    </xf>
    <xf numFmtId="3" fontId="20" fillId="2" borderId="6" xfId="0" applyNumberFormat="1" applyFont="1" applyFill="1" applyBorder="1" applyAlignment="1" applyProtection="1">
      <alignment horizontal="center"/>
      <protection locked="0"/>
    </xf>
    <xf numFmtId="3" fontId="20" fillId="2" borderId="6" xfId="0" applyNumberFormat="1" applyFont="1" applyFill="1" applyBorder="1" applyAlignment="1" applyProtection="1">
      <alignment horizontal="center" vertical="center"/>
    </xf>
    <xf numFmtId="3" fontId="4" fillId="2" borderId="0" xfId="0" applyNumberFormat="1" applyFont="1" applyFill="1" applyBorder="1" applyAlignment="1" applyProtection="1">
      <alignment horizontal="right"/>
      <protection locked="0"/>
    </xf>
    <xf numFmtId="164" fontId="4" fillId="0" borderId="0" xfId="0" applyNumberFormat="1" applyFont="1" applyFill="1" applyBorder="1" applyAlignment="1" applyProtection="1">
      <alignment horizontal="right"/>
      <protection locked="0"/>
    </xf>
    <xf numFmtId="1" fontId="3" fillId="0" borderId="0" xfId="0" applyNumberFormat="1" applyFont="1" applyFill="1" applyAlignment="1" applyProtection="1">
      <alignment vertical="top" wrapText="1"/>
      <protection locked="0"/>
    </xf>
    <xf numFmtId="3" fontId="3" fillId="0" borderId="6" xfId="8" applyNumberFormat="1" applyFont="1" applyFill="1" applyBorder="1" applyAlignment="1">
      <alignment horizontal="center" vertical="center" wrapText="1"/>
    </xf>
    <xf numFmtId="3" fontId="3" fillId="0" borderId="6" xfId="7" applyNumberFormat="1" applyFont="1" applyFill="1" applyBorder="1" applyAlignment="1">
      <alignment horizontal="center" vertical="center" wrapText="1"/>
    </xf>
    <xf numFmtId="3" fontId="3" fillId="0" borderId="6" xfId="6" applyNumberFormat="1" applyFont="1" applyFill="1" applyBorder="1" applyAlignment="1" applyProtection="1">
      <alignment horizontal="center" vertical="center"/>
    </xf>
    <xf numFmtId="3" fontId="3" fillId="0" borderId="6" xfId="9" applyNumberFormat="1" applyFont="1" applyFill="1" applyBorder="1" applyAlignment="1">
      <alignment horizontal="center" vertical="center" wrapText="1"/>
    </xf>
    <xf numFmtId="0" fontId="66" fillId="0" borderId="0" xfId="8" applyFont="1" applyAlignment="1">
      <alignment vertical="center" wrapText="1"/>
    </xf>
    <xf numFmtId="0" fontId="67" fillId="0" borderId="0" xfId="8" applyFont="1" applyAlignment="1">
      <alignment vertical="center" wrapText="1"/>
    </xf>
    <xf numFmtId="3" fontId="67" fillId="0" borderId="0" xfId="8" applyNumberFormat="1" applyFont="1" applyAlignment="1">
      <alignment vertical="center" wrapText="1"/>
    </xf>
    <xf numFmtId="3" fontId="66" fillId="0" borderId="0" xfId="8" applyNumberFormat="1" applyFont="1" applyAlignment="1">
      <alignment vertical="center" wrapText="1"/>
    </xf>
    <xf numFmtId="0" fontId="66" fillId="0" borderId="0" xfId="7" applyFont="1"/>
    <xf numFmtId="3" fontId="2" fillId="0" borderId="6" xfId="6" applyNumberFormat="1" applyFont="1" applyFill="1" applyBorder="1" applyAlignment="1" applyProtection="1">
      <alignment horizontal="center" vertical="center"/>
    </xf>
    <xf numFmtId="3" fontId="5" fillId="0" borderId="6" xfId="0" applyNumberFormat="1" applyFont="1" applyFill="1" applyBorder="1" applyAlignment="1" applyProtection="1">
      <alignment horizontal="center" vertical="center" wrapText="1" shrinkToFit="1"/>
    </xf>
    <xf numFmtId="0" fontId="58" fillId="0" borderId="0" xfId="7" applyFont="1" applyFill="1" applyAlignment="1">
      <alignment horizontal="right" vertical="center"/>
    </xf>
    <xf numFmtId="0" fontId="19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1" fillId="0" borderId="9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7" fillId="0" borderId="0" xfId="12" applyFont="1" applyFill="1" applyBorder="1" applyAlignment="1">
      <alignment horizontal="center" vertical="center" wrapText="1"/>
    </xf>
    <xf numFmtId="0" fontId="25" fillId="0" borderId="1" xfId="12" applyFont="1" applyFill="1" applyBorder="1" applyAlignment="1">
      <alignment horizontal="center" vertical="top"/>
    </xf>
    <xf numFmtId="0" fontId="24" fillId="0" borderId="6" xfId="12" applyFont="1" applyFill="1" applyBorder="1" applyAlignment="1">
      <alignment horizontal="center" vertical="center" wrapText="1"/>
    </xf>
    <xf numFmtId="0" fontId="35" fillId="0" borderId="6" xfId="12" applyFont="1" applyFill="1" applyBorder="1" applyAlignment="1">
      <alignment horizontal="center" vertical="center" wrapText="1"/>
    </xf>
    <xf numFmtId="0" fontId="29" fillId="0" borderId="6" xfId="12" applyFont="1" applyFill="1" applyBorder="1" applyAlignment="1">
      <alignment horizontal="center" vertical="center" wrapText="1"/>
    </xf>
    <xf numFmtId="0" fontId="25" fillId="0" borderId="0" xfId="12" applyFont="1" applyFill="1" applyBorder="1" applyAlignment="1">
      <alignment horizontal="center" vertical="top"/>
    </xf>
    <xf numFmtId="0" fontId="35" fillId="0" borderId="3" xfId="12" applyFont="1" applyFill="1" applyBorder="1" applyAlignment="1">
      <alignment horizontal="center" vertical="center" wrapText="1"/>
    </xf>
    <xf numFmtId="0" fontId="35" fillId="0" borderId="15" xfId="12" applyFont="1" applyFill="1" applyBorder="1" applyAlignment="1">
      <alignment horizontal="center" vertical="center" wrapText="1"/>
    </xf>
    <xf numFmtId="0" fontId="35" fillId="0" borderId="4" xfId="12" applyFont="1" applyFill="1" applyBorder="1" applyAlignment="1">
      <alignment horizontal="center" vertical="center" wrapText="1"/>
    </xf>
    <xf numFmtId="0" fontId="25" fillId="0" borderId="1" xfId="12" applyFont="1" applyFill="1" applyBorder="1" applyAlignment="1">
      <alignment horizontal="right" vertical="top"/>
    </xf>
    <xf numFmtId="0" fontId="57" fillId="0" borderId="0" xfId="12" applyFont="1" applyFill="1" applyAlignment="1">
      <alignment horizontal="right" vertical="center"/>
    </xf>
    <xf numFmtId="0" fontId="21" fillId="2" borderId="9" xfId="1" applyFont="1" applyFill="1" applyBorder="1" applyAlignment="1">
      <alignment horizontal="center" vertical="center" wrapText="1"/>
    </xf>
    <xf numFmtId="0" fontId="21" fillId="2" borderId="10" xfId="1" applyFont="1" applyFill="1" applyBorder="1" applyAlignment="1">
      <alignment horizontal="center" vertical="center" wrapText="1"/>
    </xf>
    <xf numFmtId="0" fontId="21" fillId="2" borderId="8" xfId="1" applyFont="1" applyFill="1" applyBorder="1" applyAlignment="1">
      <alignment horizontal="center" vertical="center" wrapText="1"/>
    </xf>
    <xf numFmtId="0" fontId="21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24" fillId="0" borderId="2" xfId="12" applyFont="1" applyFill="1" applyBorder="1" applyAlignment="1">
      <alignment horizontal="center" vertical="center" wrapText="1"/>
    </xf>
    <xf numFmtId="0" fontId="24" fillId="0" borderId="7" xfId="12" applyFont="1" applyFill="1" applyBorder="1" applyAlignment="1">
      <alignment horizontal="center" vertical="center" wrapText="1"/>
    </xf>
    <xf numFmtId="0" fontId="24" fillId="0" borderId="5" xfId="12" applyFont="1" applyFill="1" applyBorder="1" applyAlignment="1">
      <alignment horizontal="center" vertical="center" wrapText="1"/>
    </xf>
    <xf numFmtId="0" fontId="47" fillId="0" borderId="0" xfId="12" applyFont="1" applyFill="1" applyBorder="1" applyAlignment="1">
      <alignment horizontal="center" vertical="top" wrapText="1"/>
    </xf>
    <xf numFmtId="0" fontId="20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0" fontId="19" fillId="0" borderId="0" xfId="8" applyFont="1" applyFill="1" applyAlignment="1">
      <alignment horizontal="center" vertical="top" wrapText="1"/>
    </xf>
    <xf numFmtId="1" fontId="34" fillId="0" borderId="0" xfId="6" applyNumberFormat="1" applyFont="1" applyFill="1" applyBorder="1" applyAlignment="1" applyProtection="1">
      <alignment horizontal="right" vertical="center"/>
      <protection locked="0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3" fillId="0" borderId="2" xfId="6" applyNumberFormat="1" applyFont="1" applyFill="1" applyBorder="1" applyAlignment="1" applyProtection="1">
      <alignment horizontal="center"/>
      <protection locked="0"/>
    </xf>
    <xf numFmtId="1" fontId="13" fillId="0" borderId="7" xfId="6" applyNumberFormat="1" applyFont="1" applyFill="1" applyBorder="1" applyAlignment="1" applyProtection="1">
      <alignment horizontal="center"/>
      <protection locked="0"/>
    </xf>
    <xf numFmtId="1" fontId="13" fillId="0" borderId="5" xfId="6" applyNumberFormat="1" applyFont="1" applyFill="1" applyBorder="1" applyAlignment="1" applyProtection="1">
      <alignment horizontal="center"/>
      <protection locked="0"/>
    </xf>
    <xf numFmtId="0" fontId="35" fillId="0" borderId="9" xfId="12" applyFont="1" applyFill="1" applyBorder="1" applyAlignment="1">
      <alignment horizontal="center" vertical="center" wrapText="1"/>
    </xf>
    <xf numFmtId="0" fontId="35" fillId="0" borderId="10" xfId="12" applyFont="1" applyFill="1" applyBorder="1" applyAlignment="1">
      <alignment horizontal="center" vertical="center" wrapText="1"/>
    </xf>
    <xf numFmtId="0" fontId="35" fillId="0" borderId="11" xfId="12" applyFont="1" applyFill="1" applyBorder="1" applyAlignment="1">
      <alignment horizontal="center" vertical="center" wrapText="1"/>
    </xf>
    <xf numFmtId="0" fontId="35" fillId="0" borderId="13" xfId="12" applyFont="1" applyFill="1" applyBorder="1" applyAlignment="1">
      <alignment horizontal="center" vertical="center" wrapText="1"/>
    </xf>
    <xf numFmtId="0" fontId="35" fillId="0" borderId="0" xfId="12" applyFont="1" applyFill="1" applyBorder="1" applyAlignment="1">
      <alignment horizontal="center" vertical="center" wrapText="1"/>
    </xf>
    <xf numFmtId="0" fontId="35" fillId="0" borderId="14" xfId="12" applyFont="1" applyFill="1" applyBorder="1" applyAlignment="1">
      <alignment horizontal="center" vertical="center" wrapText="1"/>
    </xf>
    <xf numFmtId="0" fontId="35" fillId="0" borderId="8" xfId="12" applyFont="1" applyFill="1" applyBorder="1" applyAlignment="1">
      <alignment horizontal="center" vertical="center" wrapText="1"/>
    </xf>
    <xf numFmtId="0" fontId="35" fillId="0" borderId="1" xfId="12" applyFont="1" applyFill="1" applyBorder="1" applyAlignment="1">
      <alignment horizontal="center" vertical="center" wrapText="1"/>
    </xf>
    <xf numFmtId="0" fontId="35" fillId="0" borderId="12" xfId="12" applyFont="1" applyFill="1" applyBorder="1" applyAlignment="1">
      <alignment horizontal="center" vertical="center" wrapText="1"/>
    </xf>
    <xf numFmtId="1" fontId="12" fillId="0" borderId="9" xfId="6" applyNumberFormat="1" applyFont="1" applyFill="1" applyBorder="1" applyAlignment="1" applyProtection="1">
      <alignment horizontal="center" vertical="center" wrapText="1"/>
    </xf>
    <xf numFmtId="1" fontId="12" fillId="0" borderId="10" xfId="6" applyNumberFormat="1" applyFont="1" applyFill="1" applyBorder="1" applyAlignment="1" applyProtection="1">
      <alignment horizontal="center" vertical="center" wrapText="1"/>
    </xf>
    <xf numFmtId="1" fontId="12" fillId="0" borderId="11" xfId="6" applyNumberFormat="1" applyFont="1" applyFill="1" applyBorder="1" applyAlignment="1" applyProtection="1">
      <alignment horizontal="center" vertical="center" wrapText="1"/>
    </xf>
    <xf numFmtId="1" fontId="12" fillId="0" borderId="13" xfId="6" applyNumberFormat="1" applyFont="1" applyFill="1" applyBorder="1" applyAlignment="1" applyProtection="1">
      <alignment horizontal="center" vertical="center" wrapText="1"/>
    </xf>
    <xf numFmtId="1" fontId="12" fillId="0" borderId="0" xfId="6" applyNumberFormat="1" applyFont="1" applyFill="1" applyBorder="1" applyAlignment="1" applyProtection="1">
      <alignment horizontal="center" vertical="center" wrapText="1"/>
    </xf>
    <xf numFmtId="1" fontId="12" fillId="0" borderId="14" xfId="6" applyNumberFormat="1" applyFont="1" applyFill="1" applyBorder="1" applyAlignment="1" applyProtection="1">
      <alignment horizontal="center" vertical="center" wrapText="1"/>
    </xf>
    <xf numFmtId="1" fontId="12" fillId="0" borderId="8" xfId="6" applyNumberFormat="1" applyFont="1" applyFill="1" applyBorder="1" applyAlignment="1" applyProtection="1">
      <alignment horizontal="center" vertical="center" wrapText="1"/>
    </xf>
    <xf numFmtId="1" fontId="12" fillId="0" borderId="1" xfId="6" applyNumberFormat="1" applyFont="1" applyFill="1" applyBorder="1" applyAlignment="1" applyProtection="1">
      <alignment horizontal="center" vertical="center" wrapText="1"/>
    </xf>
    <xf numFmtId="1" fontId="12" fillId="0" borderId="12" xfId="6" applyNumberFormat="1" applyFont="1" applyFill="1" applyBorder="1" applyAlignment="1" applyProtection="1">
      <alignment horizontal="center" vertical="center" wrapText="1"/>
    </xf>
    <xf numFmtId="1" fontId="12" fillId="0" borderId="6" xfId="6" applyNumberFormat="1" applyFont="1" applyFill="1" applyBorder="1" applyAlignment="1" applyProtection="1">
      <alignment horizontal="center" vertical="center" wrapText="1"/>
    </xf>
    <xf numFmtId="1" fontId="12" fillId="0" borderId="9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3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4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8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2" xfId="6" applyNumberFormat="1" applyFont="1" applyFill="1" applyBorder="1" applyAlignment="1" applyProtection="1">
      <alignment horizontal="center" vertical="center" wrapText="1"/>
      <protection locked="0"/>
    </xf>
    <xf numFmtId="0" fontId="58" fillId="0" borderId="0" xfId="7" applyFont="1" applyAlignment="1">
      <alignment horizontal="right" vertical="center"/>
    </xf>
    <xf numFmtId="0" fontId="9" fillId="0" borderId="1" xfId="8" applyFont="1" applyFill="1" applyBorder="1" applyAlignment="1">
      <alignment horizontal="center" vertical="top" wrapText="1"/>
    </xf>
    <xf numFmtId="0" fontId="59" fillId="0" borderId="0" xfId="12" applyFont="1" applyFill="1" applyAlignment="1">
      <alignment horizontal="right" vertical="center"/>
    </xf>
    <xf numFmtId="0" fontId="40" fillId="0" borderId="0" xfId="12" applyFont="1" applyFill="1" applyAlignment="1">
      <alignment horizontal="right" vertical="center"/>
    </xf>
    <xf numFmtId="0" fontId="30" fillId="0" borderId="0" xfId="12" applyFont="1" applyFill="1" applyBorder="1" applyAlignment="1">
      <alignment horizontal="center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58" fillId="0" borderId="0" xfId="6" applyNumberFormat="1" applyFont="1" applyFill="1" applyBorder="1" applyAlignment="1" applyProtection="1">
      <alignment horizontal="right" vertical="center"/>
      <protection locked="0"/>
    </xf>
    <xf numFmtId="0" fontId="65" fillId="0" borderId="9" xfId="9" applyFont="1" applyFill="1" applyBorder="1" applyAlignment="1">
      <alignment horizontal="center" vertical="center" wrapText="1"/>
    </xf>
    <xf numFmtId="0" fontId="65" fillId="0" borderId="10" xfId="9" applyFont="1" applyFill="1" applyBorder="1" applyAlignment="1">
      <alignment horizontal="center" vertical="center" wrapText="1"/>
    </xf>
    <xf numFmtId="0" fontId="65" fillId="0" borderId="8" xfId="9" applyFont="1" applyFill="1" applyBorder="1" applyAlignment="1">
      <alignment horizontal="center" vertical="center" wrapText="1"/>
    </xf>
    <xf numFmtId="0" fontId="65" fillId="0" borderId="1" xfId="9" applyFont="1" applyFill="1" applyBorder="1" applyAlignment="1">
      <alignment horizontal="center" vertical="center" wrapText="1"/>
    </xf>
    <xf numFmtId="0" fontId="3" fillId="0" borderId="6" xfId="9" applyFont="1" applyFill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49" fontId="3" fillId="0" borderId="5" xfId="7" applyNumberFormat="1" applyFont="1" applyBorder="1" applyAlignment="1">
      <alignment horizontal="center" vertical="center" wrapText="1"/>
    </xf>
    <xf numFmtId="49" fontId="3" fillId="0" borderId="3" xfId="7" applyNumberFormat="1" applyFont="1" applyBorder="1" applyAlignment="1">
      <alignment horizontal="center" vertical="center" wrapText="1"/>
    </xf>
    <xf numFmtId="49" fontId="3" fillId="0" borderId="4" xfId="7" applyNumberFormat="1" applyFont="1" applyBorder="1" applyAlignment="1">
      <alignment horizontal="center" vertical="center" wrapText="1"/>
    </xf>
    <xf numFmtId="0" fontId="63" fillId="0" borderId="0" xfId="8" applyFont="1" applyFill="1" applyAlignment="1">
      <alignment horizontal="center" vertical="top" wrapText="1"/>
    </xf>
    <xf numFmtId="1" fontId="4" fillId="0" borderId="6" xfId="6" applyNumberFormat="1" applyFont="1" applyFill="1" applyBorder="1" applyAlignment="1" applyProtection="1">
      <alignment horizontal="center" vertical="top" wrapText="1"/>
      <protection locked="0"/>
    </xf>
    <xf numFmtId="1" fontId="4" fillId="0" borderId="6" xfId="6" applyNumberFormat="1" applyFont="1" applyFill="1" applyBorder="1" applyAlignment="1" applyProtection="1">
      <alignment horizontal="center" vertical="top" wrapText="1"/>
    </xf>
    <xf numFmtId="1" fontId="63" fillId="0" borderId="0" xfId="6" applyNumberFormat="1" applyFont="1" applyFill="1" applyAlignment="1" applyProtection="1">
      <alignment horizontal="center" vertical="center" wrapText="1"/>
      <protection locked="0"/>
    </xf>
    <xf numFmtId="1" fontId="4" fillId="0" borderId="6" xfId="6" applyNumberFormat="1" applyFont="1" applyFill="1" applyBorder="1" applyAlignment="1" applyProtection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6" xfId="0" applyNumberFormat="1" applyFont="1" applyFill="1" applyBorder="1" applyAlignment="1" applyProtection="1">
      <alignment horizontal="center" vertical="center" wrapText="1"/>
    </xf>
    <xf numFmtId="1" fontId="3" fillId="0" borderId="0" xfId="0" applyNumberFormat="1" applyFont="1" applyFill="1" applyAlignment="1" applyProtection="1">
      <alignment horizontal="center" vertical="top" wrapText="1"/>
      <protection locked="0"/>
    </xf>
    <xf numFmtId="1" fontId="13" fillId="0" borderId="2" xfId="0" applyNumberFormat="1" applyFont="1" applyFill="1" applyBorder="1" applyAlignment="1" applyProtection="1">
      <alignment horizontal="center"/>
      <protection locked="0"/>
    </xf>
    <xf numFmtId="1" fontId="13" fillId="0" borderId="7" xfId="0" applyNumberFormat="1" applyFont="1" applyFill="1" applyBorder="1" applyAlignment="1" applyProtection="1">
      <alignment horizontal="center"/>
      <protection locked="0"/>
    </xf>
    <xf numFmtId="0" fontId="19" fillId="0" borderId="0" xfId="7" applyFont="1" applyFill="1" applyAlignment="1">
      <alignment horizontal="center" vertical="top" wrapText="1"/>
    </xf>
    <xf numFmtId="0" fontId="56" fillId="0" borderId="0" xfId="7" applyFont="1" applyFill="1" applyAlignment="1">
      <alignment horizontal="center" vertical="top" wrapText="1"/>
    </xf>
    <xf numFmtId="0" fontId="19" fillId="0" borderId="1" xfId="8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horizontal="center" vertical="center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5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34" fillId="0" borderId="0" xfId="17" applyNumberFormat="1" applyFont="1" applyFill="1" applyBorder="1" applyAlignment="1" applyProtection="1">
      <alignment horizontal="right"/>
      <protection locked="0"/>
    </xf>
    <xf numFmtId="1" fontId="12" fillId="0" borderId="9" xfId="17" applyNumberFormat="1" applyFont="1" applyFill="1" applyBorder="1" applyAlignment="1" applyProtection="1">
      <alignment horizontal="center" vertical="center" wrapText="1"/>
    </xf>
    <xf numFmtId="1" fontId="12" fillId="0" borderId="10" xfId="17" applyNumberFormat="1" applyFont="1" applyFill="1" applyBorder="1" applyAlignment="1" applyProtection="1">
      <alignment horizontal="center" vertical="center" wrapText="1"/>
    </xf>
    <xf numFmtId="1" fontId="12" fillId="0" borderId="11" xfId="17" applyNumberFormat="1" applyFont="1" applyFill="1" applyBorder="1" applyAlignment="1" applyProtection="1">
      <alignment horizontal="center" vertical="center" wrapText="1"/>
    </xf>
    <xf numFmtId="1" fontId="12" fillId="0" borderId="8" xfId="17" applyNumberFormat="1" applyFont="1" applyFill="1" applyBorder="1" applyAlignment="1" applyProtection="1">
      <alignment horizontal="center" vertical="center" wrapText="1"/>
    </xf>
    <xf numFmtId="1" fontId="12" fillId="0" borderId="1" xfId="17" applyNumberFormat="1" applyFont="1" applyFill="1" applyBorder="1" applyAlignment="1" applyProtection="1">
      <alignment horizontal="center" vertical="center" wrapText="1"/>
    </xf>
    <xf numFmtId="1" fontId="12" fillId="0" borderId="12" xfId="17" applyNumberFormat="1" applyFont="1" applyFill="1" applyBorder="1" applyAlignment="1" applyProtection="1">
      <alignment horizontal="center" vertical="center" wrapText="1"/>
    </xf>
    <xf numFmtId="1" fontId="3" fillId="0" borderId="0" xfId="17" applyNumberFormat="1" applyFont="1" applyFill="1" applyAlignment="1" applyProtection="1">
      <alignment horizontal="center" vertical="center" wrapText="1"/>
      <protection locked="0"/>
    </xf>
    <xf numFmtId="1" fontId="12" fillId="0" borderId="6" xfId="17" applyNumberFormat="1" applyFont="1" applyFill="1" applyBorder="1" applyAlignment="1" applyProtection="1">
      <alignment horizontal="center" vertical="center" wrapText="1"/>
    </xf>
    <xf numFmtId="1" fontId="58" fillId="0" borderId="0" xfId="17" applyNumberFormat="1" applyFont="1" applyFill="1" applyBorder="1" applyAlignment="1" applyProtection="1">
      <alignment horizontal="right"/>
      <protection locked="0"/>
    </xf>
    <xf numFmtId="49" fontId="42" fillId="0" borderId="6" xfId="12" applyNumberFormat="1" applyFont="1" applyFill="1" applyBorder="1" applyAlignment="1">
      <alignment horizontal="center" vertical="center" wrapText="1"/>
    </xf>
    <xf numFmtId="0" fontId="42" fillId="0" borderId="6" xfId="12" applyFont="1" applyFill="1" applyBorder="1" applyAlignment="1">
      <alignment horizontal="center" vertical="center" wrapText="1"/>
    </xf>
    <xf numFmtId="1" fontId="10" fillId="0" borderId="5" xfId="6" applyNumberFormat="1" applyFont="1" applyFill="1" applyBorder="1" applyAlignment="1" applyProtection="1">
      <alignment horizontal="center" vertical="center"/>
      <protection locked="0"/>
    </xf>
    <xf numFmtId="0" fontId="27" fillId="0" borderId="6" xfId="12" applyFont="1" applyFill="1" applyBorder="1" applyAlignment="1">
      <alignment horizontal="center" vertical="center" wrapText="1"/>
    </xf>
    <xf numFmtId="0" fontId="40" fillId="0" borderId="6" xfId="12" applyFont="1" applyFill="1" applyBorder="1" applyAlignment="1">
      <alignment horizontal="center" vertical="center" wrapText="1"/>
    </xf>
    <xf numFmtId="1" fontId="10" fillId="0" borderId="5" xfId="17" applyNumberFormat="1" applyFont="1" applyFill="1" applyBorder="1" applyAlignment="1" applyProtection="1">
      <alignment horizontal="center" vertical="center"/>
      <protection locked="0"/>
    </xf>
  </cellXfs>
  <cellStyles count="18"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12.01.2015" xfId="16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7"/>
    <cellStyle name="Обычный_Перевірка_Молодь_до 18 років" xfId="8"/>
    <cellStyle name="Обычный_Табл. 3.15" xfId="12"/>
    <cellStyle name="Обычный_Укомплектування_11_201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17</xdr:row>
      <xdr:rowOff>85725</xdr:rowOff>
    </xdr:from>
    <xdr:to>
      <xdr:col>5</xdr:col>
      <xdr:colOff>600075</xdr:colOff>
      <xdr:row>17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view="pageBreakPreview" zoomScale="70" zoomScaleNormal="70" zoomScaleSheetLayoutView="70" workbookViewId="0">
      <selection activeCell="O13" sqref="O13"/>
    </sheetView>
  </sheetViews>
  <sheetFormatPr defaultColWidth="8" defaultRowHeight="12.75" x14ac:dyDescent="0.2"/>
  <cols>
    <col min="1" max="1" width="61.28515625" style="2" customWidth="1"/>
    <col min="2" max="3" width="23" style="17" customWidth="1"/>
    <col min="4" max="5" width="11.5703125" style="2" customWidth="1"/>
    <col min="6" max="16384" width="8" style="2"/>
  </cols>
  <sheetData>
    <row r="1" spans="1:11" ht="18" customHeight="1" x14ac:dyDescent="0.2">
      <c r="B1" s="242"/>
      <c r="C1" s="242"/>
      <c r="D1" s="242"/>
      <c r="E1" s="242"/>
    </row>
    <row r="2" spans="1:11" ht="78" customHeight="1" x14ac:dyDescent="0.2">
      <c r="A2" s="243" t="s">
        <v>70</v>
      </c>
      <c r="B2" s="243"/>
      <c r="C2" s="243"/>
      <c r="D2" s="243"/>
      <c r="E2" s="243"/>
    </row>
    <row r="3" spans="1:11" ht="17.25" customHeight="1" x14ac:dyDescent="0.2">
      <c r="A3" s="243"/>
      <c r="B3" s="243"/>
      <c r="C3" s="243"/>
      <c r="D3" s="243"/>
      <c r="E3" s="243"/>
    </row>
    <row r="4" spans="1:11" s="3" customFormat="1" ht="23.25" customHeight="1" x14ac:dyDescent="0.25">
      <c r="A4" s="248" t="s">
        <v>0</v>
      </c>
      <c r="B4" s="244" t="s">
        <v>118</v>
      </c>
      <c r="C4" s="244" t="s">
        <v>119</v>
      </c>
      <c r="D4" s="246" t="s">
        <v>1</v>
      </c>
      <c r="E4" s="247"/>
    </row>
    <row r="5" spans="1:11" s="3" customFormat="1" ht="27.75" customHeight="1" x14ac:dyDescent="0.25">
      <c r="A5" s="249"/>
      <c r="B5" s="245"/>
      <c r="C5" s="245"/>
      <c r="D5" s="4" t="s">
        <v>2</v>
      </c>
      <c r="E5" s="5" t="s">
        <v>63</v>
      </c>
    </row>
    <row r="6" spans="1:11" s="8" customFormat="1" ht="15.75" customHeight="1" x14ac:dyDescent="0.25">
      <c r="A6" s="6" t="s">
        <v>3</v>
      </c>
      <c r="B6" s="7">
        <v>1</v>
      </c>
      <c r="C6" s="7">
        <v>2</v>
      </c>
      <c r="D6" s="7">
        <v>3</v>
      </c>
      <c r="E6" s="7">
        <v>4</v>
      </c>
    </row>
    <row r="7" spans="1:11" s="8" customFormat="1" ht="21" customHeight="1" x14ac:dyDescent="0.25">
      <c r="A7" s="104" t="s">
        <v>37</v>
      </c>
      <c r="B7" s="125">
        <v>9450</v>
      </c>
      <c r="C7" s="125">
        <v>8661</v>
      </c>
      <c r="D7" s="151">
        <f>C7/B7*100</f>
        <v>91.650793650793645</v>
      </c>
      <c r="E7" s="128">
        <f>C7-B7</f>
        <v>-789</v>
      </c>
      <c r="K7" s="11"/>
    </row>
    <row r="8" spans="1:11" s="3" customFormat="1" ht="24.75" customHeight="1" x14ac:dyDescent="0.25">
      <c r="A8" s="104" t="s">
        <v>38</v>
      </c>
      <c r="B8" s="125">
        <v>7358</v>
      </c>
      <c r="C8" s="125">
        <v>6888</v>
      </c>
      <c r="D8" s="151">
        <f t="shared" ref="D8:D12" si="0">C8/B8*100</f>
        <v>93.612394672465342</v>
      </c>
      <c r="E8" s="128">
        <f t="shared" ref="E8:E12" si="1">C8-B8</f>
        <v>-470</v>
      </c>
      <c r="K8" s="11"/>
    </row>
    <row r="9" spans="1:11" s="3" customFormat="1" ht="45" customHeight="1" x14ac:dyDescent="0.25">
      <c r="A9" s="105" t="s">
        <v>39</v>
      </c>
      <c r="B9" s="125">
        <v>1231</v>
      </c>
      <c r="C9" s="125">
        <v>1245</v>
      </c>
      <c r="D9" s="151">
        <f t="shared" si="0"/>
        <v>101.13728675873274</v>
      </c>
      <c r="E9" s="128">
        <f t="shared" si="1"/>
        <v>14</v>
      </c>
      <c r="K9" s="11"/>
    </row>
    <row r="10" spans="1:11" s="3" customFormat="1" ht="27" customHeight="1" x14ac:dyDescent="0.25">
      <c r="A10" s="104" t="s">
        <v>40</v>
      </c>
      <c r="B10" s="125">
        <v>267</v>
      </c>
      <c r="C10" s="14">
        <v>223</v>
      </c>
      <c r="D10" s="151">
        <f t="shared" si="0"/>
        <v>83.520599250936328</v>
      </c>
      <c r="E10" s="128">
        <f t="shared" si="1"/>
        <v>-44</v>
      </c>
      <c r="K10" s="11"/>
    </row>
    <row r="11" spans="1:11" s="3" customFormat="1" ht="45.75" customHeight="1" x14ac:dyDescent="0.25">
      <c r="A11" s="104" t="s">
        <v>31</v>
      </c>
      <c r="B11" s="125">
        <v>868</v>
      </c>
      <c r="C11" s="14">
        <v>499</v>
      </c>
      <c r="D11" s="151">
        <f t="shared" si="0"/>
        <v>57.488479262672811</v>
      </c>
      <c r="E11" s="128">
        <f t="shared" si="1"/>
        <v>-369</v>
      </c>
      <c r="K11" s="11"/>
    </row>
    <row r="12" spans="1:11" s="3" customFormat="1" ht="42" customHeight="1" x14ac:dyDescent="0.25">
      <c r="A12" s="104" t="s">
        <v>42</v>
      </c>
      <c r="B12" s="125">
        <v>6920</v>
      </c>
      <c r="C12" s="125">
        <v>6735</v>
      </c>
      <c r="D12" s="151">
        <f t="shared" si="0"/>
        <v>97.326589595375722</v>
      </c>
      <c r="E12" s="128">
        <f t="shared" si="1"/>
        <v>-185</v>
      </c>
      <c r="K12" s="11"/>
    </row>
    <row r="13" spans="1:11" s="3" customFormat="1" ht="12.75" customHeight="1" x14ac:dyDescent="0.25">
      <c r="A13" s="250" t="s">
        <v>4</v>
      </c>
      <c r="B13" s="251"/>
      <c r="C13" s="251"/>
      <c r="D13" s="251"/>
      <c r="E13" s="251"/>
      <c r="K13" s="11"/>
    </row>
    <row r="14" spans="1:11" s="3" customFormat="1" ht="15" customHeight="1" x14ac:dyDescent="0.25">
      <c r="A14" s="252"/>
      <c r="B14" s="253"/>
      <c r="C14" s="253"/>
      <c r="D14" s="253"/>
      <c r="E14" s="253"/>
      <c r="K14" s="11"/>
    </row>
    <row r="15" spans="1:11" s="3" customFormat="1" ht="24" customHeight="1" x14ac:dyDescent="0.25">
      <c r="A15" s="248" t="s">
        <v>0</v>
      </c>
      <c r="B15" s="254" t="s">
        <v>120</v>
      </c>
      <c r="C15" s="254" t="s">
        <v>121</v>
      </c>
      <c r="D15" s="246" t="s">
        <v>1</v>
      </c>
      <c r="E15" s="247"/>
      <c r="K15" s="11"/>
    </row>
    <row r="16" spans="1:11" ht="32.25" customHeight="1" x14ac:dyDescent="0.2">
      <c r="A16" s="249"/>
      <c r="B16" s="254"/>
      <c r="C16" s="254"/>
      <c r="D16" s="4" t="s">
        <v>2</v>
      </c>
      <c r="E16" s="5" t="s">
        <v>68</v>
      </c>
      <c r="K16" s="11"/>
    </row>
    <row r="17" spans="1:11" ht="24" customHeight="1" x14ac:dyDescent="0.2">
      <c r="A17" s="104" t="s">
        <v>37</v>
      </c>
      <c r="B17" s="126">
        <v>5381</v>
      </c>
      <c r="C17" s="126">
        <v>3919</v>
      </c>
      <c r="D17" s="15">
        <f t="shared" ref="D17:D19" si="2">C17/B17*100</f>
        <v>72.830328935142163</v>
      </c>
      <c r="E17" s="129">
        <f t="shared" ref="E17:E19" si="3">C17-B17</f>
        <v>-1462</v>
      </c>
      <c r="K17" s="11"/>
    </row>
    <row r="18" spans="1:11" ht="25.5" customHeight="1" x14ac:dyDescent="0.2">
      <c r="A18" s="1" t="s">
        <v>38</v>
      </c>
      <c r="B18" s="126">
        <v>3568</v>
      </c>
      <c r="C18" s="126">
        <v>2503</v>
      </c>
      <c r="D18" s="15">
        <f t="shared" si="2"/>
        <v>70.151345291479814</v>
      </c>
      <c r="E18" s="129">
        <f t="shared" si="3"/>
        <v>-1065</v>
      </c>
      <c r="K18" s="11"/>
    </row>
    <row r="19" spans="1:11" ht="33.75" customHeight="1" x14ac:dyDescent="0.2">
      <c r="A19" s="1" t="s">
        <v>41</v>
      </c>
      <c r="B19" s="126">
        <v>3052</v>
      </c>
      <c r="C19" s="126">
        <v>2181</v>
      </c>
      <c r="D19" s="15">
        <f t="shared" si="2"/>
        <v>71.461336828309314</v>
      </c>
      <c r="E19" s="129">
        <f t="shared" si="3"/>
        <v>-871</v>
      </c>
      <c r="K19" s="11"/>
    </row>
    <row r="20" spans="1:11" x14ac:dyDescent="0.2">
      <c r="A20" s="102"/>
      <c r="C20" s="18"/>
      <c r="D20" s="102"/>
      <c r="E20" s="102"/>
    </row>
  </sheetData>
  <mergeCells count="12">
    <mergeCell ref="A13:E14"/>
    <mergeCell ref="A15:A16"/>
    <mergeCell ref="B15:B16"/>
    <mergeCell ref="C15:C16"/>
    <mergeCell ref="D15:E15"/>
    <mergeCell ref="B1:E1"/>
    <mergeCell ref="A2:E2"/>
    <mergeCell ref="A3:E3"/>
    <mergeCell ref="B4:B5"/>
    <mergeCell ref="C4:C5"/>
    <mergeCell ref="D4:E4"/>
    <mergeCell ref="A4:A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"/>
  <sheetViews>
    <sheetView view="pageBreakPreview" zoomScale="90" zoomScaleNormal="85" zoomScaleSheetLayoutView="90" workbookViewId="0">
      <selection activeCell="D16" sqref="D16"/>
    </sheetView>
  </sheetViews>
  <sheetFormatPr defaultRowHeight="15.75" x14ac:dyDescent="0.25"/>
  <cols>
    <col min="1" max="1" width="18.7109375" style="72" customWidth="1"/>
    <col min="2" max="3" width="10.7109375" style="72" customWidth="1"/>
    <col min="4" max="4" width="7.7109375" style="72" customWidth="1"/>
    <col min="5" max="6" width="10.140625" style="70" customWidth="1"/>
    <col min="7" max="7" width="7.140625" style="73" customWidth="1"/>
    <col min="8" max="9" width="10.7109375" style="70" customWidth="1"/>
    <col min="10" max="10" width="7.140625" style="73" customWidth="1"/>
    <col min="11" max="11" width="8.140625" style="70" customWidth="1"/>
    <col min="12" max="12" width="7.5703125" style="70" customWidth="1"/>
    <col min="13" max="13" width="7" style="73" customWidth="1"/>
    <col min="14" max="14" width="9.5703125" style="188" customWidth="1"/>
    <col min="15" max="15" width="9.5703125" style="73" customWidth="1"/>
    <col min="16" max="16" width="6.28515625" style="73" customWidth="1"/>
    <col min="17" max="17" width="9.28515625" style="70" customWidth="1"/>
    <col min="18" max="18" width="9.28515625" style="189" customWidth="1"/>
    <col min="19" max="19" width="6.42578125" style="73" customWidth="1"/>
    <col min="20" max="21" width="9.28515625" style="70" customWidth="1"/>
    <col min="22" max="22" width="6.42578125" style="73" customWidth="1"/>
    <col min="23" max="23" width="9.140625" style="70" customWidth="1"/>
    <col min="24" max="24" width="9.5703125" style="70" customWidth="1"/>
    <col min="25" max="25" width="6.42578125" style="73" customWidth="1"/>
    <col min="26" max="26" width="8.5703125" style="70" customWidth="1"/>
    <col min="27" max="27" width="9.5703125" style="71" customWidth="1"/>
    <col min="28" max="28" width="6.7109375" style="73" customWidth="1"/>
    <col min="29" max="31" width="9.140625" style="70"/>
    <col min="32" max="32" width="10.85546875" style="70" bestFit="1" customWidth="1"/>
    <col min="33" max="253" width="9.140625" style="70"/>
    <col min="254" max="254" width="18.7109375" style="70" customWidth="1"/>
    <col min="255" max="256" width="9.42578125" style="70" customWidth="1"/>
    <col min="257" max="257" width="7.7109375" style="70" customWidth="1"/>
    <col min="258" max="258" width="9.28515625" style="70" customWidth="1"/>
    <col min="259" max="259" width="9.85546875" style="70" customWidth="1"/>
    <col min="260" max="260" width="7.140625" style="70" customWidth="1"/>
    <col min="261" max="261" width="8.5703125" style="70" customWidth="1"/>
    <col min="262" max="262" width="8.85546875" style="70" customWidth="1"/>
    <col min="263" max="263" width="7.140625" style="70" customWidth="1"/>
    <col min="264" max="264" width="9" style="70" customWidth="1"/>
    <col min="265" max="265" width="8.7109375" style="70" customWidth="1"/>
    <col min="266" max="266" width="6.5703125" style="70" customWidth="1"/>
    <col min="267" max="267" width="8.140625" style="70" customWidth="1"/>
    <col min="268" max="268" width="7.5703125" style="70" customWidth="1"/>
    <col min="269" max="269" width="7" style="70" customWidth="1"/>
    <col min="270" max="271" width="8.7109375" style="70" customWidth="1"/>
    <col min="272" max="272" width="7.28515625" style="70" customWidth="1"/>
    <col min="273" max="273" width="8.140625" style="70" customWidth="1"/>
    <col min="274" max="274" width="8.7109375" style="70" customWidth="1"/>
    <col min="275" max="275" width="6.42578125" style="70" customWidth="1"/>
    <col min="276" max="277" width="9.28515625" style="70" customWidth="1"/>
    <col min="278" max="278" width="6.42578125" style="70" customWidth="1"/>
    <col min="279" max="280" width="9.5703125" style="70" customWidth="1"/>
    <col min="281" max="281" width="6.42578125" style="70" customWidth="1"/>
    <col min="282" max="283" width="9.5703125" style="70" customWidth="1"/>
    <col min="284" max="284" width="6.7109375" style="70" customWidth="1"/>
    <col min="285" max="287" width="9.140625" style="70"/>
    <col min="288" max="288" width="10.85546875" style="70" bestFit="1" customWidth="1"/>
    <col min="289" max="509" width="9.140625" style="70"/>
    <col min="510" max="510" width="18.7109375" style="70" customWidth="1"/>
    <col min="511" max="512" width="9.42578125" style="70" customWidth="1"/>
    <col min="513" max="513" width="7.7109375" style="70" customWidth="1"/>
    <col min="514" max="514" width="9.28515625" style="70" customWidth="1"/>
    <col min="515" max="515" width="9.85546875" style="70" customWidth="1"/>
    <col min="516" max="516" width="7.140625" style="70" customWidth="1"/>
    <col min="517" max="517" width="8.5703125" style="70" customWidth="1"/>
    <col min="518" max="518" width="8.85546875" style="70" customWidth="1"/>
    <col min="519" max="519" width="7.140625" style="70" customWidth="1"/>
    <col min="520" max="520" width="9" style="70" customWidth="1"/>
    <col min="521" max="521" width="8.7109375" style="70" customWidth="1"/>
    <col min="522" max="522" width="6.5703125" style="70" customWidth="1"/>
    <col min="523" max="523" width="8.140625" style="70" customWidth="1"/>
    <col min="524" max="524" width="7.5703125" style="70" customWidth="1"/>
    <col min="525" max="525" width="7" style="70" customWidth="1"/>
    <col min="526" max="527" width="8.7109375" style="70" customWidth="1"/>
    <col min="528" max="528" width="7.28515625" style="70" customWidth="1"/>
    <col min="529" max="529" width="8.140625" style="70" customWidth="1"/>
    <col min="530" max="530" width="8.7109375" style="70" customWidth="1"/>
    <col min="531" max="531" width="6.42578125" style="70" customWidth="1"/>
    <col min="532" max="533" width="9.28515625" style="70" customWidth="1"/>
    <col min="534" max="534" width="6.42578125" style="70" customWidth="1"/>
    <col min="535" max="536" width="9.5703125" style="70" customWidth="1"/>
    <col min="537" max="537" width="6.42578125" style="70" customWidth="1"/>
    <col min="538" max="539" width="9.5703125" style="70" customWidth="1"/>
    <col min="540" max="540" width="6.7109375" style="70" customWidth="1"/>
    <col min="541" max="543" width="9.140625" style="70"/>
    <col min="544" max="544" width="10.85546875" style="70" bestFit="1" customWidth="1"/>
    <col min="545" max="765" width="9.140625" style="70"/>
    <col min="766" max="766" width="18.7109375" style="70" customWidth="1"/>
    <col min="767" max="768" width="9.42578125" style="70" customWidth="1"/>
    <col min="769" max="769" width="7.7109375" style="70" customWidth="1"/>
    <col min="770" max="770" width="9.28515625" style="70" customWidth="1"/>
    <col min="771" max="771" width="9.85546875" style="70" customWidth="1"/>
    <col min="772" max="772" width="7.140625" style="70" customWidth="1"/>
    <col min="773" max="773" width="8.5703125" style="70" customWidth="1"/>
    <col min="774" max="774" width="8.85546875" style="70" customWidth="1"/>
    <col min="775" max="775" width="7.140625" style="70" customWidth="1"/>
    <col min="776" max="776" width="9" style="70" customWidth="1"/>
    <col min="777" max="777" width="8.7109375" style="70" customWidth="1"/>
    <col min="778" max="778" width="6.5703125" style="70" customWidth="1"/>
    <col min="779" max="779" width="8.140625" style="70" customWidth="1"/>
    <col min="780" max="780" width="7.5703125" style="70" customWidth="1"/>
    <col min="781" max="781" width="7" style="70" customWidth="1"/>
    <col min="782" max="783" width="8.7109375" style="70" customWidth="1"/>
    <col min="784" max="784" width="7.28515625" style="70" customWidth="1"/>
    <col min="785" max="785" width="8.140625" style="70" customWidth="1"/>
    <col min="786" max="786" width="8.7109375" style="70" customWidth="1"/>
    <col min="787" max="787" width="6.42578125" style="70" customWidth="1"/>
    <col min="788" max="789" width="9.28515625" style="70" customWidth="1"/>
    <col min="790" max="790" width="6.42578125" style="70" customWidth="1"/>
    <col min="791" max="792" width="9.5703125" style="70" customWidth="1"/>
    <col min="793" max="793" width="6.42578125" style="70" customWidth="1"/>
    <col min="794" max="795" width="9.5703125" style="70" customWidth="1"/>
    <col min="796" max="796" width="6.7109375" style="70" customWidth="1"/>
    <col min="797" max="799" width="9.140625" style="70"/>
    <col min="800" max="800" width="10.85546875" style="70" bestFit="1" customWidth="1"/>
    <col min="801" max="1021" width="9.140625" style="70"/>
    <col min="1022" max="1022" width="18.7109375" style="70" customWidth="1"/>
    <col min="1023" max="1024" width="9.42578125" style="70" customWidth="1"/>
    <col min="1025" max="1025" width="7.7109375" style="70" customWidth="1"/>
    <col min="1026" max="1026" width="9.28515625" style="70" customWidth="1"/>
    <col min="1027" max="1027" width="9.85546875" style="70" customWidth="1"/>
    <col min="1028" max="1028" width="7.140625" style="70" customWidth="1"/>
    <col min="1029" max="1029" width="8.5703125" style="70" customWidth="1"/>
    <col min="1030" max="1030" width="8.85546875" style="70" customWidth="1"/>
    <col min="1031" max="1031" width="7.140625" style="70" customWidth="1"/>
    <col min="1032" max="1032" width="9" style="70" customWidth="1"/>
    <col min="1033" max="1033" width="8.7109375" style="70" customWidth="1"/>
    <col min="1034" max="1034" width="6.5703125" style="70" customWidth="1"/>
    <col min="1035" max="1035" width="8.140625" style="70" customWidth="1"/>
    <col min="1036" max="1036" width="7.5703125" style="70" customWidth="1"/>
    <col min="1037" max="1037" width="7" style="70" customWidth="1"/>
    <col min="1038" max="1039" width="8.7109375" style="70" customWidth="1"/>
    <col min="1040" max="1040" width="7.28515625" style="70" customWidth="1"/>
    <col min="1041" max="1041" width="8.140625" style="70" customWidth="1"/>
    <col min="1042" max="1042" width="8.7109375" style="70" customWidth="1"/>
    <col min="1043" max="1043" width="6.42578125" style="70" customWidth="1"/>
    <col min="1044" max="1045" width="9.28515625" style="70" customWidth="1"/>
    <col min="1046" max="1046" width="6.42578125" style="70" customWidth="1"/>
    <col min="1047" max="1048" width="9.5703125" style="70" customWidth="1"/>
    <col min="1049" max="1049" width="6.42578125" style="70" customWidth="1"/>
    <col min="1050" max="1051" width="9.5703125" style="70" customWidth="1"/>
    <col min="1052" max="1052" width="6.7109375" style="70" customWidth="1"/>
    <col min="1053" max="1055" width="9.140625" style="70"/>
    <col min="1056" max="1056" width="10.85546875" style="70" bestFit="1" customWidth="1"/>
    <col min="1057" max="1277" width="9.140625" style="70"/>
    <col min="1278" max="1278" width="18.7109375" style="70" customWidth="1"/>
    <col min="1279" max="1280" width="9.42578125" style="70" customWidth="1"/>
    <col min="1281" max="1281" width="7.7109375" style="70" customWidth="1"/>
    <col min="1282" max="1282" width="9.28515625" style="70" customWidth="1"/>
    <col min="1283" max="1283" width="9.85546875" style="70" customWidth="1"/>
    <col min="1284" max="1284" width="7.140625" style="70" customWidth="1"/>
    <col min="1285" max="1285" width="8.5703125" style="70" customWidth="1"/>
    <col min="1286" max="1286" width="8.85546875" style="70" customWidth="1"/>
    <col min="1287" max="1287" width="7.140625" style="70" customWidth="1"/>
    <col min="1288" max="1288" width="9" style="70" customWidth="1"/>
    <col min="1289" max="1289" width="8.7109375" style="70" customWidth="1"/>
    <col min="1290" max="1290" width="6.5703125" style="70" customWidth="1"/>
    <col min="1291" max="1291" width="8.140625" style="70" customWidth="1"/>
    <col min="1292" max="1292" width="7.5703125" style="70" customWidth="1"/>
    <col min="1293" max="1293" width="7" style="70" customWidth="1"/>
    <col min="1294" max="1295" width="8.7109375" style="70" customWidth="1"/>
    <col min="1296" max="1296" width="7.28515625" style="70" customWidth="1"/>
    <col min="1297" max="1297" width="8.140625" style="70" customWidth="1"/>
    <col min="1298" max="1298" width="8.7109375" style="70" customWidth="1"/>
    <col min="1299" max="1299" width="6.42578125" style="70" customWidth="1"/>
    <col min="1300" max="1301" width="9.28515625" style="70" customWidth="1"/>
    <col min="1302" max="1302" width="6.42578125" style="70" customWidth="1"/>
    <col min="1303" max="1304" width="9.5703125" style="70" customWidth="1"/>
    <col min="1305" max="1305" width="6.42578125" style="70" customWidth="1"/>
    <col min="1306" max="1307" width="9.5703125" style="70" customWidth="1"/>
    <col min="1308" max="1308" width="6.7109375" style="70" customWidth="1"/>
    <col min="1309" max="1311" width="9.140625" style="70"/>
    <col min="1312" max="1312" width="10.85546875" style="70" bestFit="1" customWidth="1"/>
    <col min="1313" max="1533" width="9.140625" style="70"/>
    <col min="1534" max="1534" width="18.7109375" style="70" customWidth="1"/>
    <col min="1535" max="1536" width="9.42578125" style="70" customWidth="1"/>
    <col min="1537" max="1537" width="7.7109375" style="70" customWidth="1"/>
    <col min="1538" max="1538" width="9.28515625" style="70" customWidth="1"/>
    <col min="1539" max="1539" width="9.85546875" style="70" customWidth="1"/>
    <col min="1540" max="1540" width="7.140625" style="70" customWidth="1"/>
    <col min="1541" max="1541" width="8.5703125" style="70" customWidth="1"/>
    <col min="1542" max="1542" width="8.85546875" style="70" customWidth="1"/>
    <col min="1543" max="1543" width="7.140625" style="70" customWidth="1"/>
    <col min="1544" max="1544" width="9" style="70" customWidth="1"/>
    <col min="1545" max="1545" width="8.7109375" style="70" customWidth="1"/>
    <col min="1546" max="1546" width="6.5703125" style="70" customWidth="1"/>
    <col min="1547" max="1547" width="8.140625" style="70" customWidth="1"/>
    <col min="1548" max="1548" width="7.5703125" style="70" customWidth="1"/>
    <col min="1549" max="1549" width="7" style="70" customWidth="1"/>
    <col min="1550" max="1551" width="8.7109375" style="70" customWidth="1"/>
    <col min="1552" max="1552" width="7.28515625" style="70" customWidth="1"/>
    <col min="1553" max="1553" width="8.140625" style="70" customWidth="1"/>
    <col min="1554" max="1554" width="8.7109375" style="70" customWidth="1"/>
    <col min="1555" max="1555" width="6.42578125" style="70" customWidth="1"/>
    <col min="1556" max="1557" width="9.28515625" style="70" customWidth="1"/>
    <col min="1558" max="1558" width="6.42578125" style="70" customWidth="1"/>
    <col min="1559" max="1560" width="9.5703125" style="70" customWidth="1"/>
    <col min="1561" max="1561" width="6.42578125" style="70" customWidth="1"/>
    <col min="1562" max="1563" width="9.5703125" style="70" customWidth="1"/>
    <col min="1564" max="1564" width="6.7109375" style="70" customWidth="1"/>
    <col min="1565" max="1567" width="9.140625" style="70"/>
    <col min="1568" max="1568" width="10.85546875" style="70" bestFit="1" customWidth="1"/>
    <col min="1569" max="1789" width="9.140625" style="70"/>
    <col min="1790" max="1790" width="18.7109375" style="70" customWidth="1"/>
    <col min="1791" max="1792" width="9.42578125" style="70" customWidth="1"/>
    <col min="1793" max="1793" width="7.7109375" style="70" customWidth="1"/>
    <col min="1794" max="1794" width="9.28515625" style="70" customWidth="1"/>
    <col min="1795" max="1795" width="9.85546875" style="70" customWidth="1"/>
    <col min="1796" max="1796" width="7.140625" style="70" customWidth="1"/>
    <col min="1797" max="1797" width="8.5703125" style="70" customWidth="1"/>
    <col min="1798" max="1798" width="8.85546875" style="70" customWidth="1"/>
    <col min="1799" max="1799" width="7.140625" style="70" customWidth="1"/>
    <col min="1800" max="1800" width="9" style="70" customWidth="1"/>
    <col min="1801" max="1801" width="8.7109375" style="70" customWidth="1"/>
    <col min="1802" max="1802" width="6.5703125" style="70" customWidth="1"/>
    <col min="1803" max="1803" width="8.140625" style="70" customWidth="1"/>
    <col min="1804" max="1804" width="7.5703125" style="70" customWidth="1"/>
    <col min="1805" max="1805" width="7" style="70" customWidth="1"/>
    <col min="1806" max="1807" width="8.7109375" style="70" customWidth="1"/>
    <col min="1808" max="1808" width="7.28515625" style="70" customWidth="1"/>
    <col min="1809" max="1809" width="8.140625" style="70" customWidth="1"/>
    <col min="1810" max="1810" width="8.7109375" style="70" customWidth="1"/>
    <col min="1811" max="1811" width="6.42578125" style="70" customWidth="1"/>
    <col min="1812" max="1813" width="9.28515625" style="70" customWidth="1"/>
    <col min="1814" max="1814" width="6.42578125" style="70" customWidth="1"/>
    <col min="1815" max="1816" width="9.5703125" style="70" customWidth="1"/>
    <col min="1817" max="1817" width="6.42578125" style="70" customWidth="1"/>
    <col min="1818" max="1819" width="9.5703125" style="70" customWidth="1"/>
    <col min="1820" max="1820" width="6.7109375" style="70" customWidth="1"/>
    <col min="1821" max="1823" width="9.140625" style="70"/>
    <col min="1824" max="1824" width="10.85546875" style="70" bestFit="1" customWidth="1"/>
    <col min="1825" max="2045" width="9.140625" style="70"/>
    <col min="2046" max="2046" width="18.7109375" style="70" customWidth="1"/>
    <col min="2047" max="2048" width="9.42578125" style="70" customWidth="1"/>
    <col min="2049" max="2049" width="7.7109375" style="70" customWidth="1"/>
    <col min="2050" max="2050" width="9.28515625" style="70" customWidth="1"/>
    <col min="2051" max="2051" width="9.85546875" style="70" customWidth="1"/>
    <col min="2052" max="2052" width="7.140625" style="70" customWidth="1"/>
    <col min="2053" max="2053" width="8.5703125" style="70" customWidth="1"/>
    <col min="2054" max="2054" width="8.85546875" style="70" customWidth="1"/>
    <col min="2055" max="2055" width="7.140625" style="70" customWidth="1"/>
    <col min="2056" max="2056" width="9" style="70" customWidth="1"/>
    <col min="2057" max="2057" width="8.7109375" style="70" customWidth="1"/>
    <col min="2058" max="2058" width="6.5703125" style="70" customWidth="1"/>
    <col min="2059" max="2059" width="8.140625" style="70" customWidth="1"/>
    <col min="2060" max="2060" width="7.5703125" style="70" customWidth="1"/>
    <col min="2061" max="2061" width="7" style="70" customWidth="1"/>
    <col min="2062" max="2063" width="8.7109375" style="70" customWidth="1"/>
    <col min="2064" max="2064" width="7.28515625" style="70" customWidth="1"/>
    <col min="2065" max="2065" width="8.140625" style="70" customWidth="1"/>
    <col min="2066" max="2066" width="8.7109375" style="70" customWidth="1"/>
    <col min="2067" max="2067" width="6.42578125" style="70" customWidth="1"/>
    <col min="2068" max="2069" width="9.28515625" style="70" customWidth="1"/>
    <col min="2070" max="2070" width="6.42578125" style="70" customWidth="1"/>
    <col min="2071" max="2072" width="9.5703125" style="70" customWidth="1"/>
    <col min="2073" max="2073" width="6.42578125" style="70" customWidth="1"/>
    <col min="2074" max="2075" width="9.5703125" style="70" customWidth="1"/>
    <col min="2076" max="2076" width="6.7109375" style="70" customWidth="1"/>
    <col min="2077" max="2079" width="9.140625" style="70"/>
    <col min="2080" max="2080" width="10.85546875" style="70" bestFit="1" customWidth="1"/>
    <col min="2081" max="2301" width="9.140625" style="70"/>
    <col min="2302" max="2302" width="18.7109375" style="70" customWidth="1"/>
    <col min="2303" max="2304" width="9.42578125" style="70" customWidth="1"/>
    <col min="2305" max="2305" width="7.7109375" style="70" customWidth="1"/>
    <col min="2306" max="2306" width="9.28515625" style="70" customWidth="1"/>
    <col min="2307" max="2307" width="9.85546875" style="70" customWidth="1"/>
    <col min="2308" max="2308" width="7.140625" style="70" customWidth="1"/>
    <col min="2309" max="2309" width="8.5703125" style="70" customWidth="1"/>
    <col min="2310" max="2310" width="8.85546875" style="70" customWidth="1"/>
    <col min="2311" max="2311" width="7.140625" style="70" customWidth="1"/>
    <col min="2312" max="2312" width="9" style="70" customWidth="1"/>
    <col min="2313" max="2313" width="8.7109375" style="70" customWidth="1"/>
    <col min="2314" max="2314" width="6.5703125" style="70" customWidth="1"/>
    <col min="2315" max="2315" width="8.140625" style="70" customWidth="1"/>
    <col min="2316" max="2316" width="7.5703125" style="70" customWidth="1"/>
    <col min="2317" max="2317" width="7" style="70" customWidth="1"/>
    <col min="2318" max="2319" width="8.7109375" style="70" customWidth="1"/>
    <col min="2320" max="2320" width="7.28515625" style="70" customWidth="1"/>
    <col min="2321" max="2321" width="8.140625" style="70" customWidth="1"/>
    <col min="2322" max="2322" width="8.7109375" style="70" customWidth="1"/>
    <col min="2323" max="2323" width="6.42578125" style="70" customWidth="1"/>
    <col min="2324" max="2325" width="9.28515625" style="70" customWidth="1"/>
    <col min="2326" max="2326" width="6.42578125" style="70" customWidth="1"/>
    <col min="2327" max="2328" width="9.5703125" style="70" customWidth="1"/>
    <col min="2329" max="2329" width="6.42578125" style="70" customWidth="1"/>
    <col min="2330" max="2331" width="9.5703125" style="70" customWidth="1"/>
    <col min="2332" max="2332" width="6.7109375" style="70" customWidth="1"/>
    <col min="2333" max="2335" width="9.140625" style="70"/>
    <col min="2336" max="2336" width="10.85546875" style="70" bestFit="1" customWidth="1"/>
    <col min="2337" max="2557" width="9.140625" style="70"/>
    <col min="2558" max="2558" width="18.7109375" style="70" customWidth="1"/>
    <col min="2559" max="2560" width="9.42578125" style="70" customWidth="1"/>
    <col min="2561" max="2561" width="7.7109375" style="70" customWidth="1"/>
    <col min="2562" max="2562" width="9.28515625" style="70" customWidth="1"/>
    <col min="2563" max="2563" width="9.85546875" style="70" customWidth="1"/>
    <col min="2564" max="2564" width="7.140625" style="70" customWidth="1"/>
    <col min="2565" max="2565" width="8.5703125" style="70" customWidth="1"/>
    <col min="2566" max="2566" width="8.85546875" style="70" customWidth="1"/>
    <col min="2567" max="2567" width="7.140625" style="70" customWidth="1"/>
    <col min="2568" max="2568" width="9" style="70" customWidth="1"/>
    <col min="2569" max="2569" width="8.7109375" style="70" customWidth="1"/>
    <col min="2570" max="2570" width="6.5703125" style="70" customWidth="1"/>
    <col min="2571" max="2571" width="8.140625" style="70" customWidth="1"/>
    <col min="2572" max="2572" width="7.5703125" style="70" customWidth="1"/>
    <col min="2573" max="2573" width="7" style="70" customWidth="1"/>
    <col min="2574" max="2575" width="8.7109375" style="70" customWidth="1"/>
    <col min="2576" max="2576" width="7.28515625" style="70" customWidth="1"/>
    <col min="2577" max="2577" width="8.140625" style="70" customWidth="1"/>
    <col min="2578" max="2578" width="8.7109375" style="70" customWidth="1"/>
    <col min="2579" max="2579" width="6.42578125" style="70" customWidth="1"/>
    <col min="2580" max="2581" width="9.28515625" style="70" customWidth="1"/>
    <col min="2582" max="2582" width="6.42578125" style="70" customWidth="1"/>
    <col min="2583" max="2584" width="9.5703125" style="70" customWidth="1"/>
    <col min="2585" max="2585" width="6.42578125" style="70" customWidth="1"/>
    <col min="2586" max="2587" width="9.5703125" style="70" customWidth="1"/>
    <col min="2588" max="2588" width="6.7109375" style="70" customWidth="1"/>
    <col min="2589" max="2591" width="9.140625" style="70"/>
    <col min="2592" max="2592" width="10.85546875" style="70" bestFit="1" customWidth="1"/>
    <col min="2593" max="2813" width="9.140625" style="70"/>
    <col min="2814" max="2814" width="18.7109375" style="70" customWidth="1"/>
    <col min="2815" max="2816" width="9.42578125" style="70" customWidth="1"/>
    <col min="2817" max="2817" width="7.7109375" style="70" customWidth="1"/>
    <col min="2818" max="2818" width="9.28515625" style="70" customWidth="1"/>
    <col min="2819" max="2819" width="9.85546875" style="70" customWidth="1"/>
    <col min="2820" max="2820" width="7.140625" style="70" customWidth="1"/>
    <col min="2821" max="2821" width="8.5703125" style="70" customWidth="1"/>
    <col min="2822" max="2822" width="8.85546875" style="70" customWidth="1"/>
    <col min="2823" max="2823" width="7.140625" style="70" customWidth="1"/>
    <col min="2824" max="2824" width="9" style="70" customWidth="1"/>
    <col min="2825" max="2825" width="8.7109375" style="70" customWidth="1"/>
    <col min="2826" max="2826" width="6.5703125" style="70" customWidth="1"/>
    <col min="2827" max="2827" width="8.140625" style="70" customWidth="1"/>
    <col min="2828" max="2828" width="7.5703125" style="70" customWidth="1"/>
    <col min="2829" max="2829" width="7" style="70" customWidth="1"/>
    <col min="2830" max="2831" width="8.7109375" style="70" customWidth="1"/>
    <col min="2832" max="2832" width="7.28515625" style="70" customWidth="1"/>
    <col min="2833" max="2833" width="8.140625" style="70" customWidth="1"/>
    <col min="2834" max="2834" width="8.7109375" style="70" customWidth="1"/>
    <col min="2835" max="2835" width="6.42578125" style="70" customWidth="1"/>
    <col min="2836" max="2837" width="9.28515625" style="70" customWidth="1"/>
    <col min="2838" max="2838" width="6.42578125" style="70" customWidth="1"/>
    <col min="2839" max="2840" width="9.5703125" style="70" customWidth="1"/>
    <col min="2841" max="2841" width="6.42578125" style="70" customWidth="1"/>
    <col min="2842" max="2843" width="9.5703125" style="70" customWidth="1"/>
    <col min="2844" max="2844" width="6.7109375" style="70" customWidth="1"/>
    <col min="2845" max="2847" width="9.140625" style="70"/>
    <col min="2848" max="2848" width="10.85546875" style="70" bestFit="1" customWidth="1"/>
    <col min="2849" max="3069" width="9.140625" style="70"/>
    <col min="3070" max="3070" width="18.7109375" style="70" customWidth="1"/>
    <col min="3071" max="3072" width="9.42578125" style="70" customWidth="1"/>
    <col min="3073" max="3073" width="7.7109375" style="70" customWidth="1"/>
    <col min="3074" max="3074" width="9.28515625" style="70" customWidth="1"/>
    <col min="3075" max="3075" width="9.85546875" style="70" customWidth="1"/>
    <col min="3076" max="3076" width="7.140625" style="70" customWidth="1"/>
    <col min="3077" max="3077" width="8.5703125" style="70" customWidth="1"/>
    <col min="3078" max="3078" width="8.85546875" style="70" customWidth="1"/>
    <col min="3079" max="3079" width="7.140625" style="70" customWidth="1"/>
    <col min="3080" max="3080" width="9" style="70" customWidth="1"/>
    <col min="3081" max="3081" width="8.7109375" style="70" customWidth="1"/>
    <col min="3082" max="3082" width="6.5703125" style="70" customWidth="1"/>
    <col min="3083" max="3083" width="8.140625" style="70" customWidth="1"/>
    <col min="3084" max="3084" width="7.5703125" style="70" customWidth="1"/>
    <col min="3085" max="3085" width="7" style="70" customWidth="1"/>
    <col min="3086" max="3087" width="8.7109375" style="70" customWidth="1"/>
    <col min="3088" max="3088" width="7.28515625" style="70" customWidth="1"/>
    <col min="3089" max="3089" width="8.140625" style="70" customWidth="1"/>
    <col min="3090" max="3090" width="8.7109375" style="70" customWidth="1"/>
    <col min="3091" max="3091" width="6.42578125" style="70" customWidth="1"/>
    <col min="3092" max="3093" width="9.28515625" style="70" customWidth="1"/>
    <col min="3094" max="3094" width="6.42578125" style="70" customWidth="1"/>
    <col min="3095" max="3096" width="9.5703125" style="70" customWidth="1"/>
    <col min="3097" max="3097" width="6.42578125" style="70" customWidth="1"/>
    <col min="3098" max="3099" width="9.5703125" style="70" customWidth="1"/>
    <col min="3100" max="3100" width="6.7109375" style="70" customWidth="1"/>
    <col min="3101" max="3103" width="9.140625" style="70"/>
    <col min="3104" max="3104" width="10.85546875" style="70" bestFit="1" customWidth="1"/>
    <col min="3105" max="3325" width="9.140625" style="70"/>
    <col min="3326" max="3326" width="18.7109375" style="70" customWidth="1"/>
    <col min="3327" max="3328" width="9.42578125" style="70" customWidth="1"/>
    <col min="3329" max="3329" width="7.7109375" style="70" customWidth="1"/>
    <col min="3330" max="3330" width="9.28515625" style="70" customWidth="1"/>
    <col min="3331" max="3331" width="9.85546875" style="70" customWidth="1"/>
    <col min="3332" max="3332" width="7.140625" style="70" customWidth="1"/>
    <col min="3333" max="3333" width="8.5703125" style="70" customWidth="1"/>
    <col min="3334" max="3334" width="8.85546875" style="70" customWidth="1"/>
    <col min="3335" max="3335" width="7.140625" style="70" customWidth="1"/>
    <col min="3336" max="3336" width="9" style="70" customWidth="1"/>
    <col min="3337" max="3337" width="8.7109375" style="70" customWidth="1"/>
    <col min="3338" max="3338" width="6.5703125" style="70" customWidth="1"/>
    <col min="3339" max="3339" width="8.140625" style="70" customWidth="1"/>
    <col min="3340" max="3340" width="7.5703125" style="70" customWidth="1"/>
    <col min="3341" max="3341" width="7" style="70" customWidth="1"/>
    <col min="3342" max="3343" width="8.7109375" style="70" customWidth="1"/>
    <col min="3344" max="3344" width="7.28515625" style="70" customWidth="1"/>
    <col min="3345" max="3345" width="8.140625" style="70" customWidth="1"/>
    <col min="3346" max="3346" width="8.7109375" style="70" customWidth="1"/>
    <col min="3347" max="3347" width="6.42578125" style="70" customWidth="1"/>
    <col min="3348" max="3349" width="9.28515625" style="70" customWidth="1"/>
    <col min="3350" max="3350" width="6.42578125" style="70" customWidth="1"/>
    <col min="3351" max="3352" width="9.5703125" style="70" customWidth="1"/>
    <col min="3353" max="3353" width="6.42578125" style="70" customWidth="1"/>
    <col min="3354" max="3355" width="9.5703125" style="70" customWidth="1"/>
    <col min="3356" max="3356" width="6.7109375" style="70" customWidth="1"/>
    <col min="3357" max="3359" width="9.140625" style="70"/>
    <col min="3360" max="3360" width="10.85546875" style="70" bestFit="1" customWidth="1"/>
    <col min="3361" max="3581" width="9.140625" style="70"/>
    <col min="3582" max="3582" width="18.7109375" style="70" customWidth="1"/>
    <col min="3583" max="3584" width="9.42578125" style="70" customWidth="1"/>
    <col min="3585" max="3585" width="7.7109375" style="70" customWidth="1"/>
    <col min="3586" max="3586" width="9.28515625" style="70" customWidth="1"/>
    <col min="3587" max="3587" width="9.85546875" style="70" customWidth="1"/>
    <col min="3588" max="3588" width="7.140625" style="70" customWidth="1"/>
    <col min="3589" max="3589" width="8.5703125" style="70" customWidth="1"/>
    <col min="3590" max="3590" width="8.85546875" style="70" customWidth="1"/>
    <col min="3591" max="3591" width="7.140625" style="70" customWidth="1"/>
    <col min="3592" max="3592" width="9" style="70" customWidth="1"/>
    <col min="3593" max="3593" width="8.7109375" style="70" customWidth="1"/>
    <col min="3594" max="3594" width="6.5703125" style="70" customWidth="1"/>
    <col min="3595" max="3595" width="8.140625" style="70" customWidth="1"/>
    <col min="3596" max="3596" width="7.5703125" style="70" customWidth="1"/>
    <col min="3597" max="3597" width="7" style="70" customWidth="1"/>
    <col min="3598" max="3599" width="8.7109375" style="70" customWidth="1"/>
    <col min="3600" max="3600" width="7.28515625" style="70" customWidth="1"/>
    <col min="3601" max="3601" width="8.140625" style="70" customWidth="1"/>
    <col min="3602" max="3602" width="8.7109375" style="70" customWidth="1"/>
    <col min="3603" max="3603" width="6.42578125" style="70" customWidth="1"/>
    <col min="3604" max="3605" width="9.28515625" style="70" customWidth="1"/>
    <col min="3606" max="3606" width="6.42578125" style="70" customWidth="1"/>
    <col min="3607" max="3608" width="9.5703125" style="70" customWidth="1"/>
    <col min="3609" max="3609" width="6.42578125" style="70" customWidth="1"/>
    <col min="3610" max="3611" width="9.5703125" style="70" customWidth="1"/>
    <col min="3612" max="3612" width="6.7109375" style="70" customWidth="1"/>
    <col min="3613" max="3615" width="9.140625" style="70"/>
    <col min="3616" max="3616" width="10.85546875" style="70" bestFit="1" customWidth="1"/>
    <col min="3617" max="3837" width="9.140625" style="70"/>
    <col min="3838" max="3838" width="18.7109375" style="70" customWidth="1"/>
    <col min="3839" max="3840" width="9.42578125" style="70" customWidth="1"/>
    <col min="3841" max="3841" width="7.7109375" style="70" customWidth="1"/>
    <col min="3842" max="3842" width="9.28515625" style="70" customWidth="1"/>
    <col min="3843" max="3843" width="9.85546875" style="70" customWidth="1"/>
    <col min="3844" max="3844" width="7.140625" style="70" customWidth="1"/>
    <col min="3845" max="3845" width="8.5703125" style="70" customWidth="1"/>
    <col min="3846" max="3846" width="8.85546875" style="70" customWidth="1"/>
    <col min="3847" max="3847" width="7.140625" style="70" customWidth="1"/>
    <col min="3848" max="3848" width="9" style="70" customWidth="1"/>
    <col min="3849" max="3849" width="8.7109375" style="70" customWidth="1"/>
    <col min="3850" max="3850" width="6.5703125" style="70" customWidth="1"/>
    <col min="3851" max="3851" width="8.140625" style="70" customWidth="1"/>
    <col min="3852" max="3852" width="7.5703125" style="70" customWidth="1"/>
    <col min="3853" max="3853" width="7" style="70" customWidth="1"/>
    <col min="3854" max="3855" width="8.7109375" style="70" customWidth="1"/>
    <col min="3856" max="3856" width="7.28515625" style="70" customWidth="1"/>
    <col min="3857" max="3857" width="8.140625" style="70" customWidth="1"/>
    <col min="3858" max="3858" width="8.7109375" style="70" customWidth="1"/>
    <col min="3859" max="3859" width="6.42578125" style="70" customWidth="1"/>
    <col min="3860" max="3861" width="9.28515625" style="70" customWidth="1"/>
    <col min="3862" max="3862" width="6.42578125" style="70" customWidth="1"/>
    <col min="3863" max="3864" width="9.5703125" style="70" customWidth="1"/>
    <col min="3865" max="3865" width="6.42578125" style="70" customWidth="1"/>
    <col min="3866" max="3867" width="9.5703125" style="70" customWidth="1"/>
    <col min="3868" max="3868" width="6.7109375" style="70" customWidth="1"/>
    <col min="3869" max="3871" width="9.140625" style="70"/>
    <col min="3872" max="3872" width="10.85546875" style="70" bestFit="1" customWidth="1"/>
    <col min="3873" max="4093" width="9.140625" style="70"/>
    <col min="4094" max="4094" width="18.7109375" style="70" customWidth="1"/>
    <col min="4095" max="4096" width="9.42578125" style="70" customWidth="1"/>
    <col min="4097" max="4097" width="7.7109375" style="70" customWidth="1"/>
    <col min="4098" max="4098" width="9.28515625" style="70" customWidth="1"/>
    <col min="4099" max="4099" width="9.85546875" style="70" customWidth="1"/>
    <col min="4100" max="4100" width="7.140625" style="70" customWidth="1"/>
    <col min="4101" max="4101" width="8.5703125" style="70" customWidth="1"/>
    <col min="4102" max="4102" width="8.85546875" style="70" customWidth="1"/>
    <col min="4103" max="4103" width="7.140625" style="70" customWidth="1"/>
    <col min="4104" max="4104" width="9" style="70" customWidth="1"/>
    <col min="4105" max="4105" width="8.7109375" style="70" customWidth="1"/>
    <col min="4106" max="4106" width="6.5703125" style="70" customWidth="1"/>
    <col min="4107" max="4107" width="8.140625" style="70" customWidth="1"/>
    <col min="4108" max="4108" width="7.5703125" style="70" customWidth="1"/>
    <col min="4109" max="4109" width="7" style="70" customWidth="1"/>
    <col min="4110" max="4111" width="8.7109375" style="70" customWidth="1"/>
    <col min="4112" max="4112" width="7.28515625" style="70" customWidth="1"/>
    <col min="4113" max="4113" width="8.140625" style="70" customWidth="1"/>
    <col min="4114" max="4114" width="8.7109375" style="70" customWidth="1"/>
    <col min="4115" max="4115" width="6.42578125" style="70" customWidth="1"/>
    <col min="4116" max="4117" width="9.28515625" style="70" customWidth="1"/>
    <col min="4118" max="4118" width="6.42578125" style="70" customWidth="1"/>
    <col min="4119" max="4120" width="9.5703125" style="70" customWidth="1"/>
    <col min="4121" max="4121" width="6.42578125" style="70" customWidth="1"/>
    <col min="4122" max="4123" width="9.5703125" style="70" customWidth="1"/>
    <col min="4124" max="4124" width="6.7109375" style="70" customWidth="1"/>
    <col min="4125" max="4127" width="9.140625" style="70"/>
    <col min="4128" max="4128" width="10.85546875" style="70" bestFit="1" customWidth="1"/>
    <col min="4129" max="4349" width="9.140625" style="70"/>
    <col min="4350" max="4350" width="18.7109375" style="70" customWidth="1"/>
    <col min="4351" max="4352" width="9.42578125" style="70" customWidth="1"/>
    <col min="4353" max="4353" width="7.7109375" style="70" customWidth="1"/>
    <col min="4354" max="4354" width="9.28515625" style="70" customWidth="1"/>
    <col min="4355" max="4355" width="9.85546875" style="70" customWidth="1"/>
    <col min="4356" max="4356" width="7.140625" style="70" customWidth="1"/>
    <col min="4357" max="4357" width="8.5703125" style="70" customWidth="1"/>
    <col min="4358" max="4358" width="8.85546875" style="70" customWidth="1"/>
    <col min="4359" max="4359" width="7.140625" style="70" customWidth="1"/>
    <col min="4360" max="4360" width="9" style="70" customWidth="1"/>
    <col min="4361" max="4361" width="8.7109375" style="70" customWidth="1"/>
    <col min="4362" max="4362" width="6.5703125" style="70" customWidth="1"/>
    <col min="4363" max="4363" width="8.140625" style="70" customWidth="1"/>
    <col min="4364" max="4364" width="7.5703125" style="70" customWidth="1"/>
    <col min="4365" max="4365" width="7" style="70" customWidth="1"/>
    <col min="4366" max="4367" width="8.7109375" style="70" customWidth="1"/>
    <col min="4368" max="4368" width="7.28515625" style="70" customWidth="1"/>
    <col min="4369" max="4369" width="8.140625" style="70" customWidth="1"/>
    <col min="4370" max="4370" width="8.7109375" style="70" customWidth="1"/>
    <col min="4371" max="4371" width="6.42578125" style="70" customWidth="1"/>
    <col min="4372" max="4373" width="9.28515625" style="70" customWidth="1"/>
    <col min="4374" max="4374" width="6.42578125" style="70" customWidth="1"/>
    <col min="4375" max="4376" width="9.5703125" style="70" customWidth="1"/>
    <col min="4377" max="4377" width="6.42578125" style="70" customWidth="1"/>
    <col min="4378" max="4379" width="9.5703125" style="70" customWidth="1"/>
    <col min="4380" max="4380" width="6.7109375" style="70" customWidth="1"/>
    <col min="4381" max="4383" width="9.140625" style="70"/>
    <col min="4384" max="4384" width="10.85546875" style="70" bestFit="1" customWidth="1"/>
    <col min="4385" max="4605" width="9.140625" style="70"/>
    <col min="4606" max="4606" width="18.7109375" style="70" customWidth="1"/>
    <col min="4607" max="4608" width="9.42578125" style="70" customWidth="1"/>
    <col min="4609" max="4609" width="7.7109375" style="70" customWidth="1"/>
    <col min="4610" max="4610" width="9.28515625" style="70" customWidth="1"/>
    <col min="4611" max="4611" width="9.85546875" style="70" customWidth="1"/>
    <col min="4612" max="4612" width="7.140625" style="70" customWidth="1"/>
    <col min="4613" max="4613" width="8.5703125" style="70" customWidth="1"/>
    <col min="4614" max="4614" width="8.85546875" style="70" customWidth="1"/>
    <col min="4615" max="4615" width="7.140625" style="70" customWidth="1"/>
    <col min="4616" max="4616" width="9" style="70" customWidth="1"/>
    <col min="4617" max="4617" width="8.7109375" style="70" customWidth="1"/>
    <col min="4618" max="4618" width="6.5703125" style="70" customWidth="1"/>
    <col min="4619" max="4619" width="8.140625" style="70" customWidth="1"/>
    <col min="4620" max="4620" width="7.5703125" style="70" customWidth="1"/>
    <col min="4621" max="4621" width="7" style="70" customWidth="1"/>
    <col min="4622" max="4623" width="8.7109375" style="70" customWidth="1"/>
    <col min="4624" max="4624" width="7.28515625" style="70" customWidth="1"/>
    <col min="4625" max="4625" width="8.140625" style="70" customWidth="1"/>
    <col min="4626" max="4626" width="8.7109375" style="70" customWidth="1"/>
    <col min="4627" max="4627" width="6.42578125" style="70" customWidth="1"/>
    <col min="4628" max="4629" width="9.28515625" style="70" customWidth="1"/>
    <col min="4630" max="4630" width="6.42578125" style="70" customWidth="1"/>
    <col min="4631" max="4632" width="9.5703125" style="70" customWidth="1"/>
    <col min="4633" max="4633" width="6.42578125" style="70" customWidth="1"/>
    <col min="4634" max="4635" width="9.5703125" style="70" customWidth="1"/>
    <col min="4636" max="4636" width="6.7109375" style="70" customWidth="1"/>
    <col min="4637" max="4639" width="9.140625" style="70"/>
    <col min="4640" max="4640" width="10.85546875" style="70" bestFit="1" customWidth="1"/>
    <col min="4641" max="4861" width="9.140625" style="70"/>
    <col min="4862" max="4862" width="18.7109375" style="70" customWidth="1"/>
    <col min="4863" max="4864" width="9.42578125" style="70" customWidth="1"/>
    <col min="4865" max="4865" width="7.7109375" style="70" customWidth="1"/>
    <col min="4866" max="4866" width="9.28515625" style="70" customWidth="1"/>
    <col min="4867" max="4867" width="9.85546875" style="70" customWidth="1"/>
    <col min="4868" max="4868" width="7.140625" style="70" customWidth="1"/>
    <col min="4869" max="4869" width="8.5703125" style="70" customWidth="1"/>
    <col min="4870" max="4870" width="8.85546875" style="70" customWidth="1"/>
    <col min="4871" max="4871" width="7.140625" style="70" customWidth="1"/>
    <col min="4872" max="4872" width="9" style="70" customWidth="1"/>
    <col min="4873" max="4873" width="8.7109375" style="70" customWidth="1"/>
    <col min="4874" max="4874" width="6.5703125" style="70" customWidth="1"/>
    <col min="4875" max="4875" width="8.140625" style="70" customWidth="1"/>
    <col min="4876" max="4876" width="7.5703125" style="70" customWidth="1"/>
    <col min="4877" max="4877" width="7" style="70" customWidth="1"/>
    <col min="4878" max="4879" width="8.7109375" style="70" customWidth="1"/>
    <col min="4880" max="4880" width="7.28515625" style="70" customWidth="1"/>
    <col min="4881" max="4881" width="8.140625" style="70" customWidth="1"/>
    <col min="4882" max="4882" width="8.7109375" style="70" customWidth="1"/>
    <col min="4883" max="4883" width="6.42578125" style="70" customWidth="1"/>
    <col min="4884" max="4885" width="9.28515625" style="70" customWidth="1"/>
    <col min="4886" max="4886" width="6.42578125" style="70" customWidth="1"/>
    <col min="4887" max="4888" width="9.5703125" style="70" customWidth="1"/>
    <col min="4889" max="4889" width="6.42578125" style="70" customWidth="1"/>
    <col min="4890" max="4891" width="9.5703125" style="70" customWidth="1"/>
    <col min="4892" max="4892" width="6.7109375" style="70" customWidth="1"/>
    <col min="4893" max="4895" width="9.140625" style="70"/>
    <col min="4896" max="4896" width="10.85546875" style="70" bestFit="1" customWidth="1"/>
    <col min="4897" max="5117" width="9.140625" style="70"/>
    <col min="5118" max="5118" width="18.7109375" style="70" customWidth="1"/>
    <col min="5119" max="5120" width="9.42578125" style="70" customWidth="1"/>
    <col min="5121" max="5121" width="7.7109375" style="70" customWidth="1"/>
    <col min="5122" max="5122" width="9.28515625" style="70" customWidth="1"/>
    <col min="5123" max="5123" width="9.85546875" style="70" customWidth="1"/>
    <col min="5124" max="5124" width="7.140625" style="70" customWidth="1"/>
    <col min="5125" max="5125" width="8.5703125" style="70" customWidth="1"/>
    <col min="5126" max="5126" width="8.85546875" style="70" customWidth="1"/>
    <col min="5127" max="5127" width="7.140625" style="70" customWidth="1"/>
    <col min="5128" max="5128" width="9" style="70" customWidth="1"/>
    <col min="5129" max="5129" width="8.7109375" style="70" customWidth="1"/>
    <col min="5130" max="5130" width="6.5703125" style="70" customWidth="1"/>
    <col min="5131" max="5131" width="8.140625" style="70" customWidth="1"/>
    <col min="5132" max="5132" width="7.5703125" style="70" customWidth="1"/>
    <col min="5133" max="5133" width="7" style="70" customWidth="1"/>
    <col min="5134" max="5135" width="8.7109375" style="70" customWidth="1"/>
    <col min="5136" max="5136" width="7.28515625" style="70" customWidth="1"/>
    <col min="5137" max="5137" width="8.140625" style="70" customWidth="1"/>
    <col min="5138" max="5138" width="8.7109375" style="70" customWidth="1"/>
    <col min="5139" max="5139" width="6.42578125" style="70" customWidth="1"/>
    <col min="5140" max="5141" width="9.28515625" style="70" customWidth="1"/>
    <col min="5142" max="5142" width="6.42578125" style="70" customWidth="1"/>
    <col min="5143" max="5144" width="9.5703125" style="70" customWidth="1"/>
    <col min="5145" max="5145" width="6.42578125" style="70" customWidth="1"/>
    <col min="5146" max="5147" width="9.5703125" style="70" customWidth="1"/>
    <col min="5148" max="5148" width="6.7109375" style="70" customWidth="1"/>
    <col min="5149" max="5151" width="9.140625" style="70"/>
    <col min="5152" max="5152" width="10.85546875" style="70" bestFit="1" customWidth="1"/>
    <col min="5153" max="5373" width="9.140625" style="70"/>
    <col min="5374" max="5374" width="18.7109375" style="70" customWidth="1"/>
    <col min="5375" max="5376" width="9.42578125" style="70" customWidth="1"/>
    <col min="5377" max="5377" width="7.7109375" style="70" customWidth="1"/>
    <col min="5378" max="5378" width="9.28515625" style="70" customWidth="1"/>
    <col min="5379" max="5379" width="9.85546875" style="70" customWidth="1"/>
    <col min="5380" max="5380" width="7.140625" style="70" customWidth="1"/>
    <col min="5381" max="5381" width="8.5703125" style="70" customWidth="1"/>
    <col min="5382" max="5382" width="8.85546875" style="70" customWidth="1"/>
    <col min="5383" max="5383" width="7.140625" style="70" customWidth="1"/>
    <col min="5384" max="5384" width="9" style="70" customWidth="1"/>
    <col min="5385" max="5385" width="8.7109375" style="70" customWidth="1"/>
    <col min="5386" max="5386" width="6.5703125" style="70" customWidth="1"/>
    <col min="5387" max="5387" width="8.140625" style="70" customWidth="1"/>
    <col min="5388" max="5388" width="7.5703125" style="70" customWidth="1"/>
    <col min="5389" max="5389" width="7" style="70" customWidth="1"/>
    <col min="5390" max="5391" width="8.7109375" style="70" customWidth="1"/>
    <col min="5392" max="5392" width="7.28515625" style="70" customWidth="1"/>
    <col min="5393" max="5393" width="8.140625" style="70" customWidth="1"/>
    <col min="5394" max="5394" width="8.7109375" style="70" customWidth="1"/>
    <col min="5395" max="5395" width="6.42578125" style="70" customWidth="1"/>
    <col min="5396" max="5397" width="9.28515625" style="70" customWidth="1"/>
    <col min="5398" max="5398" width="6.42578125" style="70" customWidth="1"/>
    <col min="5399" max="5400" width="9.5703125" style="70" customWidth="1"/>
    <col min="5401" max="5401" width="6.42578125" style="70" customWidth="1"/>
    <col min="5402" max="5403" width="9.5703125" style="70" customWidth="1"/>
    <col min="5404" max="5404" width="6.7109375" style="70" customWidth="1"/>
    <col min="5405" max="5407" width="9.140625" style="70"/>
    <col min="5408" max="5408" width="10.85546875" style="70" bestFit="1" customWidth="1"/>
    <col min="5409" max="5629" width="9.140625" style="70"/>
    <col min="5630" max="5630" width="18.7109375" style="70" customWidth="1"/>
    <col min="5631" max="5632" width="9.42578125" style="70" customWidth="1"/>
    <col min="5633" max="5633" width="7.7109375" style="70" customWidth="1"/>
    <col min="5634" max="5634" width="9.28515625" style="70" customWidth="1"/>
    <col min="5635" max="5635" width="9.85546875" style="70" customWidth="1"/>
    <col min="5636" max="5636" width="7.140625" style="70" customWidth="1"/>
    <col min="5637" max="5637" width="8.5703125" style="70" customWidth="1"/>
    <col min="5638" max="5638" width="8.85546875" style="70" customWidth="1"/>
    <col min="5639" max="5639" width="7.140625" style="70" customWidth="1"/>
    <col min="5640" max="5640" width="9" style="70" customWidth="1"/>
    <col min="5641" max="5641" width="8.7109375" style="70" customWidth="1"/>
    <col min="5642" max="5642" width="6.5703125" style="70" customWidth="1"/>
    <col min="5643" max="5643" width="8.140625" style="70" customWidth="1"/>
    <col min="5644" max="5644" width="7.5703125" style="70" customWidth="1"/>
    <col min="5645" max="5645" width="7" style="70" customWidth="1"/>
    <col min="5646" max="5647" width="8.7109375" style="70" customWidth="1"/>
    <col min="5648" max="5648" width="7.28515625" style="70" customWidth="1"/>
    <col min="5649" max="5649" width="8.140625" style="70" customWidth="1"/>
    <col min="5650" max="5650" width="8.7109375" style="70" customWidth="1"/>
    <col min="5651" max="5651" width="6.42578125" style="70" customWidth="1"/>
    <col min="5652" max="5653" width="9.28515625" style="70" customWidth="1"/>
    <col min="5654" max="5654" width="6.42578125" style="70" customWidth="1"/>
    <col min="5655" max="5656" width="9.5703125" style="70" customWidth="1"/>
    <col min="5657" max="5657" width="6.42578125" style="70" customWidth="1"/>
    <col min="5658" max="5659" width="9.5703125" style="70" customWidth="1"/>
    <col min="5660" max="5660" width="6.7109375" style="70" customWidth="1"/>
    <col min="5661" max="5663" width="9.140625" style="70"/>
    <col min="5664" max="5664" width="10.85546875" style="70" bestFit="1" customWidth="1"/>
    <col min="5665" max="5885" width="9.140625" style="70"/>
    <col min="5886" max="5886" width="18.7109375" style="70" customWidth="1"/>
    <col min="5887" max="5888" width="9.42578125" style="70" customWidth="1"/>
    <col min="5889" max="5889" width="7.7109375" style="70" customWidth="1"/>
    <col min="5890" max="5890" width="9.28515625" style="70" customWidth="1"/>
    <col min="5891" max="5891" width="9.85546875" style="70" customWidth="1"/>
    <col min="5892" max="5892" width="7.140625" style="70" customWidth="1"/>
    <col min="5893" max="5893" width="8.5703125" style="70" customWidth="1"/>
    <col min="5894" max="5894" width="8.85546875" style="70" customWidth="1"/>
    <col min="5895" max="5895" width="7.140625" style="70" customWidth="1"/>
    <col min="5896" max="5896" width="9" style="70" customWidth="1"/>
    <col min="5897" max="5897" width="8.7109375" style="70" customWidth="1"/>
    <col min="5898" max="5898" width="6.5703125" style="70" customWidth="1"/>
    <col min="5899" max="5899" width="8.140625" style="70" customWidth="1"/>
    <col min="5900" max="5900" width="7.5703125" style="70" customWidth="1"/>
    <col min="5901" max="5901" width="7" style="70" customWidth="1"/>
    <col min="5902" max="5903" width="8.7109375" style="70" customWidth="1"/>
    <col min="5904" max="5904" width="7.28515625" style="70" customWidth="1"/>
    <col min="5905" max="5905" width="8.140625" style="70" customWidth="1"/>
    <col min="5906" max="5906" width="8.7109375" style="70" customWidth="1"/>
    <col min="5907" max="5907" width="6.42578125" style="70" customWidth="1"/>
    <col min="5908" max="5909" width="9.28515625" style="70" customWidth="1"/>
    <col min="5910" max="5910" width="6.42578125" style="70" customWidth="1"/>
    <col min="5911" max="5912" width="9.5703125" style="70" customWidth="1"/>
    <col min="5913" max="5913" width="6.42578125" style="70" customWidth="1"/>
    <col min="5914" max="5915" width="9.5703125" style="70" customWidth="1"/>
    <col min="5916" max="5916" width="6.7109375" style="70" customWidth="1"/>
    <col min="5917" max="5919" width="9.140625" style="70"/>
    <col min="5920" max="5920" width="10.85546875" style="70" bestFit="1" customWidth="1"/>
    <col min="5921" max="6141" width="9.140625" style="70"/>
    <col min="6142" max="6142" width="18.7109375" style="70" customWidth="1"/>
    <col min="6143" max="6144" width="9.42578125" style="70" customWidth="1"/>
    <col min="6145" max="6145" width="7.7109375" style="70" customWidth="1"/>
    <col min="6146" max="6146" width="9.28515625" style="70" customWidth="1"/>
    <col min="6147" max="6147" width="9.85546875" style="70" customWidth="1"/>
    <col min="6148" max="6148" width="7.140625" style="70" customWidth="1"/>
    <col min="6149" max="6149" width="8.5703125" style="70" customWidth="1"/>
    <col min="6150" max="6150" width="8.85546875" style="70" customWidth="1"/>
    <col min="6151" max="6151" width="7.140625" style="70" customWidth="1"/>
    <col min="6152" max="6152" width="9" style="70" customWidth="1"/>
    <col min="6153" max="6153" width="8.7109375" style="70" customWidth="1"/>
    <col min="6154" max="6154" width="6.5703125" style="70" customWidth="1"/>
    <col min="6155" max="6155" width="8.140625" style="70" customWidth="1"/>
    <col min="6156" max="6156" width="7.5703125" style="70" customWidth="1"/>
    <col min="6157" max="6157" width="7" style="70" customWidth="1"/>
    <col min="6158" max="6159" width="8.7109375" style="70" customWidth="1"/>
    <col min="6160" max="6160" width="7.28515625" style="70" customWidth="1"/>
    <col min="6161" max="6161" width="8.140625" style="70" customWidth="1"/>
    <col min="6162" max="6162" width="8.7109375" style="70" customWidth="1"/>
    <col min="6163" max="6163" width="6.42578125" style="70" customWidth="1"/>
    <col min="6164" max="6165" width="9.28515625" style="70" customWidth="1"/>
    <col min="6166" max="6166" width="6.42578125" style="70" customWidth="1"/>
    <col min="6167" max="6168" width="9.5703125" style="70" customWidth="1"/>
    <col min="6169" max="6169" width="6.42578125" style="70" customWidth="1"/>
    <col min="6170" max="6171" width="9.5703125" style="70" customWidth="1"/>
    <col min="6172" max="6172" width="6.7109375" style="70" customWidth="1"/>
    <col min="6173" max="6175" width="9.140625" style="70"/>
    <col min="6176" max="6176" width="10.85546875" style="70" bestFit="1" customWidth="1"/>
    <col min="6177" max="6397" width="9.140625" style="70"/>
    <col min="6398" max="6398" width="18.7109375" style="70" customWidth="1"/>
    <col min="6399" max="6400" width="9.42578125" style="70" customWidth="1"/>
    <col min="6401" max="6401" width="7.7109375" style="70" customWidth="1"/>
    <col min="6402" max="6402" width="9.28515625" style="70" customWidth="1"/>
    <col min="6403" max="6403" width="9.85546875" style="70" customWidth="1"/>
    <col min="6404" max="6404" width="7.140625" style="70" customWidth="1"/>
    <col min="6405" max="6405" width="8.5703125" style="70" customWidth="1"/>
    <col min="6406" max="6406" width="8.85546875" style="70" customWidth="1"/>
    <col min="6407" max="6407" width="7.140625" style="70" customWidth="1"/>
    <col min="6408" max="6408" width="9" style="70" customWidth="1"/>
    <col min="6409" max="6409" width="8.7109375" style="70" customWidth="1"/>
    <col min="6410" max="6410" width="6.5703125" style="70" customWidth="1"/>
    <col min="6411" max="6411" width="8.140625" style="70" customWidth="1"/>
    <col min="6412" max="6412" width="7.5703125" style="70" customWidth="1"/>
    <col min="6413" max="6413" width="7" style="70" customWidth="1"/>
    <col min="6414" max="6415" width="8.7109375" style="70" customWidth="1"/>
    <col min="6416" max="6416" width="7.28515625" style="70" customWidth="1"/>
    <col min="6417" max="6417" width="8.140625" style="70" customWidth="1"/>
    <col min="6418" max="6418" width="8.7109375" style="70" customWidth="1"/>
    <col min="6419" max="6419" width="6.42578125" style="70" customWidth="1"/>
    <col min="6420" max="6421" width="9.28515625" style="70" customWidth="1"/>
    <col min="6422" max="6422" width="6.42578125" style="70" customWidth="1"/>
    <col min="6423" max="6424" width="9.5703125" style="70" customWidth="1"/>
    <col min="6425" max="6425" width="6.42578125" style="70" customWidth="1"/>
    <col min="6426" max="6427" width="9.5703125" style="70" customWidth="1"/>
    <col min="6428" max="6428" width="6.7109375" style="70" customWidth="1"/>
    <col min="6429" max="6431" width="9.140625" style="70"/>
    <col min="6432" max="6432" width="10.85546875" style="70" bestFit="1" customWidth="1"/>
    <col min="6433" max="6653" width="9.140625" style="70"/>
    <col min="6654" max="6654" width="18.7109375" style="70" customWidth="1"/>
    <col min="6655" max="6656" width="9.42578125" style="70" customWidth="1"/>
    <col min="6657" max="6657" width="7.7109375" style="70" customWidth="1"/>
    <col min="6658" max="6658" width="9.28515625" style="70" customWidth="1"/>
    <col min="6659" max="6659" width="9.85546875" style="70" customWidth="1"/>
    <col min="6660" max="6660" width="7.140625" style="70" customWidth="1"/>
    <col min="6661" max="6661" width="8.5703125" style="70" customWidth="1"/>
    <col min="6662" max="6662" width="8.85546875" style="70" customWidth="1"/>
    <col min="6663" max="6663" width="7.140625" style="70" customWidth="1"/>
    <col min="6664" max="6664" width="9" style="70" customWidth="1"/>
    <col min="6665" max="6665" width="8.7109375" style="70" customWidth="1"/>
    <col min="6666" max="6666" width="6.5703125" style="70" customWidth="1"/>
    <col min="6667" max="6667" width="8.140625" style="70" customWidth="1"/>
    <col min="6668" max="6668" width="7.5703125" style="70" customWidth="1"/>
    <col min="6669" max="6669" width="7" style="70" customWidth="1"/>
    <col min="6670" max="6671" width="8.7109375" style="70" customWidth="1"/>
    <col min="6672" max="6672" width="7.28515625" style="70" customWidth="1"/>
    <col min="6673" max="6673" width="8.140625" style="70" customWidth="1"/>
    <col min="6674" max="6674" width="8.7109375" style="70" customWidth="1"/>
    <col min="6675" max="6675" width="6.42578125" style="70" customWidth="1"/>
    <col min="6676" max="6677" width="9.28515625" style="70" customWidth="1"/>
    <col min="6678" max="6678" width="6.42578125" style="70" customWidth="1"/>
    <col min="6679" max="6680" width="9.5703125" style="70" customWidth="1"/>
    <col min="6681" max="6681" width="6.42578125" style="70" customWidth="1"/>
    <col min="6682" max="6683" width="9.5703125" style="70" customWidth="1"/>
    <col min="6684" max="6684" width="6.7109375" style="70" customWidth="1"/>
    <col min="6685" max="6687" width="9.140625" style="70"/>
    <col min="6688" max="6688" width="10.85546875" style="70" bestFit="1" customWidth="1"/>
    <col min="6689" max="6909" width="9.140625" style="70"/>
    <col min="6910" max="6910" width="18.7109375" style="70" customWidth="1"/>
    <col min="6911" max="6912" width="9.42578125" style="70" customWidth="1"/>
    <col min="6913" max="6913" width="7.7109375" style="70" customWidth="1"/>
    <col min="6914" max="6914" width="9.28515625" style="70" customWidth="1"/>
    <col min="6915" max="6915" width="9.85546875" style="70" customWidth="1"/>
    <col min="6916" max="6916" width="7.140625" style="70" customWidth="1"/>
    <col min="6917" max="6917" width="8.5703125" style="70" customWidth="1"/>
    <col min="6918" max="6918" width="8.85546875" style="70" customWidth="1"/>
    <col min="6919" max="6919" width="7.140625" style="70" customWidth="1"/>
    <col min="6920" max="6920" width="9" style="70" customWidth="1"/>
    <col min="6921" max="6921" width="8.7109375" style="70" customWidth="1"/>
    <col min="6922" max="6922" width="6.5703125" style="70" customWidth="1"/>
    <col min="6923" max="6923" width="8.140625" style="70" customWidth="1"/>
    <col min="6924" max="6924" width="7.5703125" style="70" customWidth="1"/>
    <col min="6925" max="6925" width="7" style="70" customWidth="1"/>
    <col min="6926" max="6927" width="8.7109375" style="70" customWidth="1"/>
    <col min="6928" max="6928" width="7.28515625" style="70" customWidth="1"/>
    <col min="6929" max="6929" width="8.140625" style="70" customWidth="1"/>
    <col min="6930" max="6930" width="8.7109375" style="70" customWidth="1"/>
    <col min="6931" max="6931" width="6.42578125" style="70" customWidth="1"/>
    <col min="6932" max="6933" width="9.28515625" style="70" customWidth="1"/>
    <col min="6934" max="6934" width="6.42578125" style="70" customWidth="1"/>
    <col min="6935" max="6936" width="9.5703125" style="70" customWidth="1"/>
    <col min="6937" max="6937" width="6.42578125" style="70" customWidth="1"/>
    <col min="6938" max="6939" width="9.5703125" style="70" customWidth="1"/>
    <col min="6940" max="6940" width="6.7109375" style="70" customWidth="1"/>
    <col min="6941" max="6943" width="9.140625" style="70"/>
    <col min="6944" max="6944" width="10.85546875" style="70" bestFit="1" customWidth="1"/>
    <col min="6945" max="7165" width="9.140625" style="70"/>
    <col min="7166" max="7166" width="18.7109375" style="70" customWidth="1"/>
    <col min="7167" max="7168" width="9.42578125" style="70" customWidth="1"/>
    <col min="7169" max="7169" width="7.7109375" style="70" customWidth="1"/>
    <col min="7170" max="7170" width="9.28515625" style="70" customWidth="1"/>
    <col min="7171" max="7171" width="9.85546875" style="70" customWidth="1"/>
    <col min="7172" max="7172" width="7.140625" style="70" customWidth="1"/>
    <col min="7173" max="7173" width="8.5703125" style="70" customWidth="1"/>
    <col min="7174" max="7174" width="8.85546875" style="70" customWidth="1"/>
    <col min="7175" max="7175" width="7.140625" style="70" customWidth="1"/>
    <col min="7176" max="7176" width="9" style="70" customWidth="1"/>
    <col min="7177" max="7177" width="8.7109375" style="70" customWidth="1"/>
    <col min="7178" max="7178" width="6.5703125" style="70" customWidth="1"/>
    <col min="7179" max="7179" width="8.140625" style="70" customWidth="1"/>
    <col min="7180" max="7180" width="7.5703125" style="70" customWidth="1"/>
    <col min="7181" max="7181" width="7" style="70" customWidth="1"/>
    <col min="7182" max="7183" width="8.7109375" style="70" customWidth="1"/>
    <col min="7184" max="7184" width="7.28515625" style="70" customWidth="1"/>
    <col min="7185" max="7185" width="8.140625" style="70" customWidth="1"/>
    <col min="7186" max="7186" width="8.7109375" style="70" customWidth="1"/>
    <col min="7187" max="7187" width="6.42578125" style="70" customWidth="1"/>
    <col min="7188" max="7189" width="9.28515625" style="70" customWidth="1"/>
    <col min="7190" max="7190" width="6.42578125" style="70" customWidth="1"/>
    <col min="7191" max="7192" width="9.5703125" style="70" customWidth="1"/>
    <col min="7193" max="7193" width="6.42578125" style="70" customWidth="1"/>
    <col min="7194" max="7195" width="9.5703125" style="70" customWidth="1"/>
    <col min="7196" max="7196" width="6.7109375" style="70" customWidth="1"/>
    <col min="7197" max="7199" width="9.140625" style="70"/>
    <col min="7200" max="7200" width="10.85546875" style="70" bestFit="1" customWidth="1"/>
    <col min="7201" max="7421" width="9.140625" style="70"/>
    <col min="7422" max="7422" width="18.7109375" style="70" customWidth="1"/>
    <col min="7423" max="7424" width="9.42578125" style="70" customWidth="1"/>
    <col min="7425" max="7425" width="7.7109375" style="70" customWidth="1"/>
    <col min="7426" max="7426" width="9.28515625" style="70" customWidth="1"/>
    <col min="7427" max="7427" width="9.85546875" style="70" customWidth="1"/>
    <col min="7428" max="7428" width="7.140625" style="70" customWidth="1"/>
    <col min="7429" max="7429" width="8.5703125" style="70" customWidth="1"/>
    <col min="7430" max="7430" width="8.85546875" style="70" customWidth="1"/>
    <col min="7431" max="7431" width="7.140625" style="70" customWidth="1"/>
    <col min="7432" max="7432" width="9" style="70" customWidth="1"/>
    <col min="7433" max="7433" width="8.7109375" style="70" customWidth="1"/>
    <col min="7434" max="7434" width="6.5703125" style="70" customWidth="1"/>
    <col min="7435" max="7435" width="8.140625" style="70" customWidth="1"/>
    <col min="7436" max="7436" width="7.5703125" style="70" customWidth="1"/>
    <col min="7437" max="7437" width="7" style="70" customWidth="1"/>
    <col min="7438" max="7439" width="8.7109375" style="70" customWidth="1"/>
    <col min="7440" max="7440" width="7.28515625" style="70" customWidth="1"/>
    <col min="7441" max="7441" width="8.140625" style="70" customWidth="1"/>
    <col min="7442" max="7442" width="8.7109375" style="70" customWidth="1"/>
    <col min="7443" max="7443" width="6.42578125" style="70" customWidth="1"/>
    <col min="7444" max="7445" width="9.28515625" style="70" customWidth="1"/>
    <col min="7446" max="7446" width="6.42578125" style="70" customWidth="1"/>
    <col min="7447" max="7448" width="9.5703125" style="70" customWidth="1"/>
    <col min="7449" max="7449" width="6.42578125" style="70" customWidth="1"/>
    <col min="7450" max="7451" width="9.5703125" style="70" customWidth="1"/>
    <col min="7452" max="7452" width="6.7109375" style="70" customWidth="1"/>
    <col min="7453" max="7455" width="9.140625" style="70"/>
    <col min="7456" max="7456" width="10.85546875" style="70" bestFit="1" customWidth="1"/>
    <col min="7457" max="7677" width="9.140625" style="70"/>
    <col min="7678" max="7678" width="18.7109375" style="70" customWidth="1"/>
    <col min="7679" max="7680" width="9.42578125" style="70" customWidth="1"/>
    <col min="7681" max="7681" width="7.7109375" style="70" customWidth="1"/>
    <col min="7682" max="7682" width="9.28515625" style="70" customWidth="1"/>
    <col min="7683" max="7683" width="9.85546875" style="70" customWidth="1"/>
    <col min="7684" max="7684" width="7.140625" style="70" customWidth="1"/>
    <col min="7685" max="7685" width="8.5703125" style="70" customWidth="1"/>
    <col min="7686" max="7686" width="8.85546875" style="70" customWidth="1"/>
    <col min="7687" max="7687" width="7.140625" style="70" customWidth="1"/>
    <col min="7688" max="7688" width="9" style="70" customWidth="1"/>
    <col min="7689" max="7689" width="8.7109375" style="70" customWidth="1"/>
    <col min="7690" max="7690" width="6.5703125" style="70" customWidth="1"/>
    <col min="7691" max="7691" width="8.140625" style="70" customWidth="1"/>
    <col min="7692" max="7692" width="7.5703125" style="70" customWidth="1"/>
    <col min="7693" max="7693" width="7" style="70" customWidth="1"/>
    <col min="7694" max="7695" width="8.7109375" style="70" customWidth="1"/>
    <col min="7696" max="7696" width="7.28515625" style="70" customWidth="1"/>
    <col min="7697" max="7697" width="8.140625" style="70" customWidth="1"/>
    <col min="7698" max="7698" width="8.7109375" style="70" customWidth="1"/>
    <col min="7699" max="7699" width="6.42578125" style="70" customWidth="1"/>
    <col min="7700" max="7701" width="9.28515625" style="70" customWidth="1"/>
    <col min="7702" max="7702" width="6.42578125" style="70" customWidth="1"/>
    <col min="7703" max="7704" width="9.5703125" style="70" customWidth="1"/>
    <col min="7705" max="7705" width="6.42578125" style="70" customWidth="1"/>
    <col min="7706" max="7707" width="9.5703125" style="70" customWidth="1"/>
    <col min="7708" max="7708" width="6.7109375" style="70" customWidth="1"/>
    <col min="7709" max="7711" width="9.140625" style="70"/>
    <col min="7712" max="7712" width="10.85546875" style="70" bestFit="1" customWidth="1"/>
    <col min="7713" max="7933" width="9.140625" style="70"/>
    <col min="7934" max="7934" width="18.7109375" style="70" customWidth="1"/>
    <col min="7935" max="7936" width="9.42578125" style="70" customWidth="1"/>
    <col min="7937" max="7937" width="7.7109375" style="70" customWidth="1"/>
    <col min="7938" max="7938" width="9.28515625" style="70" customWidth="1"/>
    <col min="7939" max="7939" width="9.85546875" style="70" customWidth="1"/>
    <col min="7940" max="7940" width="7.140625" style="70" customWidth="1"/>
    <col min="7941" max="7941" width="8.5703125" style="70" customWidth="1"/>
    <col min="7942" max="7942" width="8.85546875" style="70" customWidth="1"/>
    <col min="7943" max="7943" width="7.140625" style="70" customWidth="1"/>
    <col min="7944" max="7944" width="9" style="70" customWidth="1"/>
    <col min="7945" max="7945" width="8.7109375" style="70" customWidth="1"/>
    <col min="7946" max="7946" width="6.5703125" style="70" customWidth="1"/>
    <col min="7947" max="7947" width="8.140625" style="70" customWidth="1"/>
    <col min="7948" max="7948" width="7.5703125" style="70" customWidth="1"/>
    <col min="7949" max="7949" width="7" style="70" customWidth="1"/>
    <col min="7950" max="7951" width="8.7109375" style="70" customWidth="1"/>
    <col min="7952" max="7952" width="7.28515625" style="70" customWidth="1"/>
    <col min="7953" max="7953" width="8.140625" style="70" customWidth="1"/>
    <col min="7954" max="7954" width="8.7109375" style="70" customWidth="1"/>
    <col min="7955" max="7955" width="6.42578125" style="70" customWidth="1"/>
    <col min="7956" max="7957" width="9.28515625" style="70" customWidth="1"/>
    <col min="7958" max="7958" width="6.42578125" style="70" customWidth="1"/>
    <col min="7959" max="7960" width="9.5703125" style="70" customWidth="1"/>
    <col min="7961" max="7961" width="6.42578125" style="70" customWidth="1"/>
    <col min="7962" max="7963" width="9.5703125" style="70" customWidth="1"/>
    <col min="7964" max="7964" width="6.7109375" style="70" customWidth="1"/>
    <col min="7965" max="7967" width="9.140625" style="70"/>
    <col min="7968" max="7968" width="10.85546875" style="70" bestFit="1" customWidth="1"/>
    <col min="7969" max="8189" width="9.140625" style="70"/>
    <col min="8190" max="8190" width="18.7109375" style="70" customWidth="1"/>
    <col min="8191" max="8192" width="9.42578125" style="70" customWidth="1"/>
    <col min="8193" max="8193" width="7.7109375" style="70" customWidth="1"/>
    <col min="8194" max="8194" width="9.28515625" style="70" customWidth="1"/>
    <col min="8195" max="8195" width="9.85546875" style="70" customWidth="1"/>
    <col min="8196" max="8196" width="7.140625" style="70" customWidth="1"/>
    <col min="8197" max="8197" width="8.5703125" style="70" customWidth="1"/>
    <col min="8198" max="8198" width="8.85546875" style="70" customWidth="1"/>
    <col min="8199" max="8199" width="7.140625" style="70" customWidth="1"/>
    <col min="8200" max="8200" width="9" style="70" customWidth="1"/>
    <col min="8201" max="8201" width="8.7109375" style="70" customWidth="1"/>
    <col min="8202" max="8202" width="6.5703125" style="70" customWidth="1"/>
    <col min="8203" max="8203" width="8.140625" style="70" customWidth="1"/>
    <col min="8204" max="8204" width="7.5703125" style="70" customWidth="1"/>
    <col min="8205" max="8205" width="7" style="70" customWidth="1"/>
    <col min="8206" max="8207" width="8.7109375" style="70" customWidth="1"/>
    <col min="8208" max="8208" width="7.28515625" style="70" customWidth="1"/>
    <col min="8209" max="8209" width="8.140625" style="70" customWidth="1"/>
    <col min="8210" max="8210" width="8.7109375" style="70" customWidth="1"/>
    <col min="8211" max="8211" width="6.42578125" style="70" customWidth="1"/>
    <col min="8212" max="8213" width="9.28515625" style="70" customWidth="1"/>
    <col min="8214" max="8214" width="6.42578125" style="70" customWidth="1"/>
    <col min="8215" max="8216" width="9.5703125" style="70" customWidth="1"/>
    <col min="8217" max="8217" width="6.42578125" style="70" customWidth="1"/>
    <col min="8218" max="8219" width="9.5703125" style="70" customWidth="1"/>
    <col min="8220" max="8220" width="6.7109375" style="70" customWidth="1"/>
    <col min="8221" max="8223" width="9.140625" style="70"/>
    <col min="8224" max="8224" width="10.85546875" style="70" bestFit="1" customWidth="1"/>
    <col min="8225" max="8445" width="9.140625" style="70"/>
    <col min="8446" max="8446" width="18.7109375" style="70" customWidth="1"/>
    <col min="8447" max="8448" width="9.42578125" style="70" customWidth="1"/>
    <col min="8449" max="8449" width="7.7109375" style="70" customWidth="1"/>
    <col min="8450" max="8450" width="9.28515625" style="70" customWidth="1"/>
    <col min="8451" max="8451" width="9.85546875" style="70" customWidth="1"/>
    <col min="8452" max="8452" width="7.140625" style="70" customWidth="1"/>
    <col min="8453" max="8453" width="8.5703125" style="70" customWidth="1"/>
    <col min="8454" max="8454" width="8.85546875" style="70" customWidth="1"/>
    <col min="8455" max="8455" width="7.140625" style="70" customWidth="1"/>
    <col min="8456" max="8456" width="9" style="70" customWidth="1"/>
    <col min="8457" max="8457" width="8.7109375" style="70" customWidth="1"/>
    <col min="8458" max="8458" width="6.5703125" style="70" customWidth="1"/>
    <col min="8459" max="8459" width="8.140625" style="70" customWidth="1"/>
    <col min="8460" max="8460" width="7.5703125" style="70" customWidth="1"/>
    <col min="8461" max="8461" width="7" style="70" customWidth="1"/>
    <col min="8462" max="8463" width="8.7109375" style="70" customWidth="1"/>
    <col min="8464" max="8464" width="7.28515625" style="70" customWidth="1"/>
    <col min="8465" max="8465" width="8.140625" style="70" customWidth="1"/>
    <col min="8466" max="8466" width="8.7109375" style="70" customWidth="1"/>
    <col min="8467" max="8467" width="6.42578125" style="70" customWidth="1"/>
    <col min="8468" max="8469" width="9.28515625" style="70" customWidth="1"/>
    <col min="8470" max="8470" width="6.42578125" style="70" customWidth="1"/>
    <col min="8471" max="8472" width="9.5703125" style="70" customWidth="1"/>
    <col min="8473" max="8473" width="6.42578125" style="70" customWidth="1"/>
    <col min="8474" max="8475" width="9.5703125" style="70" customWidth="1"/>
    <col min="8476" max="8476" width="6.7109375" style="70" customWidth="1"/>
    <col min="8477" max="8479" width="9.140625" style="70"/>
    <col min="8480" max="8480" width="10.85546875" style="70" bestFit="1" customWidth="1"/>
    <col min="8481" max="8701" width="9.140625" style="70"/>
    <col min="8702" max="8702" width="18.7109375" style="70" customWidth="1"/>
    <col min="8703" max="8704" width="9.42578125" style="70" customWidth="1"/>
    <col min="8705" max="8705" width="7.7109375" style="70" customWidth="1"/>
    <col min="8706" max="8706" width="9.28515625" style="70" customWidth="1"/>
    <col min="8707" max="8707" width="9.85546875" style="70" customWidth="1"/>
    <col min="8708" max="8708" width="7.140625" style="70" customWidth="1"/>
    <col min="8709" max="8709" width="8.5703125" style="70" customWidth="1"/>
    <col min="8710" max="8710" width="8.85546875" style="70" customWidth="1"/>
    <col min="8711" max="8711" width="7.140625" style="70" customWidth="1"/>
    <col min="8712" max="8712" width="9" style="70" customWidth="1"/>
    <col min="8713" max="8713" width="8.7109375" style="70" customWidth="1"/>
    <col min="8714" max="8714" width="6.5703125" style="70" customWidth="1"/>
    <col min="8715" max="8715" width="8.140625" style="70" customWidth="1"/>
    <col min="8716" max="8716" width="7.5703125" style="70" customWidth="1"/>
    <col min="8717" max="8717" width="7" style="70" customWidth="1"/>
    <col min="8718" max="8719" width="8.7109375" style="70" customWidth="1"/>
    <col min="8720" max="8720" width="7.28515625" style="70" customWidth="1"/>
    <col min="8721" max="8721" width="8.140625" style="70" customWidth="1"/>
    <col min="8722" max="8722" width="8.7109375" style="70" customWidth="1"/>
    <col min="8723" max="8723" width="6.42578125" style="70" customWidth="1"/>
    <col min="8724" max="8725" width="9.28515625" style="70" customWidth="1"/>
    <col min="8726" max="8726" width="6.42578125" style="70" customWidth="1"/>
    <col min="8727" max="8728" width="9.5703125" style="70" customWidth="1"/>
    <col min="8729" max="8729" width="6.42578125" style="70" customWidth="1"/>
    <col min="8730" max="8731" width="9.5703125" style="70" customWidth="1"/>
    <col min="8732" max="8732" width="6.7109375" style="70" customWidth="1"/>
    <col min="8733" max="8735" width="9.140625" style="70"/>
    <col min="8736" max="8736" width="10.85546875" style="70" bestFit="1" customWidth="1"/>
    <col min="8737" max="8957" width="9.140625" style="70"/>
    <col min="8958" max="8958" width="18.7109375" style="70" customWidth="1"/>
    <col min="8959" max="8960" width="9.42578125" style="70" customWidth="1"/>
    <col min="8961" max="8961" width="7.7109375" style="70" customWidth="1"/>
    <col min="8962" max="8962" width="9.28515625" style="70" customWidth="1"/>
    <col min="8963" max="8963" width="9.85546875" style="70" customWidth="1"/>
    <col min="8964" max="8964" width="7.140625" style="70" customWidth="1"/>
    <col min="8965" max="8965" width="8.5703125" style="70" customWidth="1"/>
    <col min="8966" max="8966" width="8.85546875" style="70" customWidth="1"/>
    <col min="8967" max="8967" width="7.140625" style="70" customWidth="1"/>
    <col min="8968" max="8968" width="9" style="70" customWidth="1"/>
    <col min="8969" max="8969" width="8.7109375" style="70" customWidth="1"/>
    <col min="8970" max="8970" width="6.5703125" style="70" customWidth="1"/>
    <col min="8971" max="8971" width="8.140625" style="70" customWidth="1"/>
    <col min="8972" max="8972" width="7.5703125" style="70" customWidth="1"/>
    <col min="8973" max="8973" width="7" style="70" customWidth="1"/>
    <col min="8974" max="8975" width="8.7109375" style="70" customWidth="1"/>
    <col min="8976" max="8976" width="7.28515625" style="70" customWidth="1"/>
    <col min="8977" max="8977" width="8.140625" style="70" customWidth="1"/>
    <col min="8978" max="8978" width="8.7109375" style="70" customWidth="1"/>
    <col min="8979" max="8979" width="6.42578125" style="70" customWidth="1"/>
    <col min="8980" max="8981" width="9.28515625" style="70" customWidth="1"/>
    <col min="8982" max="8982" width="6.42578125" style="70" customWidth="1"/>
    <col min="8983" max="8984" width="9.5703125" style="70" customWidth="1"/>
    <col min="8985" max="8985" width="6.42578125" style="70" customWidth="1"/>
    <col min="8986" max="8987" width="9.5703125" style="70" customWidth="1"/>
    <col min="8988" max="8988" width="6.7109375" style="70" customWidth="1"/>
    <col min="8989" max="8991" width="9.140625" style="70"/>
    <col min="8992" max="8992" width="10.85546875" style="70" bestFit="1" customWidth="1"/>
    <col min="8993" max="9213" width="9.140625" style="70"/>
    <col min="9214" max="9214" width="18.7109375" style="70" customWidth="1"/>
    <col min="9215" max="9216" width="9.42578125" style="70" customWidth="1"/>
    <col min="9217" max="9217" width="7.7109375" style="70" customWidth="1"/>
    <col min="9218" max="9218" width="9.28515625" style="70" customWidth="1"/>
    <col min="9219" max="9219" width="9.85546875" style="70" customWidth="1"/>
    <col min="9220" max="9220" width="7.140625" style="70" customWidth="1"/>
    <col min="9221" max="9221" width="8.5703125" style="70" customWidth="1"/>
    <col min="9222" max="9222" width="8.85546875" style="70" customWidth="1"/>
    <col min="9223" max="9223" width="7.140625" style="70" customWidth="1"/>
    <col min="9224" max="9224" width="9" style="70" customWidth="1"/>
    <col min="9225" max="9225" width="8.7109375" style="70" customWidth="1"/>
    <col min="9226" max="9226" width="6.5703125" style="70" customWidth="1"/>
    <col min="9227" max="9227" width="8.140625" style="70" customWidth="1"/>
    <col min="9228" max="9228" width="7.5703125" style="70" customWidth="1"/>
    <col min="9229" max="9229" width="7" style="70" customWidth="1"/>
    <col min="9230" max="9231" width="8.7109375" style="70" customWidth="1"/>
    <col min="9232" max="9232" width="7.28515625" style="70" customWidth="1"/>
    <col min="9233" max="9233" width="8.140625" style="70" customWidth="1"/>
    <col min="9234" max="9234" width="8.7109375" style="70" customWidth="1"/>
    <col min="9235" max="9235" width="6.42578125" style="70" customWidth="1"/>
    <col min="9236" max="9237" width="9.28515625" style="70" customWidth="1"/>
    <col min="9238" max="9238" width="6.42578125" style="70" customWidth="1"/>
    <col min="9239" max="9240" width="9.5703125" style="70" customWidth="1"/>
    <col min="9241" max="9241" width="6.42578125" style="70" customWidth="1"/>
    <col min="9242" max="9243" width="9.5703125" style="70" customWidth="1"/>
    <col min="9244" max="9244" width="6.7109375" style="70" customWidth="1"/>
    <col min="9245" max="9247" width="9.140625" style="70"/>
    <col min="9248" max="9248" width="10.85546875" style="70" bestFit="1" customWidth="1"/>
    <col min="9249" max="9469" width="9.140625" style="70"/>
    <col min="9470" max="9470" width="18.7109375" style="70" customWidth="1"/>
    <col min="9471" max="9472" width="9.42578125" style="70" customWidth="1"/>
    <col min="9473" max="9473" width="7.7109375" style="70" customWidth="1"/>
    <col min="9474" max="9474" width="9.28515625" style="70" customWidth="1"/>
    <col min="9475" max="9475" width="9.85546875" style="70" customWidth="1"/>
    <col min="9476" max="9476" width="7.140625" style="70" customWidth="1"/>
    <col min="9477" max="9477" width="8.5703125" style="70" customWidth="1"/>
    <col min="9478" max="9478" width="8.85546875" style="70" customWidth="1"/>
    <col min="9479" max="9479" width="7.140625" style="70" customWidth="1"/>
    <col min="9480" max="9480" width="9" style="70" customWidth="1"/>
    <col min="9481" max="9481" width="8.7109375" style="70" customWidth="1"/>
    <col min="9482" max="9482" width="6.5703125" style="70" customWidth="1"/>
    <col min="9483" max="9483" width="8.140625" style="70" customWidth="1"/>
    <col min="9484" max="9484" width="7.5703125" style="70" customWidth="1"/>
    <col min="9485" max="9485" width="7" style="70" customWidth="1"/>
    <col min="9486" max="9487" width="8.7109375" style="70" customWidth="1"/>
    <col min="9488" max="9488" width="7.28515625" style="70" customWidth="1"/>
    <col min="9489" max="9489" width="8.140625" style="70" customWidth="1"/>
    <col min="9490" max="9490" width="8.7109375" style="70" customWidth="1"/>
    <col min="9491" max="9491" width="6.42578125" style="70" customWidth="1"/>
    <col min="9492" max="9493" width="9.28515625" style="70" customWidth="1"/>
    <col min="9494" max="9494" width="6.42578125" style="70" customWidth="1"/>
    <col min="9495" max="9496" width="9.5703125" style="70" customWidth="1"/>
    <col min="9497" max="9497" width="6.42578125" style="70" customWidth="1"/>
    <col min="9498" max="9499" width="9.5703125" style="70" customWidth="1"/>
    <col min="9500" max="9500" width="6.7109375" style="70" customWidth="1"/>
    <col min="9501" max="9503" width="9.140625" style="70"/>
    <col min="9504" max="9504" width="10.85546875" style="70" bestFit="1" customWidth="1"/>
    <col min="9505" max="9725" width="9.140625" style="70"/>
    <col min="9726" max="9726" width="18.7109375" style="70" customWidth="1"/>
    <col min="9727" max="9728" width="9.42578125" style="70" customWidth="1"/>
    <col min="9729" max="9729" width="7.7109375" style="70" customWidth="1"/>
    <col min="9730" max="9730" width="9.28515625" style="70" customWidth="1"/>
    <col min="9731" max="9731" width="9.85546875" style="70" customWidth="1"/>
    <col min="9732" max="9732" width="7.140625" style="70" customWidth="1"/>
    <col min="9733" max="9733" width="8.5703125" style="70" customWidth="1"/>
    <col min="9734" max="9734" width="8.85546875" style="70" customWidth="1"/>
    <col min="9735" max="9735" width="7.140625" style="70" customWidth="1"/>
    <col min="9736" max="9736" width="9" style="70" customWidth="1"/>
    <col min="9737" max="9737" width="8.7109375" style="70" customWidth="1"/>
    <col min="9738" max="9738" width="6.5703125" style="70" customWidth="1"/>
    <col min="9739" max="9739" width="8.140625" style="70" customWidth="1"/>
    <col min="9740" max="9740" width="7.5703125" style="70" customWidth="1"/>
    <col min="9741" max="9741" width="7" style="70" customWidth="1"/>
    <col min="9742" max="9743" width="8.7109375" style="70" customWidth="1"/>
    <col min="9744" max="9744" width="7.28515625" style="70" customWidth="1"/>
    <col min="9745" max="9745" width="8.140625" style="70" customWidth="1"/>
    <col min="9746" max="9746" width="8.7109375" style="70" customWidth="1"/>
    <col min="9747" max="9747" width="6.42578125" style="70" customWidth="1"/>
    <col min="9748" max="9749" width="9.28515625" style="70" customWidth="1"/>
    <col min="9750" max="9750" width="6.42578125" style="70" customWidth="1"/>
    <col min="9751" max="9752" width="9.5703125" style="70" customWidth="1"/>
    <col min="9753" max="9753" width="6.42578125" style="70" customWidth="1"/>
    <col min="9754" max="9755" width="9.5703125" style="70" customWidth="1"/>
    <col min="9756" max="9756" width="6.7109375" style="70" customWidth="1"/>
    <col min="9757" max="9759" width="9.140625" style="70"/>
    <col min="9760" max="9760" width="10.85546875" style="70" bestFit="1" customWidth="1"/>
    <col min="9761" max="9981" width="9.140625" style="70"/>
    <col min="9982" max="9982" width="18.7109375" style="70" customWidth="1"/>
    <col min="9983" max="9984" width="9.42578125" style="70" customWidth="1"/>
    <col min="9985" max="9985" width="7.7109375" style="70" customWidth="1"/>
    <col min="9986" max="9986" width="9.28515625" style="70" customWidth="1"/>
    <col min="9987" max="9987" width="9.85546875" style="70" customWidth="1"/>
    <col min="9988" max="9988" width="7.140625" style="70" customWidth="1"/>
    <col min="9989" max="9989" width="8.5703125" style="70" customWidth="1"/>
    <col min="9990" max="9990" width="8.85546875" style="70" customWidth="1"/>
    <col min="9991" max="9991" width="7.140625" style="70" customWidth="1"/>
    <col min="9992" max="9992" width="9" style="70" customWidth="1"/>
    <col min="9993" max="9993" width="8.7109375" style="70" customWidth="1"/>
    <col min="9994" max="9994" width="6.5703125" style="70" customWidth="1"/>
    <col min="9995" max="9995" width="8.140625" style="70" customWidth="1"/>
    <col min="9996" max="9996" width="7.5703125" style="70" customWidth="1"/>
    <col min="9997" max="9997" width="7" style="70" customWidth="1"/>
    <col min="9998" max="9999" width="8.7109375" style="70" customWidth="1"/>
    <col min="10000" max="10000" width="7.28515625" style="70" customWidth="1"/>
    <col min="10001" max="10001" width="8.140625" style="70" customWidth="1"/>
    <col min="10002" max="10002" width="8.7109375" style="70" customWidth="1"/>
    <col min="10003" max="10003" width="6.42578125" style="70" customWidth="1"/>
    <col min="10004" max="10005" width="9.28515625" style="70" customWidth="1"/>
    <col min="10006" max="10006" width="6.42578125" style="70" customWidth="1"/>
    <col min="10007" max="10008" width="9.5703125" style="70" customWidth="1"/>
    <col min="10009" max="10009" width="6.42578125" style="70" customWidth="1"/>
    <col min="10010" max="10011" width="9.5703125" style="70" customWidth="1"/>
    <col min="10012" max="10012" width="6.7109375" style="70" customWidth="1"/>
    <col min="10013" max="10015" width="9.140625" style="70"/>
    <col min="10016" max="10016" width="10.85546875" style="70" bestFit="1" customWidth="1"/>
    <col min="10017" max="10237" width="9.140625" style="70"/>
    <col min="10238" max="10238" width="18.7109375" style="70" customWidth="1"/>
    <col min="10239" max="10240" width="9.42578125" style="70" customWidth="1"/>
    <col min="10241" max="10241" width="7.7109375" style="70" customWidth="1"/>
    <col min="10242" max="10242" width="9.28515625" style="70" customWidth="1"/>
    <col min="10243" max="10243" width="9.85546875" style="70" customWidth="1"/>
    <col min="10244" max="10244" width="7.140625" style="70" customWidth="1"/>
    <col min="10245" max="10245" width="8.5703125" style="70" customWidth="1"/>
    <col min="10246" max="10246" width="8.85546875" style="70" customWidth="1"/>
    <col min="10247" max="10247" width="7.140625" style="70" customWidth="1"/>
    <col min="10248" max="10248" width="9" style="70" customWidth="1"/>
    <col min="10249" max="10249" width="8.7109375" style="70" customWidth="1"/>
    <col min="10250" max="10250" width="6.5703125" style="70" customWidth="1"/>
    <col min="10251" max="10251" width="8.140625" style="70" customWidth="1"/>
    <col min="10252" max="10252" width="7.5703125" style="70" customWidth="1"/>
    <col min="10253" max="10253" width="7" style="70" customWidth="1"/>
    <col min="10254" max="10255" width="8.7109375" style="70" customWidth="1"/>
    <col min="10256" max="10256" width="7.28515625" style="70" customWidth="1"/>
    <col min="10257" max="10257" width="8.140625" style="70" customWidth="1"/>
    <col min="10258" max="10258" width="8.7109375" style="70" customWidth="1"/>
    <col min="10259" max="10259" width="6.42578125" style="70" customWidth="1"/>
    <col min="10260" max="10261" width="9.28515625" style="70" customWidth="1"/>
    <col min="10262" max="10262" width="6.42578125" style="70" customWidth="1"/>
    <col min="10263" max="10264" width="9.5703125" style="70" customWidth="1"/>
    <col min="10265" max="10265" width="6.42578125" style="70" customWidth="1"/>
    <col min="10266" max="10267" width="9.5703125" style="70" customWidth="1"/>
    <col min="10268" max="10268" width="6.7109375" style="70" customWidth="1"/>
    <col min="10269" max="10271" width="9.140625" style="70"/>
    <col min="10272" max="10272" width="10.85546875" style="70" bestFit="1" customWidth="1"/>
    <col min="10273" max="10493" width="9.140625" style="70"/>
    <col min="10494" max="10494" width="18.7109375" style="70" customWidth="1"/>
    <col min="10495" max="10496" width="9.42578125" style="70" customWidth="1"/>
    <col min="10497" max="10497" width="7.7109375" style="70" customWidth="1"/>
    <col min="10498" max="10498" width="9.28515625" style="70" customWidth="1"/>
    <col min="10499" max="10499" width="9.85546875" style="70" customWidth="1"/>
    <col min="10500" max="10500" width="7.140625" style="70" customWidth="1"/>
    <col min="10501" max="10501" width="8.5703125" style="70" customWidth="1"/>
    <col min="10502" max="10502" width="8.85546875" style="70" customWidth="1"/>
    <col min="10503" max="10503" width="7.140625" style="70" customWidth="1"/>
    <col min="10504" max="10504" width="9" style="70" customWidth="1"/>
    <col min="10505" max="10505" width="8.7109375" style="70" customWidth="1"/>
    <col min="10506" max="10506" width="6.5703125" style="70" customWidth="1"/>
    <col min="10507" max="10507" width="8.140625" style="70" customWidth="1"/>
    <col min="10508" max="10508" width="7.5703125" style="70" customWidth="1"/>
    <col min="10509" max="10509" width="7" style="70" customWidth="1"/>
    <col min="10510" max="10511" width="8.7109375" style="70" customWidth="1"/>
    <col min="10512" max="10512" width="7.28515625" style="70" customWidth="1"/>
    <col min="10513" max="10513" width="8.140625" style="70" customWidth="1"/>
    <col min="10514" max="10514" width="8.7109375" style="70" customWidth="1"/>
    <col min="10515" max="10515" width="6.42578125" style="70" customWidth="1"/>
    <col min="10516" max="10517" width="9.28515625" style="70" customWidth="1"/>
    <col min="10518" max="10518" width="6.42578125" style="70" customWidth="1"/>
    <col min="10519" max="10520" width="9.5703125" style="70" customWidth="1"/>
    <col min="10521" max="10521" width="6.42578125" style="70" customWidth="1"/>
    <col min="10522" max="10523" width="9.5703125" style="70" customWidth="1"/>
    <col min="10524" max="10524" width="6.7109375" style="70" customWidth="1"/>
    <col min="10525" max="10527" width="9.140625" style="70"/>
    <col min="10528" max="10528" width="10.85546875" style="70" bestFit="1" customWidth="1"/>
    <col min="10529" max="10749" width="9.140625" style="70"/>
    <col min="10750" max="10750" width="18.7109375" style="70" customWidth="1"/>
    <col min="10751" max="10752" width="9.42578125" style="70" customWidth="1"/>
    <col min="10753" max="10753" width="7.7109375" style="70" customWidth="1"/>
    <col min="10754" max="10754" width="9.28515625" style="70" customWidth="1"/>
    <col min="10755" max="10755" width="9.85546875" style="70" customWidth="1"/>
    <col min="10756" max="10756" width="7.140625" style="70" customWidth="1"/>
    <col min="10757" max="10757" width="8.5703125" style="70" customWidth="1"/>
    <col min="10758" max="10758" width="8.85546875" style="70" customWidth="1"/>
    <col min="10759" max="10759" width="7.140625" style="70" customWidth="1"/>
    <col min="10760" max="10760" width="9" style="70" customWidth="1"/>
    <col min="10761" max="10761" width="8.7109375" style="70" customWidth="1"/>
    <col min="10762" max="10762" width="6.5703125" style="70" customWidth="1"/>
    <col min="10763" max="10763" width="8.140625" style="70" customWidth="1"/>
    <col min="10764" max="10764" width="7.5703125" style="70" customWidth="1"/>
    <col min="10765" max="10765" width="7" style="70" customWidth="1"/>
    <col min="10766" max="10767" width="8.7109375" style="70" customWidth="1"/>
    <col min="10768" max="10768" width="7.28515625" style="70" customWidth="1"/>
    <col min="10769" max="10769" width="8.140625" style="70" customWidth="1"/>
    <col min="10770" max="10770" width="8.7109375" style="70" customWidth="1"/>
    <col min="10771" max="10771" width="6.42578125" style="70" customWidth="1"/>
    <col min="10772" max="10773" width="9.28515625" style="70" customWidth="1"/>
    <col min="10774" max="10774" width="6.42578125" style="70" customWidth="1"/>
    <col min="10775" max="10776" width="9.5703125" style="70" customWidth="1"/>
    <col min="10777" max="10777" width="6.42578125" style="70" customWidth="1"/>
    <col min="10778" max="10779" width="9.5703125" style="70" customWidth="1"/>
    <col min="10780" max="10780" width="6.7109375" style="70" customWidth="1"/>
    <col min="10781" max="10783" width="9.140625" style="70"/>
    <col min="10784" max="10784" width="10.85546875" style="70" bestFit="1" customWidth="1"/>
    <col min="10785" max="11005" width="9.140625" style="70"/>
    <col min="11006" max="11006" width="18.7109375" style="70" customWidth="1"/>
    <col min="11007" max="11008" width="9.42578125" style="70" customWidth="1"/>
    <col min="11009" max="11009" width="7.7109375" style="70" customWidth="1"/>
    <col min="11010" max="11010" width="9.28515625" style="70" customWidth="1"/>
    <col min="11011" max="11011" width="9.85546875" style="70" customWidth="1"/>
    <col min="11012" max="11012" width="7.140625" style="70" customWidth="1"/>
    <col min="11013" max="11013" width="8.5703125" style="70" customWidth="1"/>
    <col min="11014" max="11014" width="8.85546875" style="70" customWidth="1"/>
    <col min="11015" max="11015" width="7.140625" style="70" customWidth="1"/>
    <col min="11016" max="11016" width="9" style="70" customWidth="1"/>
    <col min="11017" max="11017" width="8.7109375" style="70" customWidth="1"/>
    <col min="11018" max="11018" width="6.5703125" style="70" customWidth="1"/>
    <col min="11019" max="11019" width="8.140625" style="70" customWidth="1"/>
    <col min="11020" max="11020" width="7.5703125" style="70" customWidth="1"/>
    <col min="11021" max="11021" width="7" style="70" customWidth="1"/>
    <col min="11022" max="11023" width="8.7109375" style="70" customWidth="1"/>
    <col min="11024" max="11024" width="7.28515625" style="70" customWidth="1"/>
    <col min="11025" max="11025" width="8.140625" style="70" customWidth="1"/>
    <col min="11026" max="11026" width="8.7109375" style="70" customWidth="1"/>
    <col min="11027" max="11027" width="6.42578125" style="70" customWidth="1"/>
    <col min="11028" max="11029" width="9.28515625" style="70" customWidth="1"/>
    <col min="11030" max="11030" width="6.42578125" style="70" customWidth="1"/>
    <col min="11031" max="11032" width="9.5703125" style="70" customWidth="1"/>
    <col min="11033" max="11033" width="6.42578125" style="70" customWidth="1"/>
    <col min="11034" max="11035" width="9.5703125" style="70" customWidth="1"/>
    <col min="11036" max="11036" width="6.7109375" style="70" customWidth="1"/>
    <col min="11037" max="11039" width="9.140625" style="70"/>
    <col min="11040" max="11040" width="10.85546875" style="70" bestFit="1" customWidth="1"/>
    <col min="11041" max="11261" width="9.140625" style="70"/>
    <col min="11262" max="11262" width="18.7109375" style="70" customWidth="1"/>
    <col min="11263" max="11264" width="9.42578125" style="70" customWidth="1"/>
    <col min="11265" max="11265" width="7.7109375" style="70" customWidth="1"/>
    <col min="11266" max="11266" width="9.28515625" style="70" customWidth="1"/>
    <col min="11267" max="11267" width="9.85546875" style="70" customWidth="1"/>
    <col min="11268" max="11268" width="7.140625" style="70" customWidth="1"/>
    <col min="11269" max="11269" width="8.5703125" style="70" customWidth="1"/>
    <col min="11270" max="11270" width="8.85546875" style="70" customWidth="1"/>
    <col min="11271" max="11271" width="7.140625" style="70" customWidth="1"/>
    <col min="11272" max="11272" width="9" style="70" customWidth="1"/>
    <col min="11273" max="11273" width="8.7109375" style="70" customWidth="1"/>
    <col min="11274" max="11274" width="6.5703125" style="70" customWidth="1"/>
    <col min="11275" max="11275" width="8.140625" style="70" customWidth="1"/>
    <col min="11276" max="11276" width="7.5703125" style="70" customWidth="1"/>
    <col min="11277" max="11277" width="7" style="70" customWidth="1"/>
    <col min="11278" max="11279" width="8.7109375" style="70" customWidth="1"/>
    <col min="11280" max="11280" width="7.28515625" style="70" customWidth="1"/>
    <col min="11281" max="11281" width="8.140625" style="70" customWidth="1"/>
    <col min="11282" max="11282" width="8.7109375" style="70" customWidth="1"/>
    <col min="11283" max="11283" width="6.42578125" style="70" customWidth="1"/>
    <col min="11284" max="11285" width="9.28515625" style="70" customWidth="1"/>
    <col min="11286" max="11286" width="6.42578125" style="70" customWidth="1"/>
    <col min="11287" max="11288" width="9.5703125" style="70" customWidth="1"/>
    <col min="11289" max="11289" width="6.42578125" style="70" customWidth="1"/>
    <col min="11290" max="11291" width="9.5703125" style="70" customWidth="1"/>
    <col min="11292" max="11292" width="6.7109375" style="70" customWidth="1"/>
    <col min="11293" max="11295" width="9.140625" style="70"/>
    <col min="11296" max="11296" width="10.85546875" style="70" bestFit="1" customWidth="1"/>
    <col min="11297" max="11517" width="9.140625" style="70"/>
    <col min="11518" max="11518" width="18.7109375" style="70" customWidth="1"/>
    <col min="11519" max="11520" width="9.42578125" style="70" customWidth="1"/>
    <col min="11521" max="11521" width="7.7109375" style="70" customWidth="1"/>
    <col min="11522" max="11522" width="9.28515625" style="70" customWidth="1"/>
    <col min="11523" max="11523" width="9.85546875" style="70" customWidth="1"/>
    <col min="11524" max="11524" width="7.140625" style="70" customWidth="1"/>
    <col min="11525" max="11525" width="8.5703125" style="70" customWidth="1"/>
    <col min="11526" max="11526" width="8.85546875" style="70" customWidth="1"/>
    <col min="11527" max="11527" width="7.140625" style="70" customWidth="1"/>
    <col min="11528" max="11528" width="9" style="70" customWidth="1"/>
    <col min="11529" max="11529" width="8.7109375" style="70" customWidth="1"/>
    <col min="11530" max="11530" width="6.5703125" style="70" customWidth="1"/>
    <col min="11531" max="11531" width="8.140625" style="70" customWidth="1"/>
    <col min="11532" max="11532" width="7.5703125" style="70" customWidth="1"/>
    <col min="11533" max="11533" width="7" style="70" customWidth="1"/>
    <col min="11534" max="11535" width="8.7109375" style="70" customWidth="1"/>
    <col min="11536" max="11536" width="7.28515625" style="70" customWidth="1"/>
    <col min="11537" max="11537" width="8.140625" style="70" customWidth="1"/>
    <col min="11538" max="11538" width="8.7109375" style="70" customWidth="1"/>
    <col min="11539" max="11539" width="6.42578125" style="70" customWidth="1"/>
    <col min="11540" max="11541" width="9.28515625" style="70" customWidth="1"/>
    <col min="11542" max="11542" width="6.42578125" style="70" customWidth="1"/>
    <col min="11543" max="11544" width="9.5703125" style="70" customWidth="1"/>
    <col min="11545" max="11545" width="6.42578125" style="70" customWidth="1"/>
    <col min="11546" max="11547" width="9.5703125" style="70" customWidth="1"/>
    <col min="11548" max="11548" width="6.7109375" style="70" customWidth="1"/>
    <col min="11549" max="11551" width="9.140625" style="70"/>
    <col min="11552" max="11552" width="10.85546875" style="70" bestFit="1" customWidth="1"/>
    <col min="11553" max="11773" width="9.140625" style="70"/>
    <col min="11774" max="11774" width="18.7109375" style="70" customWidth="1"/>
    <col min="11775" max="11776" width="9.42578125" style="70" customWidth="1"/>
    <col min="11777" max="11777" width="7.7109375" style="70" customWidth="1"/>
    <col min="11778" max="11778" width="9.28515625" style="70" customWidth="1"/>
    <col min="11779" max="11779" width="9.85546875" style="70" customWidth="1"/>
    <col min="11780" max="11780" width="7.140625" style="70" customWidth="1"/>
    <col min="11781" max="11781" width="8.5703125" style="70" customWidth="1"/>
    <col min="11782" max="11782" width="8.85546875" style="70" customWidth="1"/>
    <col min="11783" max="11783" width="7.140625" style="70" customWidth="1"/>
    <col min="11784" max="11784" width="9" style="70" customWidth="1"/>
    <col min="11785" max="11785" width="8.7109375" style="70" customWidth="1"/>
    <col min="11786" max="11786" width="6.5703125" style="70" customWidth="1"/>
    <col min="11787" max="11787" width="8.140625" style="70" customWidth="1"/>
    <col min="11788" max="11788" width="7.5703125" style="70" customWidth="1"/>
    <col min="11789" max="11789" width="7" style="70" customWidth="1"/>
    <col min="11790" max="11791" width="8.7109375" style="70" customWidth="1"/>
    <col min="11792" max="11792" width="7.28515625" style="70" customWidth="1"/>
    <col min="11793" max="11793" width="8.140625" style="70" customWidth="1"/>
    <col min="11794" max="11794" width="8.7109375" style="70" customWidth="1"/>
    <col min="11795" max="11795" width="6.42578125" style="70" customWidth="1"/>
    <col min="11796" max="11797" width="9.28515625" style="70" customWidth="1"/>
    <col min="11798" max="11798" width="6.42578125" style="70" customWidth="1"/>
    <col min="11799" max="11800" width="9.5703125" style="70" customWidth="1"/>
    <col min="11801" max="11801" width="6.42578125" style="70" customWidth="1"/>
    <col min="11802" max="11803" width="9.5703125" style="70" customWidth="1"/>
    <col min="11804" max="11804" width="6.7109375" style="70" customWidth="1"/>
    <col min="11805" max="11807" width="9.140625" style="70"/>
    <col min="11808" max="11808" width="10.85546875" style="70" bestFit="1" customWidth="1"/>
    <col min="11809" max="12029" width="9.140625" style="70"/>
    <col min="12030" max="12030" width="18.7109375" style="70" customWidth="1"/>
    <col min="12031" max="12032" width="9.42578125" style="70" customWidth="1"/>
    <col min="12033" max="12033" width="7.7109375" style="70" customWidth="1"/>
    <col min="12034" max="12034" width="9.28515625" style="70" customWidth="1"/>
    <col min="12035" max="12035" width="9.85546875" style="70" customWidth="1"/>
    <col min="12036" max="12036" width="7.140625" style="70" customWidth="1"/>
    <col min="12037" max="12037" width="8.5703125" style="70" customWidth="1"/>
    <col min="12038" max="12038" width="8.85546875" style="70" customWidth="1"/>
    <col min="12039" max="12039" width="7.140625" style="70" customWidth="1"/>
    <col min="12040" max="12040" width="9" style="70" customWidth="1"/>
    <col min="12041" max="12041" width="8.7109375" style="70" customWidth="1"/>
    <col min="12042" max="12042" width="6.5703125" style="70" customWidth="1"/>
    <col min="12043" max="12043" width="8.140625" style="70" customWidth="1"/>
    <col min="12044" max="12044" width="7.5703125" style="70" customWidth="1"/>
    <col min="12045" max="12045" width="7" style="70" customWidth="1"/>
    <col min="12046" max="12047" width="8.7109375" style="70" customWidth="1"/>
    <col min="12048" max="12048" width="7.28515625" style="70" customWidth="1"/>
    <col min="12049" max="12049" width="8.140625" style="70" customWidth="1"/>
    <col min="12050" max="12050" width="8.7109375" style="70" customWidth="1"/>
    <col min="12051" max="12051" width="6.42578125" style="70" customWidth="1"/>
    <col min="12052" max="12053" width="9.28515625" style="70" customWidth="1"/>
    <col min="12054" max="12054" width="6.42578125" style="70" customWidth="1"/>
    <col min="12055" max="12056" width="9.5703125" style="70" customWidth="1"/>
    <col min="12057" max="12057" width="6.42578125" style="70" customWidth="1"/>
    <col min="12058" max="12059" width="9.5703125" style="70" customWidth="1"/>
    <col min="12060" max="12060" width="6.7109375" style="70" customWidth="1"/>
    <col min="12061" max="12063" width="9.140625" style="70"/>
    <col min="12064" max="12064" width="10.85546875" style="70" bestFit="1" customWidth="1"/>
    <col min="12065" max="12285" width="9.140625" style="70"/>
    <col min="12286" max="12286" width="18.7109375" style="70" customWidth="1"/>
    <col min="12287" max="12288" width="9.42578125" style="70" customWidth="1"/>
    <col min="12289" max="12289" width="7.7109375" style="70" customWidth="1"/>
    <col min="12290" max="12290" width="9.28515625" style="70" customWidth="1"/>
    <col min="12291" max="12291" width="9.85546875" style="70" customWidth="1"/>
    <col min="12292" max="12292" width="7.140625" style="70" customWidth="1"/>
    <col min="12293" max="12293" width="8.5703125" style="70" customWidth="1"/>
    <col min="12294" max="12294" width="8.85546875" style="70" customWidth="1"/>
    <col min="12295" max="12295" width="7.140625" style="70" customWidth="1"/>
    <col min="12296" max="12296" width="9" style="70" customWidth="1"/>
    <col min="12297" max="12297" width="8.7109375" style="70" customWidth="1"/>
    <col min="12298" max="12298" width="6.5703125" style="70" customWidth="1"/>
    <col min="12299" max="12299" width="8.140625" style="70" customWidth="1"/>
    <col min="12300" max="12300" width="7.5703125" style="70" customWidth="1"/>
    <col min="12301" max="12301" width="7" style="70" customWidth="1"/>
    <col min="12302" max="12303" width="8.7109375" style="70" customWidth="1"/>
    <col min="12304" max="12304" width="7.28515625" style="70" customWidth="1"/>
    <col min="12305" max="12305" width="8.140625" style="70" customWidth="1"/>
    <col min="12306" max="12306" width="8.7109375" style="70" customWidth="1"/>
    <col min="12307" max="12307" width="6.42578125" style="70" customWidth="1"/>
    <col min="12308" max="12309" width="9.28515625" style="70" customWidth="1"/>
    <col min="12310" max="12310" width="6.42578125" style="70" customWidth="1"/>
    <col min="12311" max="12312" width="9.5703125" style="70" customWidth="1"/>
    <col min="12313" max="12313" width="6.42578125" style="70" customWidth="1"/>
    <col min="12314" max="12315" width="9.5703125" style="70" customWidth="1"/>
    <col min="12316" max="12316" width="6.7109375" style="70" customWidth="1"/>
    <col min="12317" max="12319" width="9.140625" style="70"/>
    <col min="12320" max="12320" width="10.85546875" style="70" bestFit="1" customWidth="1"/>
    <col min="12321" max="12541" width="9.140625" style="70"/>
    <col min="12542" max="12542" width="18.7109375" style="70" customWidth="1"/>
    <col min="12543" max="12544" width="9.42578125" style="70" customWidth="1"/>
    <col min="12545" max="12545" width="7.7109375" style="70" customWidth="1"/>
    <col min="12546" max="12546" width="9.28515625" style="70" customWidth="1"/>
    <col min="12547" max="12547" width="9.85546875" style="70" customWidth="1"/>
    <col min="12548" max="12548" width="7.140625" style="70" customWidth="1"/>
    <col min="12549" max="12549" width="8.5703125" style="70" customWidth="1"/>
    <col min="12550" max="12550" width="8.85546875" style="70" customWidth="1"/>
    <col min="12551" max="12551" width="7.140625" style="70" customWidth="1"/>
    <col min="12552" max="12552" width="9" style="70" customWidth="1"/>
    <col min="12553" max="12553" width="8.7109375" style="70" customWidth="1"/>
    <col min="12554" max="12554" width="6.5703125" style="70" customWidth="1"/>
    <col min="12555" max="12555" width="8.140625" style="70" customWidth="1"/>
    <col min="12556" max="12556" width="7.5703125" style="70" customWidth="1"/>
    <col min="12557" max="12557" width="7" style="70" customWidth="1"/>
    <col min="12558" max="12559" width="8.7109375" style="70" customWidth="1"/>
    <col min="12560" max="12560" width="7.28515625" style="70" customWidth="1"/>
    <col min="12561" max="12561" width="8.140625" style="70" customWidth="1"/>
    <col min="12562" max="12562" width="8.7109375" style="70" customWidth="1"/>
    <col min="12563" max="12563" width="6.42578125" style="70" customWidth="1"/>
    <col min="12564" max="12565" width="9.28515625" style="70" customWidth="1"/>
    <col min="12566" max="12566" width="6.42578125" style="70" customWidth="1"/>
    <col min="12567" max="12568" width="9.5703125" style="70" customWidth="1"/>
    <col min="12569" max="12569" width="6.42578125" style="70" customWidth="1"/>
    <col min="12570" max="12571" width="9.5703125" style="70" customWidth="1"/>
    <col min="12572" max="12572" width="6.7109375" style="70" customWidth="1"/>
    <col min="12573" max="12575" width="9.140625" style="70"/>
    <col min="12576" max="12576" width="10.85546875" style="70" bestFit="1" customWidth="1"/>
    <col min="12577" max="12797" width="9.140625" style="70"/>
    <col min="12798" max="12798" width="18.7109375" style="70" customWidth="1"/>
    <col min="12799" max="12800" width="9.42578125" style="70" customWidth="1"/>
    <col min="12801" max="12801" width="7.7109375" style="70" customWidth="1"/>
    <col min="12802" max="12802" width="9.28515625" style="70" customWidth="1"/>
    <col min="12803" max="12803" width="9.85546875" style="70" customWidth="1"/>
    <col min="12804" max="12804" width="7.140625" style="70" customWidth="1"/>
    <col min="12805" max="12805" width="8.5703125" style="70" customWidth="1"/>
    <col min="12806" max="12806" width="8.85546875" style="70" customWidth="1"/>
    <col min="12807" max="12807" width="7.140625" style="70" customWidth="1"/>
    <col min="12808" max="12808" width="9" style="70" customWidth="1"/>
    <col min="12809" max="12809" width="8.7109375" style="70" customWidth="1"/>
    <col min="12810" max="12810" width="6.5703125" style="70" customWidth="1"/>
    <col min="12811" max="12811" width="8.140625" style="70" customWidth="1"/>
    <col min="12812" max="12812" width="7.5703125" style="70" customWidth="1"/>
    <col min="12813" max="12813" width="7" style="70" customWidth="1"/>
    <col min="12814" max="12815" width="8.7109375" style="70" customWidth="1"/>
    <col min="12816" max="12816" width="7.28515625" style="70" customWidth="1"/>
    <col min="12817" max="12817" width="8.140625" style="70" customWidth="1"/>
    <col min="12818" max="12818" width="8.7109375" style="70" customWidth="1"/>
    <col min="12819" max="12819" width="6.42578125" style="70" customWidth="1"/>
    <col min="12820" max="12821" width="9.28515625" style="70" customWidth="1"/>
    <col min="12822" max="12822" width="6.42578125" style="70" customWidth="1"/>
    <col min="12823" max="12824" width="9.5703125" style="70" customWidth="1"/>
    <col min="12825" max="12825" width="6.42578125" style="70" customWidth="1"/>
    <col min="12826" max="12827" width="9.5703125" style="70" customWidth="1"/>
    <col min="12828" max="12828" width="6.7109375" style="70" customWidth="1"/>
    <col min="12829" max="12831" width="9.140625" style="70"/>
    <col min="12832" max="12832" width="10.85546875" style="70" bestFit="1" customWidth="1"/>
    <col min="12833" max="13053" width="9.140625" style="70"/>
    <col min="13054" max="13054" width="18.7109375" style="70" customWidth="1"/>
    <col min="13055" max="13056" width="9.42578125" style="70" customWidth="1"/>
    <col min="13057" max="13057" width="7.7109375" style="70" customWidth="1"/>
    <col min="13058" max="13058" width="9.28515625" style="70" customWidth="1"/>
    <col min="13059" max="13059" width="9.85546875" style="70" customWidth="1"/>
    <col min="13060" max="13060" width="7.140625" style="70" customWidth="1"/>
    <col min="13061" max="13061" width="8.5703125" style="70" customWidth="1"/>
    <col min="13062" max="13062" width="8.85546875" style="70" customWidth="1"/>
    <col min="13063" max="13063" width="7.140625" style="70" customWidth="1"/>
    <col min="13064" max="13064" width="9" style="70" customWidth="1"/>
    <col min="13065" max="13065" width="8.7109375" style="70" customWidth="1"/>
    <col min="13066" max="13066" width="6.5703125" style="70" customWidth="1"/>
    <col min="13067" max="13067" width="8.140625" style="70" customWidth="1"/>
    <col min="13068" max="13068" width="7.5703125" style="70" customWidth="1"/>
    <col min="13069" max="13069" width="7" style="70" customWidth="1"/>
    <col min="13070" max="13071" width="8.7109375" style="70" customWidth="1"/>
    <col min="13072" max="13072" width="7.28515625" style="70" customWidth="1"/>
    <col min="13073" max="13073" width="8.140625" style="70" customWidth="1"/>
    <col min="13074" max="13074" width="8.7109375" style="70" customWidth="1"/>
    <col min="13075" max="13075" width="6.42578125" style="70" customWidth="1"/>
    <col min="13076" max="13077" width="9.28515625" style="70" customWidth="1"/>
    <col min="13078" max="13078" width="6.42578125" style="70" customWidth="1"/>
    <col min="13079" max="13080" width="9.5703125" style="70" customWidth="1"/>
    <col min="13081" max="13081" width="6.42578125" style="70" customWidth="1"/>
    <col min="13082" max="13083" width="9.5703125" style="70" customWidth="1"/>
    <col min="13084" max="13084" width="6.7109375" style="70" customWidth="1"/>
    <col min="13085" max="13087" width="9.140625" style="70"/>
    <col min="13088" max="13088" width="10.85546875" style="70" bestFit="1" customWidth="1"/>
    <col min="13089" max="13309" width="9.140625" style="70"/>
    <col min="13310" max="13310" width="18.7109375" style="70" customWidth="1"/>
    <col min="13311" max="13312" width="9.42578125" style="70" customWidth="1"/>
    <col min="13313" max="13313" width="7.7109375" style="70" customWidth="1"/>
    <col min="13314" max="13314" width="9.28515625" style="70" customWidth="1"/>
    <col min="13315" max="13315" width="9.85546875" style="70" customWidth="1"/>
    <col min="13316" max="13316" width="7.140625" style="70" customWidth="1"/>
    <col min="13317" max="13317" width="8.5703125" style="70" customWidth="1"/>
    <col min="13318" max="13318" width="8.85546875" style="70" customWidth="1"/>
    <col min="13319" max="13319" width="7.140625" style="70" customWidth="1"/>
    <col min="13320" max="13320" width="9" style="70" customWidth="1"/>
    <col min="13321" max="13321" width="8.7109375" style="70" customWidth="1"/>
    <col min="13322" max="13322" width="6.5703125" style="70" customWidth="1"/>
    <col min="13323" max="13323" width="8.140625" style="70" customWidth="1"/>
    <col min="13324" max="13324" width="7.5703125" style="70" customWidth="1"/>
    <col min="13325" max="13325" width="7" style="70" customWidth="1"/>
    <col min="13326" max="13327" width="8.7109375" style="70" customWidth="1"/>
    <col min="13328" max="13328" width="7.28515625" style="70" customWidth="1"/>
    <col min="13329" max="13329" width="8.140625" style="70" customWidth="1"/>
    <col min="13330" max="13330" width="8.7109375" style="70" customWidth="1"/>
    <col min="13331" max="13331" width="6.42578125" style="70" customWidth="1"/>
    <col min="13332" max="13333" width="9.28515625" style="70" customWidth="1"/>
    <col min="13334" max="13334" width="6.42578125" style="70" customWidth="1"/>
    <col min="13335" max="13336" width="9.5703125" style="70" customWidth="1"/>
    <col min="13337" max="13337" width="6.42578125" style="70" customWidth="1"/>
    <col min="13338" max="13339" width="9.5703125" style="70" customWidth="1"/>
    <col min="13340" max="13340" width="6.7109375" style="70" customWidth="1"/>
    <col min="13341" max="13343" width="9.140625" style="70"/>
    <col min="13344" max="13344" width="10.85546875" style="70" bestFit="1" customWidth="1"/>
    <col min="13345" max="13565" width="9.140625" style="70"/>
    <col min="13566" max="13566" width="18.7109375" style="70" customWidth="1"/>
    <col min="13567" max="13568" width="9.42578125" style="70" customWidth="1"/>
    <col min="13569" max="13569" width="7.7109375" style="70" customWidth="1"/>
    <col min="13570" max="13570" width="9.28515625" style="70" customWidth="1"/>
    <col min="13571" max="13571" width="9.85546875" style="70" customWidth="1"/>
    <col min="13572" max="13572" width="7.140625" style="70" customWidth="1"/>
    <col min="13573" max="13573" width="8.5703125" style="70" customWidth="1"/>
    <col min="13574" max="13574" width="8.85546875" style="70" customWidth="1"/>
    <col min="13575" max="13575" width="7.140625" style="70" customWidth="1"/>
    <col min="13576" max="13576" width="9" style="70" customWidth="1"/>
    <col min="13577" max="13577" width="8.7109375" style="70" customWidth="1"/>
    <col min="13578" max="13578" width="6.5703125" style="70" customWidth="1"/>
    <col min="13579" max="13579" width="8.140625" style="70" customWidth="1"/>
    <col min="13580" max="13580" width="7.5703125" style="70" customWidth="1"/>
    <col min="13581" max="13581" width="7" style="70" customWidth="1"/>
    <col min="13582" max="13583" width="8.7109375" style="70" customWidth="1"/>
    <col min="13584" max="13584" width="7.28515625" style="70" customWidth="1"/>
    <col min="13585" max="13585" width="8.140625" style="70" customWidth="1"/>
    <col min="13586" max="13586" width="8.7109375" style="70" customWidth="1"/>
    <col min="13587" max="13587" width="6.42578125" style="70" customWidth="1"/>
    <col min="13588" max="13589" width="9.28515625" style="70" customWidth="1"/>
    <col min="13590" max="13590" width="6.42578125" style="70" customWidth="1"/>
    <col min="13591" max="13592" width="9.5703125" style="70" customWidth="1"/>
    <col min="13593" max="13593" width="6.42578125" style="70" customWidth="1"/>
    <col min="13594" max="13595" width="9.5703125" style="70" customWidth="1"/>
    <col min="13596" max="13596" width="6.7109375" style="70" customWidth="1"/>
    <col min="13597" max="13599" width="9.140625" style="70"/>
    <col min="13600" max="13600" width="10.85546875" style="70" bestFit="1" customWidth="1"/>
    <col min="13601" max="13821" width="9.140625" style="70"/>
    <col min="13822" max="13822" width="18.7109375" style="70" customWidth="1"/>
    <col min="13823" max="13824" width="9.42578125" style="70" customWidth="1"/>
    <col min="13825" max="13825" width="7.7109375" style="70" customWidth="1"/>
    <col min="13826" max="13826" width="9.28515625" style="70" customWidth="1"/>
    <col min="13827" max="13827" width="9.85546875" style="70" customWidth="1"/>
    <col min="13828" max="13828" width="7.140625" style="70" customWidth="1"/>
    <col min="13829" max="13829" width="8.5703125" style="70" customWidth="1"/>
    <col min="13830" max="13830" width="8.85546875" style="70" customWidth="1"/>
    <col min="13831" max="13831" width="7.140625" style="70" customWidth="1"/>
    <col min="13832" max="13832" width="9" style="70" customWidth="1"/>
    <col min="13833" max="13833" width="8.7109375" style="70" customWidth="1"/>
    <col min="13834" max="13834" width="6.5703125" style="70" customWidth="1"/>
    <col min="13835" max="13835" width="8.140625" style="70" customWidth="1"/>
    <col min="13836" max="13836" width="7.5703125" style="70" customWidth="1"/>
    <col min="13837" max="13837" width="7" style="70" customWidth="1"/>
    <col min="13838" max="13839" width="8.7109375" style="70" customWidth="1"/>
    <col min="13840" max="13840" width="7.28515625" style="70" customWidth="1"/>
    <col min="13841" max="13841" width="8.140625" style="70" customWidth="1"/>
    <col min="13842" max="13842" width="8.7109375" style="70" customWidth="1"/>
    <col min="13843" max="13843" width="6.42578125" style="70" customWidth="1"/>
    <col min="13844" max="13845" width="9.28515625" style="70" customWidth="1"/>
    <col min="13846" max="13846" width="6.42578125" style="70" customWidth="1"/>
    <col min="13847" max="13848" width="9.5703125" style="70" customWidth="1"/>
    <col min="13849" max="13849" width="6.42578125" style="70" customWidth="1"/>
    <col min="13850" max="13851" width="9.5703125" style="70" customWidth="1"/>
    <col min="13852" max="13852" width="6.7109375" style="70" customWidth="1"/>
    <col min="13853" max="13855" width="9.140625" style="70"/>
    <col min="13856" max="13856" width="10.85546875" style="70" bestFit="1" customWidth="1"/>
    <col min="13857" max="14077" width="9.140625" style="70"/>
    <col min="14078" max="14078" width="18.7109375" style="70" customWidth="1"/>
    <col min="14079" max="14080" width="9.42578125" style="70" customWidth="1"/>
    <col min="14081" max="14081" width="7.7109375" style="70" customWidth="1"/>
    <col min="14082" max="14082" width="9.28515625" style="70" customWidth="1"/>
    <col min="14083" max="14083" width="9.85546875" style="70" customWidth="1"/>
    <col min="14084" max="14084" width="7.140625" style="70" customWidth="1"/>
    <col min="14085" max="14085" width="8.5703125" style="70" customWidth="1"/>
    <col min="14086" max="14086" width="8.85546875" style="70" customWidth="1"/>
    <col min="14087" max="14087" width="7.140625" style="70" customWidth="1"/>
    <col min="14088" max="14088" width="9" style="70" customWidth="1"/>
    <col min="14089" max="14089" width="8.7109375" style="70" customWidth="1"/>
    <col min="14090" max="14090" width="6.5703125" style="70" customWidth="1"/>
    <col min="14091" max="14091" width="8.140625" style="70" customWidth="1"/>
    <col min="14092" max="14092" width="7.5703125" style="70" customWidth="1"/>
    <col min="14093" max="14093" width="7" style="70" customWidth="1"/>
    <col min="14094" max="14095" width="8.7109375" style="70" customWidth="1"/>
    <col min="14096" max="14096" width="7.28515625" style="70" customWidth="1"/>
    <col min="14097" max="14097" width="8.140625" style="70" customWidth="1"/>
    <col min="14098" max="14098" width="8.7109375" style="70" customWidth="1"/>
    <col min="14099" max="14099" width="6.42578125" style="70" customWidth="1"/>
    <col min="14100" max="14101" width="9.28515625" style="70" customWidth="1"/>
    <col min="14102" max="14102" width="6.42578125" style="70" customWidth="1"/>
    <col min="14103" max="14104" width="9.5703125" style="70" customWidth="1"/>
    <col min="14105" max="14105" width="6.42578125" style="70" customWidth="1"/>
    <col min="14106" max="14107" width="9.5703125" style="70" customWidth="1"/>
    <col min="14108" max="14108" width="6.7109375" style="70" customWidth="1"/>
    <col min="14109" max="14111" width="9.140625" style="70"/>
    <col min="14112" max="14112" width="10.85546875" style="70" bestFit="1" customWidth="1"/>
    <col min="14113" max="14333" width="9.140625" style="70"/>
    <col min="14334" max="14334" width="18.7109375" style="70" customWidth="1"/>
    <col min="14335" max="14336" width="9.42578125" style="70" customWidth="1"/>
    <col min="14337" max="14337" width="7.7109375" style="70" customWidth="1"/>
    <col min="14338" max="14338" width="9.28515625" style="70" customWidth="1"/>
    <col min="14339" max="14339" width="9.85546875" style="70" customWidth="1"/>
    <col min="14340" max="14340" width="7.140625" style="70" customWidth="1"/>
    <col min="14341" max="14341" width="8.5703125" style="70" customWidth="1"/>
    <col min="14342" max="14342" width="8.85546875" style="70" customWidth="1"/>
    <col min="14343" max="14343" width="7.140625" style="70" customWidth="1"/>
    <col min="14344" max="14344" width="9" style="70" customWidth="1"/>
    <col min="14345" max="14345" width="8.7109375" style="70" customWidth="1"/>
    <col min="14346" max="14346" width="6.5703125" style="70" customWidth="1"/>
    <col min="14347" max="14347" width="8.140625" style="70" customWidth="1"/>
    <col min="14348" max="14348" width="7.5703125" style="70" customWidth="1"/>
    <col min="14349" max="14349" width="7" style="70" customWidth="1"/>
    <col min="14350" max="14351" width="8.7109375" style="70" customWidth="1"/>
    <col min="14352" max="14352" width="7.28515625" style="70" customWidth="1"/>
    <col min="14353" max="14353" width="8.140625" style="70" customWidth="1"/>
    <col min="14354" max="14354" width="8.7109375" style="70" customWidth="1"/>
    <col min="14355" max="14355" width="6.42578125" style="70" customWidth="1"/>
    <col min="14356" max="14357" width="9.28515625" style="70" customWidth="1"/>
    <col min="14358" max="14358" width="6.42578125" style="70" customWidth="1"/>
    <col min="14359" max="14360" width="9.5703125" style="70" customWidth="1"/>
    <col min="14361" max="14361" width="6.42578125" style="70" customWidth="1"/>
    <col min="14362" max="14363" width="9.5703125" style="70" customWidth="1"/>
    <col min="14364" max="14364" width="6.7109375" style="70" customWidth="1"/>
    <col min="14365" max="14367" width="9.140625" style="70"/>
    <col min="14368" max="14368" width="10.85546875" style="70" bestFit="1" customWidth="1"/>
    <col min="14369" max="14589" width="9.140625" style="70"/>
    <col min="14590" max="14590" width="18.7109375" style="70" customWidth="1"/>
    <col min="14591" max="14592" width="9.42578125" style="70" customWidth="1"/>
    <col min="14593" max="14593" width="7.7109375" style="70" customWidth="1"/>
    <col min="14594" max="14594" width="9.28515625" style="70" customWidth="1"/>
    <col min="14595" max="14595" width="9.85546875" style="70" customWidth="1"/>
    <col min="14596" max="14596" width="7.140625" style="70" customWidth="1"/>
    <col min="14597" max="14597" width="8.5703125" style="70" customWidth="1"/>
    <col min="14598" max="14598" width="8.85546875" style="70" customWidth="1"/>
    <col min="14599" max="14599" width="7.140625" style="70" customWidth="1"/>
    <col min="14600" max="14600" width="9" style="70" customWidth="1"/>
    <col min="14601" max="14601" width="8.7109375" style="70" customWidth="1"/>
    <col min="14602" max="14602" width="6.5703125" style="70" customWidth="1"/>
    <col min="14603" max="14603" width="8.140625" style="70" customWidth="1"/>
    <col min="14604" max="14604" width="7.5703125" style="70" customWidth="1"/>
    <col min="14605" max="14605" width="7" style="70" customWidth="1"/>
    <col min="14606" max="14607" width="8.7109375" style="70" customWidth="1"/>
    <col min="14608" max="14608" width="7.28515625" style="70" customWidth="1"/>
    <col min="14609" max="14609" width="8.140625" style="70" customWidth="1"/>
    <col min="14610" max="14610" width="8.7109375" style="70" customWidth="1"/>
    <col min="14611" max="14611" width="6.42578125" style="70" customWidth="1"/>
    <col min="14612" max="14613" width="9.28515625" style="70" customWidth="1"/>
    <col min="14614" max="14614" width="6.42578125" style="70" customWidth="1"/>
    <col min="14615" max="14616" width="9.5703125" style="70" customWidth="1"/>
    <col min="14617" max="14617" width="6.42578125" style="70" customWidth="1"/>
    <col min="14618" max="14619" width="9.5703125" style="70" customWidth="1"/>
    <col min="14620" max="14620" width="6.7109375" style="70" customWidth="1"/>
    <col min="14621" max="14623" width="9.140625" style="70"/>
    <col min="14624" max="14624" width="10.85546875" style="70" bestFit="1" customWidth="1"/>
    <col min="14625" max="14845" width="9.140625" style="70"/>
    <col min="14846" max="14846" width="18.7109375" style="70" customWidth="1"/>
    <col min="14847" max="14848" width="9.42578125" style="70" customWidth="1"/>
    <col min="14849" max="14849" width="7.7109375" style="70" customWidth="1"/>
    <col min="14850" max="14850" width="9.28515625" style="70" customWidth="1"/>
    <col min="14851" max="14851" width="9.85546875" style="70" customWidth="1"/>
    <col min="14852" max="14852" width="7.140625" style="70" customWidth="1"/>
    <col min="14853" max="14853" width="8.5703125" style="70" customWidth="1"/>
    <col min="14854" max="14854" width="8.85546875" style="70" customWidth="1"/>
    <col min="14855" max="14855" width="7.140625" style="70" customWidth="1"/>
    <col min="14856" max="14856" width="9" style="70" customWidth="1"/>
    <col min="14857" max="14857" width="8.7109375" style="70" customWidth="1"/>
    <col min="14858" max="14858" width="6.5703125" style="70" customWidth="1"/>
    <col min="14859" max="14859" width="8.140625" style="70" customWidth="1"/>
    <col min="14860" max="14860" width="7.5703125" style="70" customWidth="1"/>
    <col min="14861" max="14861" width="7" style="70" customWidth="1"/>
    <col min="14862" max="14863" width="8.7109375" style="70" customWidth="1"/>
    <col min="14864" max="14864" width="7.28515625" style="70" customWidth="1"/>
    <col min="14865" max="14865" width="8.140625" style="70" customWidth="1"/>
    <col min="14866" max="14866" width="8.7109375" style="70" customWidth="1"/>
    <col min="14867" max="14867" width="6.42578125" style="70" customWidth="1"/>
    <col min="14868" max="14869" width="9.28515625" style="70" customWidth="1"/>
    <col min="14870" max="14870" width="6.42578125" style="70" customWidth="1"/>
    <col min="14871" max="14872" width="9.5703125" style="70" customWidth="1"/>
    <col min="14873" max="14873" width="6.42578125" style="70" customWidth="1"/>
    <col min="14874" max="14875" width="9.5703125" style="70" customWidth="1"/>
    <col min="14876" max="14876" width="6.7109375" style="70" customWidth="1"/>
    <col min="14877" max="14879" width="9.140625" style="70"/>
    <col min="14880" max="14880" width="10.85546875" style="70" bestFit="1" customWidth="1"/>
    <col min="14881" max="15101" width="9.140625" style="70"/>
    <col min="15102" max="15102" width="18.7109375" style="70" customWidth="1"/>
    <col min="15103" max="15104" width="9.42578125" style="70" customWidth="1"/>
    <col min="15105" max="15105" width="7.7109375" style="70" customWidth="1"/>
    <col min="15106" max="15106" width="9.28515625" style="70" customWidth="1"/>
    <col min="15107" max="15107" width="9.85546875" style="70" customWidth="1"/>
    <col min="15108" max="15108" width="7.140625" style="70" customWidth="1"/>
    <col min="15109" max="15109" width="8.5703125" style="70" customWidth="1"/>
    <col min="15110" max="15110" width="8.85546875" style="70" customWidth="1"/>
    <col min="15111" max="15111" width="7.140625" style="70" customWidth="1"/>
    <col min="15112" max="15112" width="9" style="70" customWidth="1"/>
    <col min="15113" max="15113" width="8.7109375" style="70" customWidth="1"/>
    <col min="15114" max="15114" width="6.5703125" style="70" customWidth="1"/>
    <col min="15115" max="15115" width="8.140625" style="70" customWidth="1"/>
    <col min="15116" max="15116" width="7.5703125" style="70" customWidth="1"/>
    <col min="15117" max="15117" width="7" style="70" customWidth="1"/>
    <col min="15118" max="15119" width="8.7109375" style="70" customWidth="1"/>
    <col min="15120" max="15120" width="7.28515625" style="70" customWidth="1"/>
    <col min="15121" max="15121" width="8.140625" style="70" customWidth="1"/>
    <col min="15122" max="15122" width="8.7109375" style="70" customWidth="1"/>
    <col min="15123" max="15123" width="6.42578125" style="70" customWidth="1"/>
    <col min="15124" max="15125" width="9.28515625" style="70" customWidth="1"/>
    <col min="15126" max="15126" width="6.42578125" style="70" customWidth="1"/>
    <col min="15127" max="15128" width="9.5703125" style="70" customWidth="1"/>
    <col min="15129" max="15129" width="6.42578125" style="70" customWidth="1"/>
    <col min="15130" max="15131" width="9.5703125" style="70" customWidth="1"/>
    <col min="15132" max="15132" width="6.7109375" style="70" customWidth="1"/>
    <col min="15133" max="15135" width="9.140625" style="70"/>
    <col min="15136" max="15136" width="10.85546875" style="70" bestFit="1" customWidth="1"/>
    <col min="15137" max="15357" width="9.140625" style="70"/>
    <col min="15358" max="15358" width="18.7109375" style="70" customWidth="1"/>
    <col min="15359" max="15360" width="9.42578125" style="70" customWidth="1"/>
    <col min="15361" max="15361" width="7.7109375" style="70" customWidth="1"/>
    <col min="15362" max="15362" width="9.28515625" style="70" customWidth="1"/>
    <col min="15363" max="15363" width="9.85546875" style="70" customWidth="1"/>
    <col min="15364" max="15364" width="7.140625" style="70" customWidth="1"/>
    <col min="15365" max="15365" width="8.5703125" style="70" customWidth="1"/>
    <col min="15366" max="15366" width="8.85546875" style="70" customWidth="1"/>
    <col min="15367" max="15367" width="7.140625" style="70" customWidth="1"/>
    <col min="15368" max="15368" width="9" style="70" customWidth="1"/>
    <col min="15369" max="15369" width="8.7109375" style="70" customWidth="1"/>
    <col min="15370" max="15370" width="6.5703125" style="70" customWidth="1"/>
    <col min="15371" max="15371" width="8.140625" style="70" customWidth="1"/>
    <col min="15372" max="15372" width="7.5703125" style="70" customWidth="1"/>
    <col min="15373" max="15373" width="7" style="70" customWidth="1"/>
    <col min="15374" max="15375" width="8.7109375" style="70" customWidth="1"/>
    <col min="15376" max="15376" width="7.28515625" style="70" customWidth="1"/>
    <col min="15377" max="15377" width="8.140625" style="70" customWidth="1"/>
    <col min="15378" max="15378" width="8.7109375" style="70" customWidth="1"/>
    <col min="15379" max="15379" width="6.42578125" style="70" customWidth="1"/>
    <col min="15380" max="15381" width="9.28515625" style="70" customWidth="1"/>
    <col min="15382" max="15382" width="6.42578125" style="70" customWidth="1"/>
    <col min="15383" max="15384" width="9.5703125" style="70" customWidth="1"/>
    <col min="15385" max="15385" width="6.42578125" style="70" customWidth="1"/>
    <col min="15386" max="15387" width="9.5703125" style="70" customWidth="1"/>
    <col min="15388" max="15388" width="6.7109375" style="70" customWidth="1"/>
    <col min="15389" max="15391" width="9.140625" style="70"/>
    <col min="15392" max="15392" width="10.85546875" style="70" bestFit="1" customWidth="1"/>
    <col min="15393" max="15613" width="9.140625" style="70"/>
    <col min="15614" max="15614" width="18.7109375" style="70" customWidth="1"/>
    <col min="15615" max="15616" width="9.42578125" style="70" customWidth="1"/>
    <col min="15617" max="15617" width="7.7109375" style="70" customWidth="1"/>
    <col min="15618" max="15618" width="9.28515625" style="70" customWidth="1"/>
    <col min="15619" max="15619" width="9.85546875" style="70" customWidth="1"/>
    <col min="15620" max="15620" width="7.140625" style="70" customWidth="1"/>
    <col min="15621" max="15621" width="8.5703125" style="70" customWidth="1"/>
    <col min="15622" max="15622" width="8.85546875" style="70" customWidth="1"/>
    <col min="15623" max="15623" width="7.140625" style="70" customWidth="1"/>
    <col min="15624" max="15624" width="9" style="70" customWidth="1"/>
    <col min="15625" max="15625" width="8.7109375" style="70" customWidth="1"/>
    <col min="15626" max="15626" width="6.5703125" style="70" customWidth="1"/>
    <col min="15627" max="15627" width="8.140625" style="70" customWidth="1"/>
    <col min="15628" max="15628" width="7.5703125" style="70" customWidth="1"/>
    <col min="15629" max="15629" width="7" style="70" customWidth="1"/>
    <col min="15630" max="15631" width="8.7109375" style="70" customWidth="1"/>
    <col min="15632" max="15632" width="7.28515625" style="70" customWidth="1"/>
    <col min="15633" max="15633" width="8.140625" style="70" customWidth="1"/>
    <col min="15634" max="15634" width="8.7109375" style="70" customWidth="1"/>
    <col min="15635" max="15635" width="6.42578125" style="70" customWidth="1"/>
    <col min="15636" max="15637" width="9.28515625" style="70" customWidth="1"/>
    <col min="15638" max="15638" width="6.42578125" style="70" customWidth="1"/>
    <col min="15639" max="15640" width="9.5703125" style="70" customWidth="1"/>
    <col min="15641" max="15641" width="6.42578125" style="70" customWidth="1"/>
    <col min="15642" max="15643" width="9.5703125" style="70" customWidth="1"/>
    <col min="15644" max="15644" width="6.7109375" style="70" customWidth="1"/>
    <col min="15645" max="15647" width="9.140625" style="70"/>
    <col min="15648" max="15648" width="10.85546875" style="70" bestFit="1" customWidth="1"/>
    <col min="15649" max="15869" width="9.140625" style="70"/>
    <col min="15870" max="15870" width="18.7109375" style="70" customWidth="1"/>
    <col min="15871" max="15872" width="9.42578125" style="70" customWidth="1"/>
    <col min="15873" max="15873" width="7.7109375" style="70" customWidth="1"/>
    <col min="15874" max="15874" width="9.28515625" style="70" customWidth="1"/>
    <col min="15875" max="15875" width="9.85546875" style="70" customWidth="1"/>
    <col min="15876" max="15876" width="7.140625" style="70" customWidth="1"/>
    <col min="15877" max="15877" width="8.5703125" style="70" customWidth="1"/>
    <col min="15878" max="15878" width="8.85546875" style="70" customWidth="1"/>
    <col min="15879" max="15879" width="7.140625" style="70" customWidth="1"/>
    <col min="15880" max="15880" width="9" style="70" customWidth="1"/>
    <col min="15881" max="15881" width="8.7109375" style="70" customWidth="1"/>
    <col min="15882" max="15882" width="6.5703125" style="70" customWidth="1"/>
    <col min="15883" max="15883" width="8.140625" style="70" customWidth="1"/>
    <col min="15884" max="15884" width="7.5703125" style="70" customWidth="1"/>
    <col min="15885" max="15885" width="7" style="70" customWidth="1"/>
    <col min="15886" max="15887" width="8.7109375" style="70" customWidth="1"/>
    <col min="15888" max="15888" width="7.28515625" style="70" customWidth="1"/>
    <col min="15889" max="15889" width="8.140625" style="70" customWidth="1"/>
    <col min="15890" max="15890" width="8.7109375" style="70" customWidth="1"/>
    <col min="15891" max="15891" width="6.42578125" style="70" customWidth="1"/>
    <col min="15892" max="15893" width="9.28515625" style="70" customWidth="1"/>
    <col min="15894" max="15894" width="6.42578125" style="70" customWidth="1"/>
    <col min="15895" max="15896" width="9.5703125" style="70" customWidth="1"/>
    <col min="15897" max="15897" width="6.42578125" style="70" customWidth="1"/>
    <col min="15898" max="15899" width="9.5703125" style="70" customWidth="1"/>
    <col min="15900" max="15900" width="6.7109375" style="70" customWidth="1"/>
    <col min="15901" max="15903" width="9.140625" style="70"/>
    <col min="15904" max="15904" width="10.85546875" style="70" bestFit="1" customWidth="1"/>
    <col min="15905" max="16125" width="9.140625" style="70"/>
    <col min="16126" max="16126" width="18.7109375" style="70" customWidth="1"/>
    <col min="16127" max="16128" width="9.42578125" style="70" customWidth="1"/>
    <col min="16129" max="16129" width="7.7109375" style="70" customWidth="1"/>
    <col min="16130" max="16130" width="9.28515625" style="70" customWidth="1"/>
    <col min="16131" max="16131" width="9.85546875" style="70" customWidth="1"/>
    <col min="16132" max="16132" width="7.140625" style="70" customWidth="1"/>
    <col min="16133" max="16133" width="8.5703125" style="70" customWidth="1"/>
    <col min="16134" max="16134" width="8.85546875" style="70" customWidth="1"/>
    <col min="16135" max="16135" width="7.140625" style="70" customWidth="1"/>
    <col min="16136" max="16136" width="9" style="70" customWidth="1"/>
    <col min="16137" max="16137" width="8.7109375" style="70" customWidth="1"/>
    <col min="16138" max="16138" width="6.5703125" style="70" customWidth="1"/>
    <col min="16139" max="16139" width="8.140625" style="70" customWidth="1"/>
    <col min="16140" max="16140" width="7.5703125" style="70" customWidth="1"/>
    <col min="16141" max="16141" width="7" style="70" customWidth="1"/>
    <col min="16142" max="16143" width="8.7109375" style="70" customWidth="1"/>
    <col min="16144" max="16144" width="7.28515625" style="70" customWidth="1"/>
    <col min="16145" max="16145" width="8.140625" style="70" customWidth="1"/>
    <col min="16146" max="16146" width="8.7109375" style="70" customWidth="1"/>
    <col min="16147" max="16147" width="6.42578125" style="70" customWidth="1"/>
    <col min="16148" max="16149" width="9.28515625" style="70" customWidth="1"/>
    <col min="16150" max="16150" width="6.42578125" style="70" customWidth="1"/>
    <col min="16151" max="16152" width="9.5703125" style="70" customWidth="1"/>
    <col min="16153" max="16153" width="6.42578125" style="70" customWidth="1"/>
    <col min="16154" max="16155" width="9.5703125" style="70" customWidth="1"/>
    <col min="16156" max="16156" width="6.7109375" style="70" customWidth="1"/>
    <col min="16157" max="16159" width="9.140625" style="70"/>
    <col min="16160" max="16160" width="10.85546875" style="70" bestFit="1" customWidth="1"/>
    <col min="16161" max="16384" width="9.140625" style="70"/>
  </cols>
  <sheetData>
    <row r="1" spans="1:29" ht="12.75" customHeight="1" x14ac:dyDescent="0.25">
      <c r="H1" s="321"/>
      <c r="I1" s="321"/>
      <c r="J1" s="321"/>
      <c r="K1" s="321"/>
      <c r="L1" s="321"/>
      <c r="M1" s="321"/>
      <c r="N1" s="73"/>
      <c r="R1" s="70"/>
      <c r="AA1" s="70"/>
    </row>
    <row r="2" spans="1:29" s="54" customFormat="1" ht="43.15" customHeight="1" x14ac:dyDescent="0.25">
      <c r="A2" s="108"/>
      <c r="B2" s="320" t="s">
        <v>124</v>
      </c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50"/>
      <c r="O2" s="50"/>
      <c r="P2" s="50"/>
      <c r="Q2" s="51"/>
      <c r="R2" s="51"/>
      <c r="S2" s="52"/>
      <c r="T2" s="51"/>
      <c r="U2" s="51"/>
      <c r="V2" s="52"/>
      <c r="W2" s="51"/>
      <c r="X2" s="51"/>
      <c r="Y2" s="53"/>
      <c r="AB2" s="119" t="s">
        <v>21</v>
      </c>
    </row>
    <row r="3" spans="1:29" s="54" customFormat="1" ht="11.25" customHeight="1" x14ac:dyDescent="0.25">
      <c r="A3" s="108"/>
      <c r="B3" s="164"/>
      <c r="C3" s="164"/>
      <c r="D3" s="164"/>
      <c r="E3" s="164"/>
      <c r="F3" s="164"/>
      <c r="G3" s="164"/>
      <c r="H3" s="101"/>
      <c r="I3" s="101"/>
      <c r="J3" s="101"/>
      <c r="K3" s="164"/>
      <c r="L3" s="164"/>
      <c r="M3" s="55" t="s">
        <v>5</v>
      </c>
      <c r="N3" s="50"/>
      <c r="O3" s="50"/>
      <c r="P3" s="50"/>
      <c r="Q3" s="51"/>
      <c r="R3" s="51"/>
      <c r="S3" s="52"/>
      <c r="T3" s="51"/>
      <c r="U3" s="51"/>
      <c r="V3" s="52"/>
      <c r="W3" s="51"/>
      <c r="X3" s="51"/>
      <c r="Y3" s="53"/>
      <c r="AB3" s="55" t="s">
        <v>5</v>
      </c>
    </row>
    <row r="4" spans="1:29" s="54" customFormat="1" ht="27.75" customHeight="1" x14ac:dyDescent="0.2">
      <c r="A4" s="284"/>
      <c r="B4" s="296" t="s">
        <v>6</v>
      </c>
      <c r="C4" s="297"/>
      <c r="D4" s="298"/>
      <c r="E4" s="296" t="s">
        <v>78</v>
      </c>
      <c r="F4" s="297"/>
      <c r="G4" s="298"/>
      <c r="H4" s="305" t="s">
        <v>25</v>
      </c>
      <c r="I4" s="305"/>
      <c r="J4" s="305"/>
      <c r="K4" s="296" t="s">
        <v>13</v>
      </c>
      <c r="L4" s="297"/>
      <c r="M4" s="298"/>
      <c r="N4" s="296" t="s">
        <v>8</v>
      </c>
      <c r="O4" s="297"/>
      <c r="P4" s="298"/>
      <c r="Q4" s="296" t="s">
        <v>9</v>
      </c>
      <c r="R4" s="297"/>
      <c r="S4" s="297"/>
      <c r="T4" s="296" t="s">
        <v>14</v>
      </c>
      <c r="U4" s="297"/>
      <c r="V4" s="298"/>
      <c r="W4" s="306" t="s">
        <v>16</v>
      </c>
      <c r="X4" s="307"/>
      <c r="Y4" s="308"/>
      <c r="Z4" s="296" t="s">
        <v>15</v>
      </c>
      <c r="AA4" s="297"/>
      <c r="AB4" s="298"/>
    </row>
    <row r="5" spans="1:29" s="56" customFormat="1" ht="22.5" customHeight="1" x14ac:dyDescent="0.2">
      <c r="A5" s="285"/>
      <c r="B5" s="299"/>
      <c r="C5" s="300"/>
      <c r="D5" s="301"/>
      <c r="E5" s="299"/>
      <c r="F5" s="300"/>
      <c r="G5" s="301"/>
      <c r="H5" s="305"/>
      <c r="I5" s="305"/>
      <c r="J5" s="305"/>
      <c r="K5" s="300"/>
      <c r="L5" s="300"/>
      <c r="M5" s="301"/>
      <c r="N5" s="299"/>
      <c r="O5" s="300"/>
      <c r="P5" s="301"/>
      <c r="Q5" s="299"/>
      <c r="R5" s="300"/>
      <c r="S5" s="300"/>
      <c r="T5" s="299"/>
      <c r="U5" s="300"/>
      <c r="V5" s="301"/>
      <c r="W5" s="309"/>
      <c r="X5" s="310"/>
      <c r="Y5" s="311"/>
      <c r="Z5" s="299"/>
      <c r="AA5" s="300"/>
      <c r="AB5" s="301"/>
    </row>
    <row r="6" spans="1:29" s="56" customFormat="1" ht="9" customHeight="1" x14ac:dyDescent="0.2">
      <c r="A6" s="285"/>
      <c r="B6" s="302"/>
      <c r="C6" s="303"/>
      <c r="D6" s="304"/>
      <c r="E6" s="302"/>
      <c r="F6" s="303"/>
      <c r="G6" s="304"/>
      <c r="H6" s="305"/>
      <c r="I6" s="305"/>
      <c r="J6" s="305"/>
      <c r="K6" s="303"/>
      <c r="L6" s="303"/>
      <c r="M6" s="304"/>
      <c r="N6" s="302"/>
      <c r="O6" s="303"/>
      <c r="P6" s="304"/>
      <c r="Q6" s="302"/>
      <c r="R6" s="303"/>
      <c r="S6" s="303"/>
      <c r="T6" s="302"/>
      <c r="U6" s="303"/>
      <c r="V6" s="304"/>
      <c r="W6" s="312"/>
      <c r="X6" s="313"/>
      <c r="Y6" s="314"/>
      <c r="Z6" s="302"/>
      <c r="AA6" s="303"/>
      <c r="AB6" s="304"/>
    </row>
    <row r="7" spans="1:29" s="56" customFormat="1" ht="21.6" customHeight="1" x14ac:dyDescent="0.2">
      <c r="A7" s="286"/>
      <c r="B7" s="360">
        <v>2020</v>
      </c>
      <c r="C7" s="360">
        <v>2021</v>
      </c>
      <c r="D7" s="57" t="s">
        <v>2</v>
      </c>
      <c r="E7" s="360">
        <v>2020</v>
      </c>
      <c r="F7" s="360">
        <v>2021</v>
      </c>
      <c r="G7" s="57" t="s">
        <v>2</v>
      </c>
      <c r="H7" s="360">
        <v>2020</v>
      </c>
      <c r="I7" s="360">
        <v>2021</v>
      </c>
      <c r="J7" s="57" t="s">
        <v>2</v>
      </c>
      <c r="K7" s="360">
        <v>2020</v>
      </c>
      <c r="L7" s="360">
        <v>2021</v>
      </c>
      <c r="M7" s="57" t="s">
        <v>2</v>
      </c>
      <c r="N7" s="360">
        <v>2020</v>
      </c>
      <c r="O7" s="360">
        <v>2021</v>
      </c>
      <c r="P7" s="57" t="s">
        <v>2</v>
      </c>
      <c r="Q7" s="360">
        <v>2020</v>
      </c>
      <c r="R7" s="360">
        <v>2021</v>
      </c>
      <c r="S7" s="57" t="s">
        <v>2</v>
      </c>
      <c r="T7" s="360">
        <v>2020</v>
      </c>
      <c r="U7" s="360">
        <v>2021</v>
      </c>
      <c r="V7" s="57" t="s">
        <v>2</v>
      </c>
      <c r="W7" s="360">
        <v>2020</v>
      </c>
      <c r="X7" s="360">
        <v>2021</v>
      </c>
      <c r="Y7" s="57" t="s">
        <v>2</v>
      </c>
      <c r="Z7" s="360">
        <v>2020</v>
      </c>
      <c r="AA7" s="360">
        <v>2021</v>
      </c>
      <c r="AB7" s="57" t="s">
        <v>2</v>
      </c>
    </row>
    <row r="8" spans="1:29" s="59" customFormat="1" ht="11.25" customHeight="1" x14ac:dyDescent="0.2">
      <c r="A8" s="58" t="s">
        <v>3</v>
      </c>
      <c r="B8" s="58">
        <v>1</v>
      </c>
      <c r="C8" s="58">
        <v>2</v>
      </c>
      <c r="D8" s="58">
        <v>3</v>
      </c>
      <c r="E8" s="58">
        <v>4</v>
      </c>
      <c r="F8" s="58">
        <v>5</v>
      </c>
      <c r="G8" s="58">
        <v>6</v>
      </c>
      <c r="H8" s="58">
        <v>7</v>
      </c>
      <c r="I8" s="58">
        <v>8</v>
      </c>
      <c r="J8" s="58">
        <v>9</v>
      </c>
      <c r="K8" s="58">
        <v>10</v>
      </c>
      <c r="L8" s="58">
        <v>11</v>
      </c>
      <c r="M8" s="58">
        <v>12</v>
      </c>
      <c r="N8" s="58">
        <v>13</v>
      </c>
      <c r="O8" s="58">
        <v>14</v>
      </c>
      <c r="P8" s="58">
        <v>15</v>
      </c>
      <c r="Q8" s="58">
        <v>16</v>
      </c>
      <c r="R8" s="58">
        <v>17</v>
      </c>
      <c r="S8" s="58">
        <v>18</v>
      </c>
      <c r="T8" s="58">
        <v>19</v>
      </c>
      <c r="U8" s="58">
        <v>20</v>
      </c>
      <c r="V8" s="58">
        <v>21</v>
      </c>
      <c r="W8" s="58">
        <v>22</v>
      </c>
      <c r="X8" s="58">
        <v>23</v>
      </c>
      <c r="Y8" s="58">
        <v>24</v>
      </c>
      <c r="Z8" s="58">
        <v>25</v>
      </c>
      <c r="AA8" s="58">
        <v>26</v>
      </c>
      <c r="AB8" s="58">
        <v>27</v>
      </c>
    </row>
    <row r="9" spans="1:29" s="62" customFormat="1" ht="19.149999999999999" customHeight="1" x14ac:dyDescent="0.25">
      <c r="A9" s="60" t="s">
        <v>43</v>
      </c>
      <c r="B9" s="178">
        <f>SUM(B10:B27)</f>
        <v>18703</v>
      </c>
      <c r="C9" s="178">
        <f>SUM(C10:C27)</f>
        <v>17720</v>
      </c>
      <c r="D9" s="61">
        <f>C9/B9*100</f>
        <v>94.744158691119068</v>
      </c>
      <c r="E9" s="179">
        <f>SUM(E10:E27)</f>
        <v>9085</v>
      </c>
      <c r="F9" s="179">
        <f>SUM(F10:F27)</f>
        <v>8867</v>
      </c>
      <c r="G9" s="120">
        <f>F9/E9*100</f>
        <v>97.600440286186014</v>
      </c>
      <c r="H9" s="179">
        <f>SUM(H10:H27)</f>
        <v>3988</v>
      </c>
      <c r="I9" s="179">
        <f>SUM(I10:I27)</f>
        <v>2997</v>
      </c>
      <c r="J9" s="120">
        <f>I9/H9*100</f>
        <v>75.150451354062184</v>
      </c>
      <c r="K9" s="179">
        <f>SUM(K10:K27)</f>
        <v>392</v>
      </c>
      <c r="L9" s="179">
        <f>SUM(L10:L27)</f>
        <v>317</v>
      </c>
      <c r="M9" s="120">
        <f>L9/K9*100</f>
        <v>80.867346938775512</v>
      </c>
      <c r="N9" s="179">
        <f>SUM(N10:N27)</f>
        <v>1078</v>
      </c>
      <c r="O9" s="179">
        <f>SUM(O10:O27)</f>
        <v>656</v>
      </c>
      <c r="P9" s="120">
        <f>O9/N9*100</f>
        <v>60.853432282003709</v>
      </c>
      <c r="Q9" s="179">
        <f>SUM(Q10:Q27)</f>
        <v>8225</v>
      </c>
      <c r="R9" s="182">
        <f>SUM(R10:R27)</f>
        <v>8575</v>
      </c>
      <c r="S9" s="120">
        <f>R9/Q9*100</f>
        <v>104.25531914893618</v>
      </c>
      <c r="T9" s="179">
        <f>SUM(T10:T27)</f>
        <v>11615</v>
      </c>
      <c r="U9" s="179">
        <f>SUM(U10:U27)</f>
        <v>8591</v>
      </c>
      <c r="V9" s="120">
        <f>U9/T9*100</f>
        <v>73.964700817907882</v>
      </c>
      <c r="W9" s="179">
        <f>SUM(W10:W27)</f>
        <v>4542</v>
      </c>
      <c r="X9" s="179">
        <f>SUM(X10:X27)</f>
        <v>2470</v>
      </c>
      <c r="Y9" s="120">
        <f>X9/W9*100</f>
        <v>54.381329810656098</v>
      </c>
      <c r="Z9" s="179">
        <f>SUM(Z10:Z27)</f>
        <v>3636</v>
      </c>
      <c r="AA9" s="179">
        <f>SUM(AA10:AA27)</f>
        <v>1987</v>
      </c>
      <c r="AB9" s="121">
        <f>AA9/Z9*100</f>
        <v>54.647964796479656</v>
      </c>
    </row>
    <row r="10" spans="1:29" ht="16.5" customHeight="1" x14ac:dyDescent="0.25">
      <c r="A10" s="63" t="s">
        <v>44</v>
      </c>
      <c r="B10" s="64">
        <v>464</v>
      </c>
      <c r="C10" s="64">
        <v>433</v>
      </c>
      <c r="D10" s="61">
        <f t="shared" ref="D10:D27" si="0">C10/B10*100</f>
        <v>93.318965517241381</v>
      </c>
      <c r="E10" s="65">
        <v>401</v>
      </c>
      <c r="F10" s="66">
        <v>349</v>
      </c>
      <c r="G10" s="120">
        <f t="shared" ref="G10:G27" si="1">F10/E10*100</f>
        <v>87.032418952618457</v>
      </c>
      <c r="H10" s="67">
        <v>160</v>
      </c>
      <c r="I10" s="67">
        <v>150</v>
      </c>
      <c r="J10" s="120">
        <f t="shared" ref="J10:J27" si="2">I10/H10*100</f>
        <v>93.75</v>
      </c>
      <c r="K10" s="66">
        <v>20</v>
      </c>
      <c r="L10" s="66">
        <v>26</v>
      </c>
      <c r="M10" s="120">
        <f t="shared" ref="M10:M27" si="3">L10/K10*100</f>
        <v>130</v>
      </c>
      <c r="N10" s="67">
        <v>15</v>
      </c>
      <c r="O10" s="67">
        <v>15</v>
      </c>
      <c r="P10" s="120">
        <f t="shared" ref="P10:P27" si="4">O10/N10*100</f>
        <v>100</v>
      </c>
      <c r="Q10" s="65">
        <v>381</v>
      </c>
      <c r="R10" s="67">
        <v>332</v>
      </c>
      <c r="S10" s="120">
        <f t="shared" ref="S10:S27" si="5">R10/Q10*100</f>
        <v>87.139107611548567</v>
      </c>
      <c r="T10" s="67">
        <v>157</v>
      </c>
      <c r="U10" s="67">
        <v>86</v>
      </c>
      <c r="V10" s="120">
        <f t="shared" ref="V10:V27" si="6">U10/T10*100</f>
        <v>54.777070063694268</v>
      </c>
      <c r="W10" s="66">
        <v>153</v>
      </c>
      <c r="X10" s="68">
        <v>74</v>
      </c>
      <c r="Y10" s="120">
        <f t="shared" ref="Y10:Y27" si="7">X10/W10*100</f>
        <v>48.366013071895424</v>
      </c>
      <c r="Z10" s="66">
        <v>132</v>
      </c>
      <c r="AA10" s="66">
        <v>61</v>
      </c>
      <c r="AB10" s="121">
        <f t="shared" ref="AB10:AB27" si="8">AA10/Z10*100</f>
        <v>46.212121212121211</v>
      </c>
      <c r="AC10" s="69"/>
    </row>
    <row r="11" spans="1:29" ht="16.5" customHeight="1" x14ac:dyDescent="0.25">
      <c r="A11" s="63" t="s">
        <v>45</v>
      </c>
      <c r="B11" s="64">
        <v>337</v>
      </c>
      <c r="C11" s="64">
        <v>275</v>
      </c>
      <c r="D11" s="61">
        <f t="shared" si="0"/>
        <v>81.602373887240347</v>
      </c>
      <c r="E11" s="65">
        <v>175</v>
      </c>
      <c r="F11" s="66">
        <v>156</v>
      </c>
      <c r="G11" s="120">
        <f t="shared" si="1"/>
        <v>89.142857142857139</v>
      </c>
      <c r="H11" s="67">
        <v>93</v>
      </c>
      <c r="I11" s="67">
        <v>64</v>
      </c>
      <c r="J11" s="120">
        <f t="shared" si="2"/>
        <v>68.817204301075279</v>
      </c>
      <c r="K11" s="66">
        <v>26</v>
      </c>
      <c r="L11" s="66">
        <v>18</v>
      </c>
      <c r="M11" s="120">
        <f t="shared" si="3"/>
        <v>69.230769230769226</v>
      </c>
      <c r="N11" s="67">
        <v>41</v>
      </c>
      <c r="O11" s="67">
        <v>11</v>
      </c>
      <c r="P11" s="120">
        <f t="shared" si="4"/>
        <v>26.829268292682929</v>
      </c>
      <c r="Q11" s="65">
        <v>171</v>
      </c>
      <c r="R11" s="67">
        <v>149</v>
      </c>
      <c r="S11" s="120">
        <f t="shared" si="5"/>
        <v>87.134502923976612</v>
      </c>
      <c r="T11" s="67">
        <v>164</v>
      </c>
      <c r="U11" s="67">
        <v>85</v>
      </c>
      <c r="V11" s="120">
        <f t="shared" si="6"/>
        <v>51.829268292682926</v>
      </c>
      <c r="W11" s="66">
        <v>83</v>
      </c>
      <c r="X11" s="68">
        <v>40</v>
      </c>
      <c r="Y11" s="120">
        <f t="shared" si="7"/>
        <v>48.192771084337352</v>
      </c>
      <c r="Z11" s="66">
        <v>72</v>
      </c>
      <c r="AA11" s="66">
        <v>33</v>
      </c>
      <c r="AB11" s="121">
        <f t="shared" si="8"/>
        <v>45.833333333333329</v>
      </c>
      <c r="AC11" s="69"/>
    </row>
    <row r="12" spans="1:29" ht="16.5" customHeight="1" x14ac:dyDescent="0.25">
      <c r="A12" s="63" t="s">
        <v>46</v>
      </c>
      <c r="B12" s="64">
        <v>305</v>
      </c>
      <c r="C12" s="64">
        <v>252</v>
      </c>
      <c r="D12" s="61">
        <f t="shared" si="0"/>
        <v>82.622950819672141</v>
      </c>
      <c r="E12" s="65">
        <v>176</v>
      </c>
      <c r="F12" s="66">
        <v>175</v>
      </c>
      <c r="G12" s="120">
        <f t="shared" si="1"/>
        <v>99.431818181818173</v>
      </c>
      <c r="H12" s="67">
        <v>109</v>
      </c>
      <c r="I12" s="67">
        <v>71</v>
      </c>
      <c r="J12" s="120">
        <f t="shared" si="2"/>
        <v>65.137614678899084</v>
      </c>
      <c r="K12" s="66">
        <v>5</v>
      </c>
      <c r="L12" s="66">
        <v>8</v>
      </c>
      <c r="M12" s="120">
        <f t="shared" si="3"/>
        <v>160</v>
      </c>
      <c r="N12" s="67">
        <v>10</v>
      </c>
      <c r="O12" s="67">
        <v>9</v>
      </c>
      <c r="P12" s="120">
        <f t="shared" si="4"/>
        <v>90</v>
      </c>
      <c r="Q12" s="65">
        <v>163</v>
      </c>
      <c r="R12" s="67">
        <v>173</v>
      </c>
      <c r="S12" s="120">
        <f t="shared" si="5"/>
        <v>106.13496932515338</v>
      </c>
      <c r="T12" s="67">
        <v>134</v>
      </c>
      <c r="U12" s="67">
        <v>69</v>
      </c>
      <c r="V12" s="120">
        <f t="shared" si="6"/>
        <v>51.492537313432841</v>
      </c>
      <c r="W12" s="66">
        <v>92</v>
      </c>
      <c r="X12" s="68">
        <v>42</v>
      </c>
      <c r="Y12" s="120">
        <f t="shared" si="7"/>
        <v>45.652173913043477</v>
      </c>
      <c r="Z12" s="66">
        <v>81</v>
      </c>
      <c r="AA12" s="66">
        <v>38</v>
      </c>
      <c r="AB12" s="121">
        <f t="shared" si="8"/>
        <v>46.913580246913575</v>
      </c>
      <c r="AC12" s="69"/>
    </row>
    <row r="13" spans="1:29" ht="16.5" customHeight="1" x14ac:dyDescent="0.25">
      <c r="A13" s="63" t="s">
        <v>47</v>
      </c>
      <c r="B13" s="64">
        <v>678</v>
      </c>
      <c r="C13" s="64">
        <v>562</v>
      </c>
      <c r="D13" s="61">
        <f t="shared" si="0"/>
        <v>82.890855457227147</v>
      </c>
      <c r="E13" s="65">
        <v>452</v>
      </c>
      <c r="F13" s="66">
        <v>392</v>
      </c>
      <c r="G13" s="120">
        <f t="shared" si="1"/>
        <v>86.725663716814154</v>
      </c>
      <c r="H13" s="67">
        <v>240</v>
      </c>
      <c r="I13" s="67">
        <v>122</v>
      </c>
      <c r="J13" s="120">
        <f t="shared" si="2"/>
        <v>50.833333333333329</v>
      </c>
      <c r="K13" s="66">
        <v>15</v>
      </c>
      <c r="L13" s="66">
        <v>14</v>
      </c>
      <c r="M13" s="120">
        <f t="shared" si="3"/>
        <v>93.333333333333329</v>
      </c>
      <c r="N13" s="67">
        <v>81</v>
      </c>
      <c r="O13" s="67">
        <v>28</v>
      </c>
      <c r="P13" s="120">
        <f t="shared" si="4"/>
        <v>34.567901234567898</v>
      </c>
      <c r="Q13" s="65">
        <v>422</v>
      </c>
      <c r="R13" s="67">
        <v>380</v>
      </c>
      <c r="S13" s="120">
        <f t="shared" si="5"/>
        <v>90.047393364928908</v>
      </c>
      <c r="T13" s="67">
        <v>257</v>
      </c>
      <c r="U13" s="67">
        <v>102</v>
      </c>
      <c r="V13" s="120">
        <f t="shared" si="6"/>
        <v>39.688715953307394</v>
      </c>
      <c r="W13" s="66">
        <v>206</v>
      </c>
      <c r="X13" s="68">
        <v>87</v>
      </c>
      <c r="Y13" s="120">
        <f t="shared" si="7"/>
        <v>42.23300970873786</v>
      </c>
      <c r="Z13" s="66">
        <v>159</v>
      </c>
      <c r="AA13" s="66">
        <v>77</v>
      </c>
      <c r="AB13" s="121">
        <f t="shared" si="8"/>
        <v>48.427672955974842</v>
      </c>
      <c r="AC13" s="69"/>
    </row>
    <row r="14" spans="1:29" ht="16.5" customHeight="1" x14ac:dyDescent="0.25">
      <c r="A14" s="63" t="s">
        <v>48</v>
      </c>
      <c r="B14" s="64">
        <v>206</v>
      </c>
      <c r="C14" s="64">
        <v>204</v>
      </c>
      <c r="D14" s="61">
        <f t="shared" si="0"/>
        <v>99.029126213592235</v>
      </c>
      <c r="E14" s="65">
        <v>179</v>
      </c>
      <c r="F14" s="66">
        <v>155</v>
      </c>
      <c r="G14" s="120">
        <f t="shared" si="1"/>
        <v>86.592178770949729</v>
      </c>
      <c r="H14" s="67">
        <v>50</v>
      </c>
      <c r="I14" s="67">
        <v>62</v>
      </c>
      <c r="J14" s="120">
        <f t="shared" si="2"/>
        <v>124</v>
      </c>
      <c r="K14" s="66">
        <v>14</v>
      </c>
      <c r="L14" s="66">
        <v>9</v>
      </c>
      <c r="M14" s="120">
        <f t="shared" si="3"/>
        <v>64.285714285714292</v>
      </c>
      <c r="N14" s="67">
        <v>23</v>
      </c>
      <c r="O14" s="67">
        <v>2</v>
      </c>
      <c r="P14" s="120">
        <f t="shared" si="4"/>
        <v>8.695652173913043</v>
      </c>
      <c r="Q14" s="65">
        <v>171</v>
      </c>
      <c r="R14" s="67">
        <v>155</v>
      </c>
      <c r="S14" s="120">
        <f t="shared" si="5"/>
        <v>90.643274853801174</v>
      </c>
      <c r="T14" s="67">
        <v>86</v>
      </c>
      <c r="U14" s="67">
        <v>56</v>
      </c>
      <c r="V14" s="120">
        <f t="shared" si="6"/>
        <v>65.116279069767444</v>
      </c>
      <c r="W14" s="66">
        <v>78</v>
      </c>
      <c r="X14" s="68">
        <v>40</v>
      </c>
      <c r="Y14" s="120">
        <f t="shared" si="7"/>
        <v>51.282051282051277</v>
      </c>
      <c r="Z14" s="66">
        <v>68</v>
      </c>
      <c r="AA14" s="66">
        <v>31</v>
      </c>
      <c r="AB14" s="121">
        <f t="shared" si="8"/>
        <v>45.588235294117645</v>
      </c>
      <c r="AC14" s="69"/>
    </row>
    <row r="15" spans="1:29" ht="16.5" customHeight="1" x14ac:dyDescent="0.25">
      <c r="A15" s="63" t="s">
        <v>49</v>
      </c>
      <c r="B15" s="64">
        <v>756</v>
      </c>
      <c r="C15" s="64">
        <v>691</v>
      </c>
      <c r="D15" s="61">
        <f t="shared" si="0"/>
        <v>91.402116402116405</v>
      </c>
      <c r="E15" s="65">
        <v>385</v>
      </c>
      <c r="F15" s="66">
        <v>443</v>
      </c>
      <c r="G15" s="120">
        <f t="shared" si="1"/>
        <v>115.06493506493507</v>
      </c>
      <c r="H15" s="67">
        <v>187</v>
      </c>
      <c r="I15" s="67">
        <v>129</v>
      </c>
      <c r="J15" s="120">
        <f t="shared" si="2"/>
        <v>68.983957219251337</v>
      </c>
      <c r="K15" s="66">
        <v>25</v>
      </c>
      <c r="L15" s="66">
        <v>16</v>
      </c>
      <c r="M15" s="120">
        <f t="shared" si="3"/>
        <v>64</v>
      </c>
      <c r="N15" s="67">
        <v>15</v>
      </c>
      <c r="O15" s="67">
        <v>14</v>
      </c>
      <c r="P15" s="120">
        <f t="shared" si="4"/>
        <v>93.333333333333329</v>
      </c>
      <c r="Q15" s="65">
        <v>342</v>
      </c>
      <c r="R15" s="67">
        <v>430</v>
      </c>
      <c r="S15" s="120">
        <f t="shared" si="5"/>
        <v>125.73099415204678</v>
      </c>
      <c r="T15" s="67">
        <v>403</v>
      </c>
      <c r="U15" s="67">
        <v>294</v>
      </c>
      <c r="V15" s="120">
        <f t="shared" si="6"/>
        <v>72.952853598014883</v>
      </c>
      <c r="W15" s="66">
        <v>219</v>
      </c>
      <c r="X15" s="68">
        <v>121</v>
      </c>
      <c r="Y15" s="120">
        <f t="shared" si="7"/>
        <v>55.25114155251142</v>
      </c>
      <c r="Z15" s="66">
        <v>157</v>
      </c>
      <c r="AA15" s="66">
        <v>91</v>
      </c>
      <c r="AB15" s="121">
        <f t="shared" si="8"/>
        <v>57.961783439490446</v>
      </c>
      <c r="AC15" s="69"/>
    </row>
    <row r="16" spans="1:29" ht="16.5" customHeight="1" x14ac:dyDescent="0.25">
      <c r="A16" s="63" t="s">
        <v>50</v>
      </c>
      <c r="B16" s="64">
        <v>577</v>
      </c>
      <c r="C16" s="64">
        <v>511</v>
      </c>
      <c r="D16" s="61">
        <f t="shared" si="0"/>
        <v>88.56152512998267</v>
      </c>
      <c r="E16" s="65">
        <v>179</v>
      </c>
      <c r="F16" s="66">
        <v>207</v>
      </c>
      <c r="G16" s="120">
        <f t="shared" si="1"/>
        <v>115.64245810055867</v>
      </c>
      <c r="H16" s="67">
        <v>122</v>
      </c>
      <c r="I16" s="67">
        <v>41</v>
      </c>
      <c r="J16" s="120">
        <f t="shared" si="2"/>
        <v>33.606557377049178</v>
      </c>
      <c r="K16" s="66">
        <v>5</v>
      </c>
      <c r="L16" s="66">
        <v>3</v>
      </c>
      <c r="M16" s="120">
        <f t="shared" si="3"/>
        <v>60</v>
      </c>
      <c r="N16" s="67">
        <v>7</v>
      </c>
      <c r="O16" s="67">
        <v>4</v>
      </c>
      <c r="P16" s="120">
        <f t="shared" si="4"/>
        <v>57.142857142857139</v>
      </c>
      <c r="Q16" s="65">
        <v>174</v>
      </c>
      <c r="R16" s="67">
        <v>203</v>
      </c>
      <c r="S16" s="120">
        <f t="shared" si="5"/>
        <v>116.66666666666667</v>
      </c>
      <c r="T16" s="67">
        <v>411</v>
      </c>
      <c r="U16" s="67">
        <v>358</v>
      </c>
      <c r="V16" s="120">
        <f t="shared" si="6"/>
        <v>87.104622871046232</v>
      </c>
      <c r="W16" s="66">
        <v>93</v>
      </c>
      <c r="X16" s="68">
        <v>76</v>
      </c>
      <c r="Y16" s="120">
        <f t="shared" si="7"/>
        <v>81.72043010752688</v>
      </c>
      <c r="Z16" s="66">
        <v>87</v>
      </c>
      <c r="AA16" s="66">
        <v>70</v>
      </c>
      <c r="AB16" s="121">
        <f t="shared" si="8"/>
        <v>80.459770114942529</v>
      </c>
      <c r="AC16" s="69"/>
    </row>
    <row r="17" spans="1:29" ht="16.5" customHeight="1" x14ac:dyDescent="0.25">
      <c r="A17" s="63" t="s">
        <v>51</v>
      </c>
      <c r="B17" s="64">
        <v>623</v>
      </c>
      <c r="C17" s="64">
        <v>555</v>
      </c>
      <c r="D17" s="61">
        <f t="shared" si="0"/>
        <v>89.085072231139648</v>
      </c>
      <c r="E17" s="65">
        <v>299</v>
      </c>
      <c r="F17" s="66">
        <v>283</v>
      </c>
      <c r="G17" s="120">
        <f t="shared" si="1"/>
        <v>94.648829431438131</v>
      </c>
      <c r="H17" s="67">
        <v>141</v>
      </c>
      <c r="I17" s="67">
        <v>126</v>
      </c>
      <c r="J17" s="120">
        <f t="shared" si="2"/>
        <v>89.361702127659569</v>
      </c>
      <c r="K17" s="66">
        <v>20</v>
      </c>
      <c r="L17" s="66">
        <v>15</v>
      </c>
      <c r="M17" s="120">
        <f t="shared" si="3"/>
        <v>75</v>
      </c>
      <c r="N17" s="67">
        <v>12</v>
      </c>
      <c r="O17" s="67">
        <v>27</v>
      </c>
      <c r="P17" s="120">
        <f t="shared" si="4"/>
        <v>225</v>
      </c>
      <c r="Q17" s="65">
        <v>249</v>
      </c>
      <c r="R17" s="67">
        <v>270</v>
      </c>
      <c r="S17" s="120">
        <f t="shared" si="5"/>
        <v>108.43373493975903</v>
      </c>
      <c r="T17" s="67">
        <v>373</v>
      </c>
      <c r="U17" s="67">
        <v>267</v>
      </c>
      <c r="V17" s="120">
        <f t="shared" si="6"/>
        <v>71.58176943699732</v>
      </c>
      <c r="W17" s="66">
        <v>141</v>
      </c>
      <c r="X17" s="68">
        <v>60</v>
      </c>
      <c r="Y17" s="120">
        <f t="shared" si="7"/>
        <v>42.553191489361701</v>
      </c>
      <c r="Z17" s="66">
        <v>117</v>
      </c>
      <c r="AA17" s="66">
        <v>46</v>
      </c>
      <c r="AB17" s="121">
        <f t="shared" si="8"/>
        <v>39.316239316239319</v>
      </c>
      <c r="AC17" s="69"/>
    </row>
    <row r="18" spans="1:29" ht="16.5" customHeight="1" x14ac:dyDescent="0.25">
      <c r="A18" s="63" t="s">
        <v>52</v>
      </c>
      <c r="B18" s="64">
        <v>1238</v>
      </c>
      <c r="C18" s="64">
        <v>1167</v>
      </c>
      <c r="D18" s="61">
        <f t="shared" si="0"/>
        <v>94.264943457189005</v>
      </c>
      <c r="E18" s="65">
        <v>413</v>
      </c>
      <c r="F18" s="66">
        <v>403</v>
      </c>
      <c r="G18" s="120">
        <f t="shared" si="1"/>
        <v>97.578692493946733</v>
      </c>
      <c r="H18" s="67">
        <v>270</v>
      </c>
      <c r="I18" s="67">
        <v>166</v>
      </c>
      <c r="J18" s="120">
        <f t="shared" si="2"/>
        <v>61.481481481481481</v>
      </c>
      <c r="K18" s="66">
        <v>14</v>
      </c>
      <c r="L18" s="66">
        <v>14</v>
      </c>
      <c r="M18" s="120">
        <f t="shared" si="3"/>
        <v>100</v>
      </c>
      <c r="N18" s="67">
        <v>56</v>
      </c>
      <c r="O18" s="67">
        <v>3</v>
      </c>
      <c r="P18" s="120">
        <f t="shared" si="4"/>
        <v>5.3571428571428568</v>
      </c>
      <c r="Q18" s="65">
        <v>373</v>
      </c>
      <c r="R18" s="67">
        <v>380</v>
      </c>
      <c r="S18" s="120">
        <f t="shared" si="5"/>
        <v>101.87667560321717</v>
      </c>
      <c r="T18" s="67">
        <v>895</v>
      </c>
      <c r="U18" s="67">
        <v>706</v>
      </c>
      <c r="V18" s="120">
        <f t="shared" si="6"/>
        <v>78.8826815642458</v>
      </c>
      <c r="W18" s="66">
        <v>165</v>
      </c>
      <c r="X18" s="68">
        <v>77</v>
      </c>
      <c r="Y18" s="120">
        <f t="shared" si="7"/>
        <v>46.666666666666664</v>
      </c>
      <c r="Z18" s="66">
        <v>141</v>
      </c>
      <c r="AA18" s="66">
        <v>64</v>
      </c>
      <c r="AB18" s="121">
        <f t="shared" si="8"/>
        <v>45.390070921985817</v>
      </c>
      <c r="AC18" s="69"/>
    </row>
    <row r="19" spans="1:29" ht="16.5" customHeight="1" x14ac:dyDescent="0.25">
      <c r="A19" s="63" t="s">
        <v>53</v>
      </c>
      <c r="B19" s="64">
        <v>488</v>
      </c>
      <c r="C19" s="64">
        <v>410</v>
      </c>
      <c r="D19" s="61">
        <f t="shared" si="0"/>
        <v>84.016393442622956</v>
      </c>
      <c r="E19" s="65">
        <v>319</v>
      </c>
      <c r="F19" s="66">
        <v>242</v>
      </c>
      <c r="G19" s="120">
        <f t="shared" si="1"/>
        <v>75.862068965517238</v>
      </c>
      <c r="H19" s="67">
        <v>114</v>
      </c>
      <c r="I19" s="67">
        <v>102</v>
      </c>
      <c r="J19" s="120">
        <f t="shared" si="2"/>
        <v>89.473684210526315</v>
      </c>
      <c r="K19" s="66">
        <v>14</v>
      </c>
      <c r="L19" s="66">
        <v>11</v>
      </c>
      <c r="M19" s="120">
        <f t="shared" si="3"/>
        <v>78.571428571428569</v>
      </c>
      <c r="N19" s="67">
        <v>25</v>
      </c>
      <c r="O19" s="67">
        <v>40</v>
      </c>
      <c r="P19" s="120">
        <f t="shared" si="4"/>
        <v>160</v>
      </c>
      <c r="Q19" s="65">
        <v>277</v>
      </c>
      <c r="R19" s="67">
        <v>218</v>
      </c>
      <c r="S19" s="120">
        <f t="shared" si="5"/>
        <v>78.700361010830321</v>
      </c>
      <c r="T19" s="67">
        <v>258</v>
      </c>
      <c r="U19" s="67">
        <v>154</v>
      </c>
      <c r="V19" s="120">
        <f t="shared" si="6"/>
        <v>59.689922480620147</v>
      </c>
      <c r="W19" s="66">
        <v>163</v>
      </c>
      <c r="X19" s="68">
        <v>69</v>
      </c>
      <c r="Y19" s="120">
        <f t="shared" si="7"/>
        <v>42.331288343558285</v>
      </c>
      <c r="Z19" s="66">
        <v>136</v>
      </c>
      <c r="AA19" s="66">
        <v>54</v>
      </c>
      <c r="AB19" s="121">
        <f t="shared" si="8"/>
        <v>39.705882352941174</v>
      </c>
      <c r="AC19" s="69"/>
    </row>
    <row r="20" spans="1:29" ht="16.5" customHeight="1" x14ac:dyDescent="0.25">
      <c r="A20" s="63" t="s">
        <v>54</v>
      </c>
      <c r="B20" s="64">
        <v>336</v>
      </c>
      <c r="C20" s="64">
        <v>341</v>
      </c>
      <c r="D20" s="61">
        <f t="shared" si="0"/>
        <v>101.48809523809523</v>
      </c>
      <c r="E20" s="65">
        <v>272</v>
      </c>
      <c r="F20" s="66">
        <v>296</v>
      </c>
      <c r="G20" s="120">
        <f t="shared" si="1"/>
        <v>108.8235294117647</v>
      </c>
      <c r="H20" s="67">
        <v>117</v>
      </c>
      <c r="I20" s="67">
        <v>103</v>
      </c>
      <c r="J20" s="120">
        <f t="shared" si="2"/>
        <v>88.034188034188034</v>
      </c>
      <c r="K20" s="66">
        <v>11</v>
      </c>
      <c r="L20" s="66">
        <v>12</v>
      </c>
      <c r="M20" s="120">
        <f t="shared" si="3"/>
        <v>109.09090909090908</v>
      </c>
      <c r="N20" s="67">
        <v>15</v>
      </c>
      <c r="O20" s="67">
        <v>27</v>
      </c>
      <c r="P20" s="120">
        <f t="shared" si="4"/>
        <v>180</v>
      </c>
      <c r="Q20" s="65">
        <v>248</v>
      </c>
      <c r="R20" s="67">
        <v>286</v>
      </c>
      <c r="S20" s="120">
        <f t="shared" si="5"/>
        <v>115.3225806451613</v>
      </c>
      <c r="T20" s="67">
        <v>126</v>
      </c>
      <c r="U20" s="67">
        <v>73</v>
      </c>
      <c r="V20" s="120">
        <f t="shared" si="6"/>
        <v>57.936507936507944</v>
      </c>
      <c r="W20" s="66">
        <v>118</v>
      </c>
      <c r="X20" s="68">
        <v>66</v>
      </c>
      <c r="Y20" s="120">
        <f t="shared" si="7"/>
        <v>55.932203389830505</v>
      </c>
      <c r="Z20" s="66">
        <v>98</v>
      </c>
      <c r="AA20" s="66">
        <v>47</v>
      </c>
      <c r="AB20" s="121">
        <f t="shared" si="8"/>
        <v>47.959183673469383</v>
      </c>
      <c r="AC20" s="69"/>
    </row>
    <row r="21" spans="1:29" ht="16.5" customHeight="1" x14ac:dyDescent="0.25">
      <c r="A21" s="63" t="s">
        <v>55</v>
      </c>
      <c r="B21" s="64">
        <v>225</v>
      </c>
      <c r="C21" s="64">
        <v>220</v>
      </c>
      <c r="D21" s="61">
        <f t="shared" si="0"/>
        <v>97.777777777777771</v>
      </c>
      <c r="E21" s="65">
        <v>118</v>
      </c>
      <c r="F21" s="66">
        <v>127</v>
      </c>
      <c r="G21" s="120">
        <f t="shared" si="1"/>
        <v>107.62711864406779</v>
      </c>
      <c r="H21" s="67">
        <v>88</v>
      </c>
      <c r="I21" s="67">
        <v>77</v>
      </c>
      <c r="J21" s="120">
        <f t="shared" si="2"/>
        <v>87.5</v>
      </c>
      <c r="K21" s="66">
        <v>2</v>
      </c>
      <c r="L21" s="66">
        <v>3</v>
      </c>
      <c r="M21" s="120">
        <f t="shared" si="3"/>
        <v>150</v>
      </c>
      <c r="N21" s="67">
        <v>18</v>
      </c>
      <c r="O21" s="67">
        <v>20</v>
      </c>
      <c r="P21" s="120">
        <f t="shared" si="4"/>
        <v>111.11111111111111</v>
      </c>
      <c r="Q21" s="65">
        <v>114</v>
      </c>
      <c r="R21" s="67">
        <v>126</v>
      </c>
      <c r="S21" s="120">
        <f t="shared" si="5"/>
        <v>110.5263157894737</v>
      </c>
      <c r="T21" s="67">
        <v>115</v>
      </c>
      <c r="U21" s="67">
        <v>85</v>
      </c>
      <c r="V21" s="120">
        <f t="shared" si="6"/>
        <v>73.91304347826086</v>
      </c>
      <c r="W21" s="66">
        <v>54</v>
      </c>
      <c r="X21" s="68">
        <v>38</v>
      </c>
      <c r="Y21" s="120">
        <f t="shared" si="7"/>
        <v>70.370370370370367</v>
      </c>
      <c r="Z21" s="66">
        <v>47</v>
      </c>
      <c r="AA21" s="66">
        <v>27</v>
      </c>
      <c r="AB21" s="121">
        <f t="shared" si="8"/>
        <v>57.446808510638306</v>
      </c>
      <c r="AC21" s="69"/>
    </row>
    <row r="22" spans="1:29" ht="16.5" customHeight="1" x14ac:dyDescent="0.25">
      <c r="A22" s="63" t="s">
        <v>56</v>
      </c>
      <c r="B22" s="64">
        <v>406</v>
      </c>
      <c r="C22" s="64">
        <v>411</v>
      </c>
      <c r="D22" s="61">
        <f t="shared" si="0"/>
        <v>101.23152709359606</v>
      </c>
      <c r="E22" s="65">
        <v>337</v>
      </c>
      <c r="F22" s="66">
        <v>369</v>
      </c>
      <c r="G22" s="120">
        <f t="shared" si="1"/>
        <v>109.49554896142433</v>
      </c>
      <c r="H22" s="67">
        <v>115</v>
      </c>
      <c r="I22" s="67">
        <v>136</v>
      </c>
      <c r="J22" s="120">
        <f t="shared" si="2"/>
        <v>118.26086956521739</v>
      </c>
      <c r="K22" s="66">
        <v>15</v>
      </c>
      <c r="L22" s="66">
        <v>13</v>
      </c>
      <c r="M22" s="120">
        <f t="shared" si="3"/>
        <v>86.666666666666671</v>
      </c>
      <c r="N22" s="67">
        <v>25</v>
      </c>
      <c r="O22" s="67">
        <v>19</v>
      </c>
      <c r="P22" s="120">
        <f t="shared" si="4"/>
        <v>76</v>
      </c>
      <c r="Q22" s="65">
        <v>292</v>
      </c>
      <c r="R22" s="67">
        <v>356</v>
      </c>
      <c r="S22" s="120">
        <f t="shared" si="5"/>
        <v>121.91780821917808</v>
      </c>
      <c r="T22" s="67">
        <v>169</v>
      </c>
      <c r="U22" s="67">
        <v>108</v>
      </c>
      <c r="V22" s="120">
        <f t="shared" si="6"/>
        <v>63.905325443786985</v>
      </c>
      <c r="W22" s="66">
        <v>165</v>
      </c>
      <c r="X22" s="68">
        <v>104</v>
      </c>
      <c r="Y22" s="120">
        <f t="shared" si="7"/>
        <v>63.030303030303024</v>
      </c>
      <c r="Z22" s="66">
        <v>150</v>
      </c>
      <c r="AA22" s="66">
        <v>85</v>
      </c>
      <c r="AB22" s="121">
        <f t="shared" si="8"/>
        <v>56.666666666666664</v>
      </c>
      <c r="AC22" s="69"/>
    </row>
    <row r="23" spans="1:29" ht="16.5" customHeight="1" x14ac:dyDescent="0.25">
      <c r="A23" s="63" t="s">
        <v>57</v>
      </c>
      <c r="B23" s="64">
        <v>334</v>
      </c>
      <c r="C23" s="64">
        <v>362</v>
      </c>
      <c r="D23" s="61">
        <f t="shared" si="0"/>
        <v>108.38323353293413</v>
      </c>
      <c r="E23" s="65">
        <v>192</v>
      </c>
      <c r="F23" s="66">
        <v>190</v>
      </c>
      <c r="G23" s="120">
        <f t="shared" si="1"/>
        <v>98.958333333333343</v>
      </c>
      <c r="H23" s="67">
        <v>127</v>
      </c>
      <c r="I23" s="67">
        <v>85</v>
      </c>
      <c r="J23" s="120">
        <f t="shared" si="2"/>
        <v>66.929133858267718</v>
      </c>
      <c r="K23" s="66">
        <v>20</v>
      </c>
      <c r="L23" s="66">
        <v>13</v>
      </c>
      <c r="M23" s="120">
        <f t="shared" si="3"/>
        <v>65</v>
      </c>
      <c r="N23" s="67">
        <v>4</v>
      </c>
      <c r="O23" s="67">
        <v>4</v>
      </c>
      <c r="P23" s="120">
        <f t="shared" si="4"/>
        <v>100</v>
      </c>
      <c r="Q23" s="65">
        <v>184</v>
      </c>
      <c r="R23" s="67">
        <v>190</v>
      </c>
      <c r="S23" s="120">
        <f t="shared" si="5"/>
        <v>103.26086956521738</v>
      </c>
      <c r="T23" s="67">
        <v>193</v>
      </c>
      <c r="U23" s="67">
        <v>163</v>
      </c>
      <c r="V23" s="120">
        <f t="shared" si="6"/>
        <v>84.4559585492228</v>
      </c>
      <c r="W23" s="66">
        <v>79</v>
      </c>
      <c r="X23" s="68">
        <v>66</v>
      </c>
      <c r="Y23" s="120">
        <f t="shared" si="7"/>
        <v>83.544303797468359</v>
      </c>
      <c r="Z23" s="66">
        <v>68</v>
      </c>
      <c r="AA23" s="66">
        <v>64</v>
      </c>
      <c r="AB23" s="121">
        <f t="shared" si="8"/>
        <v>94.117647058823522</v>
      </c>
      <c r="AC23" s="69"/>
    </row>
    <row r="24" spans="1:29" ht="16.5" customHeight="1" x14ac:dyDescent="0.25">
      <c r="A24" s="63" t="s">
        <v>58</v>
      </c>
      <c r="B24" s="64">
        <v>986</v>
      </c>
      <c r="C24" s="64">
        <v>1084</v>
      </c>
      <c r="D24" s="61">
        <f t="shared" si="0"/>
        <v>109.93914807302232</v>
      </c>
      <c r="E24" s="65">
        <v>708</v>
      </c>
      <c r="F24" s="66">
        <v>804</v>
      </c>
      <c r="G24" s="120">
        <f t="shared" si="1"/>
        <v>113.55932203389831</v>
      </c>
      <c r="H24" s="67">
        <v>243</v>
      </c>
      <c r="I24" s="67">
        <v>281</v>
      </c>
      <c r="J24" s="120">
        <f t="shared" si="2"/>
        <v>115.63786008230453</v>
      </c>
      <c r="K24" s="66">
        <v>42</v>
      </c>
      <c r="L24" s="66">
        <v>29</v>
      </c>
      <c r="M24" s="120">
        <f t="shared" si="3"/>
        <v>69.047619047619051</v>
      </c>
      <c r="N24" s="67">
        <v>172</v>
      </c>
      <c r="O24" s="67">
        <v>101</v>
      </c>
      <c r="P24" s="120">
        <f t="shared" si="4"/>
        <v>58.720930232558146</v>
      </c>
      <c r="Q24" s="65">
        <v>683</v>
      </c>
      <c r="R24" s="67">
        <v>792</v>
      </c>
      <c r="S24" s="120">
        <f t="shared" si="5"/>
        <v>115.95900439238653</v>
      </c>
      <c r="T24" s="67">
        <v>447</v>
      </c>
      <c r="U24" s="67">
        <v>251</v>
      </c>
      <c r="V24" s="120">
        <f t="shared" si="6"/>
        <v>56.152125279642064</v>
      </c>
      <c r="W24" s="66">
        <v>337</v>
      </c>
      <c r="X24" s="68">
        <v>193</v>
      </c>
      <c r="Y24" s="120">
        <f t="shared" si="7"/>
        <v>57.270029673590507</v>
      </c>
      <c r="Z24" s="66">
        <v>283</v>
      </c>
      <c r="AA24" s="66">
        <v>161</v>
      </c>
      <c r="AB24" s="121">
        <f t="shared" si="8"/>
        <v>56.890459363957604</v>
      </c>
      <c r="AC24" s="69"/>
    </row>
    <row r="25" spans="1:29" ht="16.5" customHeight="1" x14ac:dyDescent="0.25">
      <c r="A25" s="63" t="s">
        <v>59</v>
      </c>
      <c r="B25" s="64">
        <v>4407</v>
      </c>
      <c r="C25" s="64">
        <v>4148</v>
      </c>
      <c r="D25" s="61">
        <f t="shared" si="0"/>
        <v>94.122986158384393</v>
      </c>
      <c r="E25" s="65">
        <v>1188</v>
      </c>
      <c r="F25" s="66">
        <v>1208</v>
      </c>
      <c r="G25" s="120">
        <f t="shared" si="1"/>
        <v>101.68350168350169</v>
      </c>
      <c r="H25" s="67">
        <v>639</v>
      </c>
      <c r="I25" s="67">
        <v>395</v>
      </c>
      <c r="J25" s="120">
        <f t="shared" si="2"/>
        <v>61.815336463223794</v>
      </c>
      <c r="K25" s="66">
        <v>43</v>
      </c>
      <c r="L25" s="66">
        <v>44</v>
      </c>
      <c r="M25" s="120">
        <f t="shared" si="3"/>
        <v>102.32558139534885</v>
      </c>
      <c r="N25" s="67">
        <v>281</v>
      </c>
      <c r="O25" s="67">
        <v>83</v>
      </c>
      <c r="P25" s="120">
        <f t="shared" si="4"/>
        <v>29.537366548042705</v>
      </c>
      <c r="Q25" s="65">
        <v>985</v>
      </c>
      <c r="R25" s="67">
        <v>1166</v>
      </c>
      <c r="S25" s="120">
        <f t="shared" si="5"/>
        <v>118.37563451776649</v>
      </c>
      <c r="T25" s="67">
        <v>3530</v>
      </c>
      <c r="U25" s="67">
        <v>2827</v>
      </c>
      <c r="V25" s="120">
        <f t="shared" si="6"/>
        <v>80.084985835694056</v>
      </c>
      <c r="W25" s="66">
        <v>662</v>
      </c>
      <c r="X25" s="68">
        <v>346</v>
      </c>
      <c r="Y25" s="120">
        <f t="shared" si="7"/>
        <v>52.265861027190333</v>
      </c>
      <c r="Z25" s="66">
        <v>489</v>
      </c>
      <c r="AA25" s="66">
        <v>272</v>
      </c>
      <c r="AB25" s="121">
        <f t="shared" si="8"/>
        <v>55.623721881390594</v>
      </c>
      <c r="AC25" s="69"/>
    </row>
    <row r="26" spans="1:29" ht="16.5" customHeight="1" x14ac:dyDescent="0.25">
      <c r="A26" s="63" t="s">
        <v>60</v>
      </c>
      <c r="B26" s="64">
        <v>4910</v>
      </c>
      <c r="C26" s="64">
        <v>4772</v>
      </c>
      <c r="D26" s="61">
        <f t="shared" si="0"/>
        <v>97.189409368635438</v>
      </c>
      <c r="E26" s="65">
        <v>2556</v>
      </c>
      <c r="F26" s="66">
        <v>2331</v>
      </c>
      <c r="G26" s="120">
        <f t="shared" si="1"/>
        <v>91.197183098591552</v>
      </c>
      <c r="H26" s="67">
        <v>757</v>
      </c>
      <c r="I26" s="67">
        <v>577</v>
      </c>
      <c r="J26" s="120">
        <f t="shared" si="2"/>
        <v>76.221928665785995</v>
      </c>
      <c r="K26" s="66">
        <v>69</v>
      </c>
      <c r="L26" s="66">
        <v>52</v>
      </c>
      <c r="M26" s="120">
        <f t="shared" si="3"/>
        <v>75.362318840579718</v>
      </c>
      <c r="N26" s="67">
        <v>190</v>
      </c>
      <c r="O26" s="67">
        <v>119</v>
      </c>
      <c r="P26" s="120">
        <f t="shared" si="4"/>
        <v>62.631578947368418</v>
      </c>
      <c r="Q26" s="65">
        <v>2349</v>
      </c>
      <c r="R26" s="67">
        <v>2248</v>
      </c>
      <c r="S26" s="120">
        <f t="shared" si="5"/>
        <v>95.700297999148574</v>
      </c>
      <c r="T26" s="67">
        <v>3155</v>
      </c>
      <c r="U26" s="67">
        <v>2609</v>
      </c>
      <c r="V26" s="120">
        <f t="shared" si="6"/>
        <v>82.694136291600628</v>
      </c>
      <c r="W26" s="66">
        <v>1366</v>
      </c>
      <c r="X26" s="68">
        <v>757</v>
      </c>
      <c r="Y26" s="120">
        <f t="shared" si="7"/>
        <v>55.417276720351396</v>
      </c>
      <c r="Z26" s="66">
        <v>1073</v>
      </c>
      <c r="AA26" s="66">
        <v>609</v>
      </c>
      <c r="AB26" s="121">
        <f t="shared" si="8"/>
        <v>56.756756756756758</v>
      </c>
      <c r="AC26" s="69"/>
    </row>
    <row r="27" spans="1:29" ht="16.5" customHeight="1" x14ac:dyDescent="0.25">
      <c r="A27" s="63" t="s">
        <v>61</v>
      </c>
      <c r="B27" s="64">
        <v>1427</v>
      </c>
      <c r="C27" s="64">
        <v>1322</v>
      </c>
      <c r="D27" s="61">
        <f t="shared" si="0"/>
        <v>92.641906096706379</v>
      </c>
      <c r="E27" s="65">
        <v>736</v>
      </c>
      <c r="F27" s="66">
        <v>737</v>
      </c>
      <c r="G27" s="120">
        <f t="shared" si="1"/>
        <v>100.13586956521738</v>
      </c>
      <c r="H27" s="67">
        <v>416</v>
      </c>
      <c r="I27" s="67">
        <v>310</v>
      </c>
      <c r="J27" s="120">
        <f t="shared" si="2"/>
        <v>74.519230769230774</v>
      </c>
      <c r="K27" s="66">
        <v>32</v>
      </c>
      <c r="L27" s="66">
        <v>17</v>
      </c>
      <c r="M27" s="120">
        <f t="shared" si="3"/>
        <v>53.125</v>
      </c>
      <c r="N27" s="67">
        <v>88</v>
      </c>
      <c r="O27" s="67">
        <v>130</v>
      </c>
      <c r="P27" s="120">
        <f t="shared" si="4"/>
        <v>147.72727272727272</v>
      </c>
      <c r="Q27" s="65">
        <v>647</v>
      </c>
      <c r="R27" s="67">
        <v>721</v>
      </c>
      <c r="S27" s="120">
        <f t="shared" si="5"/>
        <v>111.43740340030912</v>
      </c>
      <c r="T27" s="67">
        <v>742</v>
      </c>
      <c r="U27" s="67">
        <v>298</v>
      </c>
      <c r="V27" s="120">
        <f t="shared" si="6"/>
        <v>40.161725067385447</v>
      </c>
      <c r="W27" s="66">
        <v>368</v>
      </c>
      <c r="X27" s="68">
        <v>214</v>
      </c>
      <c r="Y27" s="120">
        <f t="shared" si="7"/>
        <v>58.152173913043484</v>
      </c>
      <c r="Z27" s="66">
        <v>278</v>
      </c>
      <c r="AA27" s="66">
        <v>157</v>
      </c>
      <c r="AB27" s="121">
        <f t="shared" si="8"/>
        <v>56.474820143884898</v>
      </c>
      <c r="AC27" s="69"/>
    </row>
  </sheetData>
  <mergeCells count="12">
    <mergeCell ref="H1:M1"/>
    <mergeCell ref="N4:P6"/>
    <mergeCell ref="Q4:S6"/>
    <mergeCell ref="T4:V6"/>
    <mergeCell ref="W4:Y6"/>
    <mergeCell ref="Z4:AB6"/>
    <mergeCell ref="B2:M2"/>
    <mergeCell ref="A4:A7"/>
    <mergeCell ref="B4:D6"/>
    <mergeCell ref="E4:G6"/>
    <mergeCell ref="H4:J6"/>
    <mergeCell ref="K4:M6"/>
  </mergeCells>
  <printOptions horizontalCentered="1"/>
  <pageMargins left="0" right="0" top="0" bottom="0" header="0" footer="0"/>
  <pageSetup paperSize="9" scale="99" orientation="landscape" r:id="rId1"/>
  <headerFooter alignWithMargins="0"/>
  <colBreaks count="1" manualBreakCount="1">
    <brk id="13" max="2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view="pageBreakPreview" zoomScale="75" zoomScaleNormal="75" zoomScaleSheetLayoutView="75" workbookViewId="0">
      <selection activeCell="M13" sqref="M13"/>
    </sheetView>
  </sheetViews>
  <sheetFormatPr defaultColWidth="8" defaultRowHeight="12.75" x14ac:dyDescent="0.2"/>
  <cols>
    <col min="1" max="1" width="69.7109375" style="2" customWidth="1"/>
    <col min="2" max="4" width="23.28515625" style="17" customWidth="1"/>
    <col min="5" max="255" width="8" style="2"/>
    <col min="256" max="256" width="69.7109375" style="2" customWidth="1"/>
    <col min="257" max="259" width="23.28515625" style="2" customWidth="1"/>
    <col min="260" max="260" width="8" style="2"/>
    <col min="261" max="261" width="0" style="2" hidden="1" customWidth="1"/>
    <col min="262" max="511" width="8" style="2"/>
    <col min="512" max="512" width="69.7109375" style="2" customWidth="1"/>
    <col min="513" max="515" width="23.28515625" style="2" customWidth="1"/>
    <col min="516" max="516" width="8" style="2"/>
    <col min="517" max="517" width="0" style="2" hidden="1" customWidth="1"/>
    <col min="518" max="767" width="8" style="2"/>
    <col min="768" max="768" width="69.7109375" style="2" customWidth="1"/>
    <col min="769" max="771" width="23.28515625" style="2" customWidth="1"/>
    <col min="772" max="772" width="8" style="2"/>
    <col min="773" max="773" width="0" style="2" hidden="1" customWidth="1"/>
    <col min="774" max="1023" width="8" style="2"/>
    <col min="1024" max="1024" width="69.7109375" style="2" customWidth="1"/>
    <col min="1025" max="1027" width="23.28515625" style="2" customWidth="1"/>
    <col min="1028" max="1028" width="8" style="2"/>
    <col min="1029" max="1029" width="0" style="2" hidden="1" customWidth="1"/>
    <col min="1030" max="1279" width="8" style="2"/>
    <col min="1280" max="1280" width="69.7109375" style="2" customWidth="1"/>
    <col min="1281" max="1283" width="23.28515625" style="2" customWidth="1"/>
    <col min="1284" max="1284" width="8" style="2"/>
    <col min="1285" max="1285" width="0" style="2" hidden="1" customWidth="1"/>
    <col min="1286" max="1535" width="8" style="2"/>
    <col min="1536" max="1536" width="69.7109375" style="2" customWidth="1"/>
    <col min="1537" max="1539" width="23.28515625" style="2" customWidth="1"/>
    <col min="1540" max="1540" width="8" style="2"/>
    <col min="1541" max="1541" width="0" style="2" hidden="1" customWidth="1"/>
    <col min="1542" max="1791" width="8" style="2"/>
    <col min="1792" max="1792" width="69.7109375" style="2" customWidth="1"/>
    <col min="1793" max="1795" width="23.28515625" style="2" customWidth="1"/>
    <col min="1796" max="1796" width="8" style="2"/>
    <col min="1797" max="1797" width="0" style="2" hidden="1" customWidth="1"/>
    <col min="1798" max="2047" width="8" style="2"/>
    <col min="2048" max="2048" width="69.7109375" style="2" customWidth="1"/>
    <col min="2049" max="2051" width="23.28515625" style="2" customWidth="1"/>
    <col min="2052" max="2052" width="8" style="2"/>
    <col min="2053" max="2053" width="0" style="2" hidden="1" customWidth="1"/>
    <col min="2054" max="2303" width="8" style="2"/>
    <col min="2304" max="2304" width="69.7109375" style="2" customWidth="1"/>
    <col min="2305" max="2307" width="23.28515625" style="2" customWidth="1"/>
    <col min="2308" max="2308" width="8" style="2"/>
    <col min="2309" max="2309" width="0" style="2" hidden="1" customWidth="1"/>
    <col min="2310" max="2559" width="8" style="2"/>
    <col min="2560" max="2560" width="69.7109375" style="2" customWidth="1"/>
    <col min="2561" max="2563" width="23.28515625" style="2" customWidth="1"/>
    <col min="2564" max="2564" width="8" style="2"/>
    <col min="2565" max="2565" width="0" style="2" hidden="1" customWidth="1"/>
    <col min="2566" max="2815" width="8" style="2"/>
    <col min="2816" max="2816" width="69.7109375" style="2" customWidth="1"/>
    <col min="2817" max="2819" width="23.28515625" style="2" customWidth="1"/>
    <col min="2820" max="2820" width="8" style="2"/>
    <col min="2821" max="2821" width="0" style="2" hidden="1" customWidth="1"/>
    <col min="2822" max="3071" width="8" style="2"/>
    <col min="3072" max="3072" width="69.7109375" style="2" customWidth="1"/>
    <col min="3073" max="3075" width="23.28515625" style="2" customWidth="1"/>
    <col min="3076" max="3076" width="8" style="2"/>
    <col min="3077" max="3077" width="0" style="2" hidden="1" customWidth="1"/>
    <col min="3078" max="3327" width="8" style="2"/>
    <col min="3328" max="3328" width="69.7109375" style="2" customWidth="1"/>
    <col min="3329" max="3331" width="23.28515625" style="2" customWidth="1"/>
    <col min="3332" max="3332" width="8" style="2"/>
    <col min="3333" max="3333" width="0" style="2" hidden="1" customWidth="1"/>
    <col min="3334" max="3583" width="8" style="2"/>
    <col min="3584" max="3584" width="69.7109375" style="2" customWidth="1"/>
    <col min="3585" max="3587" width="23.28515625" style="2" customWidth="1"/>
    <col min="3588" max="3588" width="8" style="2"/>
    <col min="3589" max="3589" width="0" style="2" hidden="1" customWidth="1"/>
    <col min="3590" max="3839" width="8" style="2"/>
    <col min="3840" max="3840" width="69.7109375" style="2" customWidth="1"/>
    <col min="3841" max="3843" width="23.28515625" style="2" customWidth="1"/>
    <col min="3844" max="3844" width="8" style="2"/>
    <col min="3845" max="3845" width="0" style="2" hidden="1" customWidth="1"/>
    <col min="3846" max="4095" width="8" style="2"/>
    <col min="4096" max="4096" width="69.7109375" style="2" customWidth="1"/>
    <col min="4097" max="4099" width="23.28515625" style="2" customWidth="1"/>
    <col min="4100" max="4100" width="8" style="2"/>
    <col min="4101" max="4101" width="0" style="2" hidden="1" customWidth="1"/>
    <col min="4102" max="4351" width="8" style="2"/>
    <col min="4352" max="4352" width="69.7109375" style="2" customWidth="1"/>
    <col min="4353" max="4355" width="23.28515625" style="2" customWidth="1"/>
    <col min="4356" max="4356" width="8" style="2"/>
    <col min="4357" max="4357" width="0" style="2" hidden="1" customWidth="1"/>
    <col min="4358" max="4607" width="8" style="2"/>
    <col min="4608" max="4608" width="69.7109375" style="2" customWidth="1"/>
    <col min="4609" max="4611" width="23.28515625" style="2" customWidth="1"/>
    <col min="4612" max="4612" width="8" style="2"/>
    <col min="4613" max="4613" width="0" style="2" hidden="1" customWidth="1"/>
    <col min="4614" max="4863" width="8" style="2"/>
    <col min="4864" max="4864" width="69.7109375" style="2" customWidth="1"/>
    <col min="4865" max="4867" width="23.28515625" style="2" customWidth="1"/>
    <col min="4868" max="4868" width="8" style="2"/>
    <col min="4869" max="4869" width="0" style="2" hidden="1" customWidth="1"/>
    <col min="4870" max="5119" width="8" style="2"/>
    <col min="5120" max="5120" width="69.7109375" style="2" customWidth="1"/>
    <col min="5121" max="5123" width="23.28515625" style="2" customWidth="1"/>
    <col min="5124" max="5124" width="8" style="2"/>
    <col min="5125" max="5125" width="0" style="2" hidden="1" customWidth="1"/>
    <col min="5126" max="5375" width="8" style="2"/>
    <col min="5376" max="5376" width="69.7109375" style="2" customWidth="1"/>
    <col min="5377" max="5379" width="23.28515625" style="2" customWidth="1"/>
    <col min="5380" max="5380" width="8" style="2"/>
    <col min="5381" max="5381" width="0" style="2" hidden="1" customWidth="1"/>
    <col min="5382" max="5631" width="8" style="2"/>
    <col min="5632" max="5632" width="69.7109375" style="2" customWidth="1"/>
    <col min="5633" max="5635" width="23.28515625" style="2" customWidth="1"/>
    <col min="5636" max="5636" width="8" style="2"/>
    <col min="5637" max="5637" width="0" style="2" hidden="1" customWidth="1"/>
    <col min="5638" max="5887" width="8" style="2"/>
    <col min="5888" max="5888" width="69.7109375" style="2" customWidth="1"/>
    <col min="5889" max="5891" width="23.28515625" style="2" customWidth="1"/>
    <col min="5892" max="5892" width="8" style="2"/>
    <col min="5893" max="5893" width="0" style="2" hidden="1" customWidth="1"/>
    <col min="5894" max="6143" width="8" style="2"/>
    <col min="6144" max="6144" width="69.7109375" style="2" customWidth="1"/>
    <col min="6145" max="6147" width="23.28515625" style="2" customWidth="1"/>
    <col min="6148" max="6148" width="8" style="2"/>
    <col min="6149" max="6149" width="0" style="2" hidden="1" customWidth="1"/>
    <col min="6150" max="6399" width="8" style="2"/>
    <col min="6400" max="6400" width="69.7109375" style="2" customWidth="1"/>
    <col min="6401" max="6403" width="23.28515625" style="2" customWidth="1"/>
    <col min="6404" max="6404" width="8" style="2"/>
    <col min="6405" max="6405" width="0" style="2" hidden="1" customWidth="1"/>
    <col min="6406" max="6655" width="8" style="2"/>
    <col min="6656" max="6656" width="69.7109375" style="2" customWidth="1"/>
    <col min="6657" max="6659" width="23.28515625" style="2" customWidth="1"/>
    <col min="6660" max="6660" width="8" style="2"/>
    <col min="6661" max="6661" width="0" style="2" hidden="1" customWidth="1"/>
    <col min="6662" max="6911" width="8" style="2"/>
    <col min="6912" max="6912" width="69.7109375" style="2" customWidth="1"/>
    <col min="6913" max="6915" width="23.28515625" style="2" customWidth="1"/>
    <col min="6916" max="6916" width="8" style="2"/>
    <col min="6917" max="6917" width="0" style="2" hidden="1" customWidth="1"/>
    <col min="6918" max="7167" width="8" style="2"/>
    <col min="7168" max="7168" width="69.7109375" style="2" customWidth="1"/>
    <col min="7169" max="7171" width="23.28515625" style="2" customWidth="1"/>
    <col min="7172" max="7172" width="8" style="2"/>
    <col min="7173" max="7173" width="0" style="2" hidden="1" customWidth="1"/>
    <col min="7174" max="7423" width="8" style="2"/>
    <col min="7424" max="7424" width="69.7109375" style="2" customWidth="1"/>
    <col min="7425" max="7427" width="23.28515625" style="2" customWidth="1"/>
    <col min="7428" max="7428" width="8" style="2"/>
    <col min="7429" max="7429" width="0" style="2" hidden="1" customWidth="1"/>
    <col min="7430" max="7679" width="8" style="2"/>
    <col min="7680" max="7680" width="69.7109375" style="2" customWidth="1"/>
    <col min="7681" max="7683" width="23.28515625" style="2" customWidth="1"/>
    <col min="7684" max="7684" width="8" style="2"/>
    <col min="7685" max="7685" width="0" style="2" hidden="1" customWidth="1"/>
    <col min="7686" max="7935" width="8" style="2"/>
    <col min="7936" max="7936" width="69.7109375" style="2" customWidth="1"/>
    <col min="7937" max="7939" width="23.28515625" style="2" customWidth="1"/>
    <col min="7940" max="7940" width="8" style="2"/>
    <col min="7941" max="7941" width="0" style="2" hidden="1" customWidth="1"/>
    <col min="7942" max="8191" width="8" style="2"/>
    <col min="8192" max="8192" width="69.7109375" style="2" customWidth="1"/>
    <col min="8193" max="8195" width="23.28515625" style="2" customWidth="1"/>
    <col min="8196" max="8196" width="8" style="2"/>
    <col min="8197" max="8197" width="0" style="2" hidden="1" customWidth="1"/>
    <col min="8198" max="8447" width="8" style="2"/>
    <col min="8448" max="8448" width="69.7109375" style="2" customWidth="1"/>
    <col min="8449" max="8451" width="23.28515625" style="2" customWidth="1"/>
    <col min="8452" max="8452" width="8" style="2"/>
    <col min="8453" max="8453" width="0" style="2" hidden="1" customWidth="1"/>
    <col min="8454" max="8703" width="8" style="2"/>
    <col min="8704" max="8704" width="69.7109375" style="2" customWidth="1"/>
    <col min="8705" max="8707" width="23.28515625" style="2" customWidth="1"/>
    <col min="8708" max="8708" width="8" style="2"/>
    <col min="8709" max="8709" width="0" style="2" hidden="1" customWidth="1"/>
    <col min="8710" max="8959" width="8" style="2"/>
    <col min="8960" max="8960" width="69.7109375" style="2" customWidth="1"/>
    <col min="8961" max="8963" width="23.28515625" style="2" customWidth="1"/>
    <col min="8964" max="8964" width="8" style="2"/>
    <col min="8965" max="8965" width="0" style="2" hidden="1" customWidth="1"/>
    <col min="8966" max="9215" width="8" style="2"/>
    <col min="9216" max="9216" width="69.7109375" style="2" customWidth="1"/>
    <col min="9217" max="9219" width="23.28515625" style="2" customWidth="1"/>
    <col min="9220" max="9220" width="8" style="2"/>
    <col min="9221" max="9221" width="0" style="2" hidden="1" customWidth="1"/>
    <col min="9222" max="9471" width="8" style="2"/>
    <col min="9472" max="9472" width="69.7109375" style="2" customWidth="1"/>
    <col min="9473" max="9475" width="23.28515625" style="2" customWidth="1"/>
    <col min="9476" max="9476" width="8" style="2"/>
    <col min="9477" max="9477" width="0" style="2" hidden="1" customWidth="1"/>
    <col min="9478" max="9727" width="8" style="2"/>
    <col min="9728" max="9728" width="69.7109375" style="2" customWidth="1"/>
    <col min="9729" max="9731" width="23.28515625" style="2" customWidth="1"/>
    <col min="9732" max="9732" width="8" style="2"/>
    <col min="9733" max="9733" width="0" style="2" hidden="1" customWidth="1"/>
    <col min="9734" max="9983" width="8" style="2"/>
    <col min="9984" max="9984" width="69.7109375" style="2" customWidth="1"/>
    <col min="9985" max="9987" width="23.28515625" style="2" customWidth="1"/>
    <col min="9988" max="9988" width="8" style="2"/>
    <col min="9989" max="9989" width="0" style="2" hidden="1" customWidth="1"/>
    <col min="9990" max="10239" width="8" style="2"/>
    <col min="10240" max="10240" width="69.7109375" style="2" customWidth="1"/>
    <col min="10241" max="10243" width="23.28515625" style="2" customWidth="1"/>
    <col min="10244" max="10244" width="8" style="2"/>
    <col min="10245" max="10245" width="0" style="2" hidden="1" customWidth="1"/>
    <col min="10246" max="10495" width="8" style="2"/>
    <col min="10496" max="10496" width="69.7109375" style="2" customWidth="1"/>
    <col min="10497" max="10499" width="23.28515625" style="2" customWidth="1"/>
    <col min="10500" max="10500" width="8" style="2"/>
    <col min="10501" max="10501" width="0" style="2" hidden="1" customWidth="1"/>
    <col min="10502" max="10751" width="8" style="2"/>
    <col min="10752" max="10752" width="69.7109375" style="2" customWidth="1"/>
    <col min="10753" max="10755" width="23.28515625" style="2" customWidth="1"/>
    <col min="10756" max="10756" width="8" style="2"/>
    <col min="10757" max="10757" width="0" style="2" hidden="1" customWidth="1"/>
    <col min="10758" max="11007" width="8" style="2"/>
    <col min="11008" max="11008" width="69.7109375" style="2" customWidth="1"/>
    <col min="11009" max="11011" width="23.28515625" style="2" customWidth="1"/>
    <col min="11012" max="11012" width="8" style="2"/>
    <col min="11013" max="11013" width="0" style="2" hidden="1" customWidth="1"/>
    <col min="11014" max="11263" width="8" style="2"/>
    <col min="11264" max="11264" width="69.7109375" style="2" customWidth="1"/>
    <col min="11265" max="11267" width="23.28515625" style="2" customWidth="1"/>
    <col min="11268" max="11268" width="8" style="2"/>
    <col min="11269" max="11269" width="0" style="2" hidden="1" customWidth="1"/>
    <col min="11270" max="11519" width="8" style="2"/>
    <col min="11520" max="11520" width="69.7109375" style="2" customWidth="1"/>
    <col min="11521" max="11523" width="23.28515625" style="2" customWidth="1"/>
    <col min="11524" max="11524" width="8" style="2"/>
    <col min="11525" max="11525" width="0" style="2" hidden="1" customWidth="1"/>
    <col min="11526" max="11775" width="8" style="2"/>
    <col min="11776" max="11776" width="69.7109375" style="2" customWidth="1"/>
    <col min="11777" max="11779" width="23.28515625" style="2" customWidth="1"/>
    <col min="11780" max="11780" width="8" style="2"/>
    <col min="11781" max="11781" width="0" style="2" hidden="1" customWidth="1"/>
    <col min="11782" max="12031" width="8" style="2"/>
    <col min="12032" max="12032" width="69.7109375" style="2" customWidth="1"/>
    <col min="12033" max="12035" width="23.28515625" style="2" customWidth="1"/>
    <col min="12036" max="12036" width="8" style="2"/>
    <col min="12037" max="12037" width="0" style="2" hidden="1" customWidth="1"/>
    <col min="12038" max="12287" width="8" style="2"/>
    <col min="12288" max="12288" width="69.7109375" style="2" customWidth="1"/>
    <col min="12289" max="12291" width="23.28515625" style="2" customWidth="1"/>
    <col min="12292" max="12292" width="8" style="2"/>
    <col min="12293" max="12293" width="0" style="2" hidden="1" customWidth="1"/>
    <col min="12294" max="12543" width="8" style="2"/>
    <col min="12544" max="12544" width="69.7109375" style="2" customWidth="1"/>
    <col min="12545" max="12547" width="23.28515625" style="2" customWidth="1"/>
    <col min="12548" max="12548" width="8" style="2"/>
    <col min="12549" max="12549" width="0" style="2" hidden="1" customWidth="1"/>
    <col min="12550" max="12799" width="8" style="2"/>
    <col min="12800" max="12800" width="69.7109375" style="2" customWidth="1"/>
    <col min="12801" max="12803" width="23.28515625" style="2" customWidth="1"/>
    <col min="12804" max="12804" width="8" style="2"/>
    <col min="12805" max="12805" width="0" style="2" hidden="1" customWidth="1"/>
    <col min="12806" max="13055" width="8" style="2"/>
    <col min="13056" max="13056" width="69.7109375" style="2" customWidth="1"/>
    <col min="13057" max="13059" width="23.28515625" style="2" customWidth="1"/>
    <col min="13060" max="13060" width="8" style="2"/>
    <col min="13061" max="13061" width="0" style="2" hidden="1" customWidth="1"/>
    <col min="13062" max="13311" width="8" style="2"/>
    <col min="13312" max="13312" width="69.7109375" style="2" customWidth="1"/>
    <col min="13313" max="13315" width="23.28515625" style="2" customWidth="1"/>
    <col min="13316" max="13316" width="8" style="2"/>
    <col min="13317" max="13317" width="0" style="2" hidden="1" customWidth="1"/>
    <col min="13318" max="13567" width="8" style="2"/>
    <col min="13568" max="13568" width="69.7109375" style="2" customWidth="1"/>
    <col min="13569" max="13571" width="23.28515625" style="2" customWidth="1"/>
    <col min="13572" max="13572" width="8" style="2"/>
    <col min="13573" max="13573" width="0" style="2" hidden="1" customWidth="1"/>
    <col min="13574" max="13823" width="8" style="2"/>
    <col min="13824" max="13824" width="69.7109375" style="2" customWidth="1"/>
    <col min="13825" max="13827" width="23.28515625" style="2" customWidth="1"/>
    <col min="13828" max="13828" width="8" style="2"/>
    <col min="13829" max="13829" width="0" style="2" hidden="1" customWidth="1"/>
    <col min="13830" max="14079" width="8" style="2"/>
    <col min="14080" max="14080" width="69.7109375" style="2" customWidth="1"/>
    <col min="14081" max="14083" width="23.28515625" style="2" customWidth="1"/>
    <col min="14084" max="14084" width="8" style="2"/>
    <col min="14085" max="14085" width="0" style="2" hidden="1" customWidth="1"/>
    <col min="14086" max="14335" width="8" style="2"/>
    <col min="14336" max="14336" width="69.7109375" style="2" customWidth="1"/>
    <col min="14337" max="14339" width="23.28515625" style="2" customWidth="1"/>
    <col min="14340" max="14340" width="8" style="2"/>
    <col min="14341" max="14341" width="0" style="2" hidden="1" customWidth="1"/>
    <col min="14342" max="14591" width="8" style="2"/>
    <col min="14592" max="14592" width="69.7109375" style="2" customWidth="1"/>
    <col min="14593" max="14595" width="23.28515625" style="2" customWidth="1"/>
    <col min="14596" max="14596" width="8" style="2"/>
    <col min="14597" max="14597" width="0" style="2" hidden="1" customWidth="1"/>
    <col min="14598" max="14847" width="8" style="2"/>
    <col min="14848" max="14848" width="69.7109375" style="2" customWidth="1"/>
    <col min="14849" max="14851" width="23.28515625" style="2" customWidth="1"/>
    <col min="14852" max="14852" width="8" style="2"/>
    <col min="14853" max="14853" width="0" style="2" hidden="1" customWidth="1"/>
    <col min="14854" max="15103" width="8" style="2"/>
    <col min="15104" max="15104" width="69.7109375" style="2" customWidth="1"/>
    <col min="15105" max="15107" width="23.28515625" style="2" customWidth="1"/>
    <col min="15108" max="15108" width="8" style="2"/>
    <col min="15109" max="15109" width="0" style="2" hidden="1" customWidth="1"/>
    <col min="15110" max="15359" width="8" style="2"/>
    <col min="15360" max="15360" width="69.7109375" style="2" customWidth="1"/>
    <col min="15361" max="15363" width="23.28515625" style="2" customWidth="1"/>
    <col min="15364" max="15364" width="8" style="2"/>
    <col min="15365" max="15365" width="0" style="2" hidden="1" customWidth="1"/>
    <col min="15366" max="15615" width="8" style="2"/>
    <col min="15616" max="15616" width="69.7109375" style="2" customWidth="1"/>
    <col min="15617" max="15619" width="23.28515625" style="2" customWidth="1"/>
    <col min="15620" max="15620" width="8" style="2"/>
    <col min="15621" max="15621" width="0" style="2" hidden="1" customWidth="1"/>
    <col min="15622" max="15871" width="8" style="2"/>
    <col min="15872" max="15872" width="69.7109375" style="2" customWidth="1"/>
    <col min="15873" max="15875" width="23.28515625" style="2" customWidth="1"/>
    <col min="15876" max="15876" width="8" style="2"/>
    <col min="15877" max="15877" width="0" style="2" hidden="1" customWidth="1"/>
    <col min="15878" max="16127" width="8" style="2"/>
    <col min="16128" max="16128" width="69.7109375" style="2" customWidth="1"/>
    <col min="16129" max="16131" width="23.28515625" style="2" customWidth="1"/>
    <col min="16132" max="16132" width="8" style="2"/>
    <col min="16133" max="16133" width="0" style="2" hidden="1" customWidth="1"/>
    <col min="16134" max="16384" width="8" style="2"/>
  </cols>
  <sheetData>
    <row r="1" spans="1:11" ht="23.25" customHeight="1" x14ac:dyDescent="0.2">
      <c r="A1" s="243" t="s">
        <v>80</v>
      </c>
      <c r="B1" s="243"/>
      <c r="C1" s="243"/>
      <c r="D1" s="243"/>
      <c r="E1" s="190"/>
      <c r="F1" s="190"/>
      <c r="G1" s="190"/>
      <c r="H1" s="190"/>
    </row>
    <row r="2" spans="1:11" s="3" customFormat="1" ht="25.5" customHeight="1" x14ac:dyDescent="0.25">
      <c r="A2" s="243" t="s">
        <v>36</v>
      </c>
      <c r="B2" s="243"/>
      <c r="C2" s="243"/>
      <c r="D2" s="243"/>
      <c r="E2" s="190"/>
      <c r="F2" s="190"/>
      <c r="G2" s="190"/>
      <c r="H2" s="190"/>
    </row>
    <row r="3" spans="1:11" s="3" customFormat="1" ht="23.25" customHeight="1" x14ac:dyDescent="0.2">
      <c r="A3" s="331" t="s">
        <v>133</v>
      </c>
      <c r="B3" s="331"/>
      <c r="C3" s="331"/>
      <c r="D3" s="331"/>
      <c r="E3" s="2"/>
      <c r="F3" s="2"/>
      <c r="G3" s="2"/>
      <c r="H3" s="2"/>
    </row>
    <row r="4" spans="1:11" s="3" customFormat="1" ht="23.25" customHeight="1" x14ac:dyDescent="0.25">
      <c r="A4" s="191"/>
      <c r="B4" s="192"/>
      <c r="C4" s="192"/>
      <c r="D4" s="193" t="s">
        <v>81</v>
      </c>
    </row>
    <row r="5" spans="1:11" s="194" customFormat="1" ht="21" customHeight="1" x14ac:dyDescent="0.25">
      <c r="A5" s="326" t="s">
        <v>0</v>
      </c>
      <c r="B5" s="327" t="s">
        <v>82</v>
      </c>
      <c r="C5" s="329" t="s">
        <v>83</v>
      </c>
      <c r="D5" s="330"/>
      <c r="E5" s="3"/>
      <c r="F5" s="3"/>
      <c r="G5" s="3"/>
      <c r="H5" s="3"/>
    </row>
    <row r="6" spans="1:11" s="194" customFormat="1" ht="27.75" customHeight="1" x14ac:dyDescent="0.25">
      <c r="A6" s="326"/>
      <c r="B6" s="328"/>
      <c r="C6" s="195" t="s">
        <v>84</v>
      </c>
      <c r="D6" s="196" t="s">
        <v>85</v>
      </c>
      <c r="E6" s="235"/>
      <c r="F6" s="235"/>
      <c r="G6" s="235"/>
      <c r="H6" s="235"/>
    </row>
    <row r="7" spans="1:11" s="3" customFormat="1" ht="14.25" customHeight="1" x14ac:dyDescent="0.25">
      <c r="A7" s="6" t="s">
        <v>3</v>
      </c>
      <c r="B7" s="7">
        <v>1</v>
      </c>
      <c r="C7" s="7">
        <v>2</v>
      </c>
      <c r="D7" s="7">
        <v>3</v>
      </c>
      <c r="E7" s="236"/>
      <c r="F7" s="236"/>
      <c r="G7" s="236"/>
      <c r="H7" s="236"/>
      <c r="I7" s="197"/>
      <c r="K7" s="197"/>
    </row>
    <row r="8" spans="1:11" s="3" customFormat="1" ht="42.75" customHeight="1" x14ac:dyDescent="0.25">
      <c r="A8" s="9" t="s">
        <v>86</v>
      </c>
      <c r="B8" s="231">
        <v>49052</v>
      </c>
      <c r="C8" s="233">
        <v>27010</v>
      </c>
      <c r="D8" s="231">
        <v>22042</v>
      </c>
      <c r="E8" s="236"/>
      <c r="F8" s="237">
        <f>C8+D8</f>
        <v>49052</v>
      </c>
      <c r="G8" s="236"/>
      <c r="H8" s="236"/>
    </row>
    <row r="9" spans="1:11" s="92" customFormat="1" ht="42.75" customHeight="1" x14ac:dyDescent="0.25">
      <c r="A9" s="9" t="s">
        <v>87</v>
      </c>
      <c r="B9" s="232">
        <v>27307</v>
      </c>
      <c r="C9" s="232">
        <v>16361</v>
      </c>
      <c r="D9" s="232">
        <v>10946</v>
      </c>
      <c r="E9" s="235"/>
      <c r="F9" s="237">
        <f t="shared" ref="F9:F20" si="0">C9+D9</f>
        <v>27307</v>
      </c>
      <c r="G9" s="235"/>
      <c r="H9" s="235"/>
    </row>
    <row r="10" spans="1:11" s="3" customFormat="1" ht="42" customHeight="1" x14ac:dyDescent="0.25">
      <c r="A10" s="12" t="s">
        <v>88</v>
      </c>
      <c r="B10" s="232">
        <v>9937</v>
      </c>
      <c r="C10" s="232">
        <v>5472</v>
      </c>
      <c r="D10" s="232">
        <v>4465</v>
      </c>
      <c r="E10" s="235"/>
      <c r="F10" s="237">
        <f t="shared" si="0"/>
        <v>9937</v>
      </c>
      <c r="G10" s="235"/>
      <c r="H10" s="235"/>
    </row>
    <row r="11" spans="1:11" s="3" customFormat="1" ht="32.25" customHeight="1" x14ac:dyDescent="0.25">
      <c r="A11" s="13" t="s">
        <v>89</v>
      </c>
      <c r="B11" s="232">
        <v>1193</v>
      </c>
      <c r="C11" s="232">
        <v>615</v>
      </c>
      <c r="D11" s="232">
        <v>578</v>
      </c>
      <c r="E11" s="235"/>
      <c r="F11" s="237">
        <f t="shared" si="0"/>
        <v>1193</v>
      </c>
      <c r="G11" s="238"/>
      <c r="H11" s="235"/>
    </row>
    <row r="12" spans="1:11" s="3" customFormat="1" ht="56.25" customHeight="1" x14ac:dyDescent="0.25">
      <c r="A12" s="13" t="s">
        <v>90</v>
      </c>
      <c r="B12" s="232">
        <v>2409</v>
      </c>
      <c r="C12" s="232">
        <v>1677</v>
      </c>
      <c r="D12" s="232">
        <v>732</v>
      </c>
      <c r="E12" s="235"/>
      <c r="F12" s="237">
        <f t="shared" si="0"/>
        <v>2409</v>
      </c>
      <c r="G12" s="235"/>
      <c r="H12" s="235"/>
    </row>
    <row r="13" spans="1:11" s="3" customFormat="1" ht="54.75" customHeight="1" x14ac:dyDescent="0.25">
      <c r="A13" s="13" t="s">
        <v>91</v>
      </c>
      <c r="B13" s="232">
        <v>26664</v>
      </c>
      <c r="C13" s="232">
        <v>15966</v>
      </c>
      <c r="D13" s="232">
        <v>10698</v>
      </c>
      <c r="E13" s="238"/>
      <c r="F13" s="237">
        <f t="shared" si="0"/>
        <v>26664</v>
      </c>
      <c r="G13" s="235"/>
      <c r="H13" s="235"/>
    </row>
    <row r="14" spans="1:11" s="3" customFormat="1" ht="22.9" customHeight="1" x14ac:dyDescent="0.25">
      <c r="A14" s="322" t="s">
        <v>132</v>
      </c>
      <c r="B14" s="323"/>
      <c r="C14" s="323"/>
      <c r="D14" s="323"/>
      <c r="E14" s="238"/>
      <c r="F14" s="237"/>
      <c r="G14" s="235"/>
      <c r="H14" s="235"/>
    </row>
    <row r="15" spans="1:11" ht="25.5" customHeight="1" x14ac:dyDescent="0.2">
      <c r="A15" s="324"/>
      <c r="B15" s="325"/>
      <c r="C15" s="325"/>
      <c r="D15" s="325"/>
      <c r="E15" s="238"/>
      <c r="F15" s="237"/>
      <c r="G15" s="235"/>
      <c r="H15" s="235"/>
    </row>
    <row r="16" spans="1:11" ht="21" customHeight="1" x14ac:dyDescent="0.2">
      <c r="A16" s="326" t="s">
        <v>0</v>
      </c>
      <c r="B16" s="327" t="s">
        <v>82</v>
      </c>
      <c r="C16" s="329" t="s">
        <v>83</v>
      </c>
      <c r="D16" s="330"/>
      <c r="E16" s="235"/>
      <c r="F16" s="237"/>
      <c r="G16" s="235"/>
      <c r="H16" s="235"/>
    </row>
    <row r="17" spans="1:8" ht="27" customHeight="1" x14ac:dyDescent="0.2">
      <c r="A17" s="326"/>
      <c r="B17" s="328"/>
      <c r="C17" s="195" t="s">
        <v>84</v>
      </c>
      <c r="D17" s="196" t="s">
        <v>85</v>
      </c>
      <c r="E17" s="239"/>
      <c r="F17" s="237"/>
      <c r="G17" s="239"/>
      <c r="H17" s="239"/>
    </row>
    <row r="18" spans="1:8" ht="30" customHeight="1" x14ac:dyDescent="0.2">
      <c r="A18" s="198" t="s">
        <v>86</v>
      </c>
      <c r="B18" s="234">
        <v>24562</v>
      </c>
      <c r="C18" s="234">
        <v>12898</v>
      </c>
      <c r="D18" s="234">
        <v>11664</v>
      </c>
      <c r="E18" s="239"/>
      <c r="F18" s="237">
        <f t="shared" si="0"/>
        <v>24562</v>
      </c>
      <c r="G18" s="239"/>
      <c r="H18" s="239"/>
    </row>
    <row r="19" spans="1:8" ht="27" customHeight="1" x14ac:dyDescent="0.2">
      <c r="A19" s="199" t="s">
        <v>87</v>
      </c>
      <c r="B19" s="234">
        <v>9303</v>
      </c>
      <c r="C19" s="234">
        <v>5523</v>
      </c>
      <c r="D19" s="234">
        <v>3780</v>
      </c>
      <c r="E19" s="239"/>
      <c r="F19" s="237">
        <f t="shared" si="0"/>
        <v>9303</v>
      </c>
      <c r="G19" s="239"/>
      <c r="H19" s="239"/>
    </row>
    <row r="20" spans="1:8" ht="27" customHeight="1" x14ac:dyDescent="0.2">
      <c r="A20" s="199" t="s">
        <v>92</v>
      </c>
      <c r="B20" s="234">
        <v>7991</v>
      </c>
      <c r="C20" s="234">
        <v>4649</v>
      </c>
      <c r="D20" s="234">
        <v>3342</v>
      </c>
      <c r="E20" s="239"/>
      <c r="F20" s="237">
        <f t="shared" si="0"/>
        <v>7991</v>
      </c>
      <c r="G20" s="239"/>
      <c r="H20" s="239"/>
    </row>
    <row r="21" spans="1:8" x14ac:dyDescent="0.2">
      <c r="B21" s="18"/>
      <c r="C21" s="18"/>
      <c r="D21" s="18"/>
    </row>
    <row r="22" spans="1:8" x14ac:dyDescent="0.2">
      <c r="D22" s="18"/>
    </row>
  </sheetData>
  <mergeCells count="10">
    <mergeCell ref="A14:D15"/>
    <mergeCell ref="A16:A17"/>
    <mergeCell ref="B16:B17"/>
    <mergeCell ref="C16:D16"/>
    <mergeCell ref="A1:D1"/>
    <mergeCell ref="A2:D2"/>
    <mergeCell ref="A3:D3"/>
    <mergeCell ref="A5:A6"/>
    <mergeCell ref="B5:B6"/>
    <mergeCell ref="C5:D5"/>
  </mergeCells>
  <printOptions horizontalCentered="1"/>
  <pageMargins left="0.39370078740157483" right="0" top="0.39370078740157483" bottom="0" header="0" footer="0"/>
  <pageSetup paperSize="9" scale="90" orientation="landscape" r:id="rId1"/>
  <headerFooter alignWithMargins="0"/>
  <colBreaks count="1" manualBreakCount="1">
    <brk id="4" max="19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view="pageBreakPreview" zoomScale="70" zoomScaleNormal="70" zoomScaleSheetLayoutView="70" workbookViewId="0">
      <selection activeCell="A26" sqref="A26:XFD26"/>
    </sheetView>
  </sheetViews>
  <sheetFormatPr defaultRowHeight="15.75" x14ac:dyDescent="0.25"/>
  <cols>
    <col min="1" max="1" width="38.85546875" style="72" customWidth="1"/>
    <col min="2" max="2" width="12.5703125" style="72" customWidth="1"/>
    <col min="3" max="3" width="11.5703125" style="71" customWidth="1"/>
    <col min="4" max="4" width="15.28515625" style="71" customWidth="1"/>
    <col min="5" max="5" width="14.140625" style="71" customWidth="1"/>
    <col min="6" max="6" width="10.140625" style="71" customWidth="1"/>
    <col min="7" max="7" width="17.85546875" style="71" customWidth="1"/>
    <col min="8" max="8" width="14.5703125" style="71" customWidth="1"/>
    <col min="9" max="9" width="12.28515625" style="70" customWidth="1"/>
    <col min="10" max="10" width="14.85546875" style="71" customWidth="1"/>
    <col min="11" max="11" width="12.85546875" style="71" customWidth="1"/>
    <col min="12" max="256" width="9.140625" style="70"/>
    <col min="257" max="257" width="38.85546875" style="70" customWidth="1"/>
    <col min="258" max="258" width="12.5703125" style="70" customWidth="1"/>
    <col min="259" max="259" width="11.5703125" style="70" customWidth="1"/>
    <col min="260" max="260" width="15.28515625" style="70" customWidth="1"/>
    <col min="261" max="261" width="12.85546875" style="70" customWidth="1"/>
    <col min="262" max="262" width="10.140625" style="70" customWidth="1"/>
    <col min="263" max="263" width="17.85546875" style="70" customWidth="1"/>
    <col min="264" max="264" width="14.5703125" style="70" customWidth="1"/>
    <col min="265" max="265" width="12.28515625" style="70" customWidth="1"/>
    <col min="266" max="266" width="11.5703125" style="70" customWidth="1"/>
    <col min="267" max="267" width="12.85546875" style="70" customWidth="1"/>
    <col min="268" max="512" width="9.140625" style="70"/>
    <col min="513" max="513" width="38.85546875" style="70" customWidth="1"/>
    <col min="514" max="514" width="12.5703125" style="70" customWidth="1"/>
    <col min="515" max="515" width="11.5703125" style="70" customWidth="1"/>
    <col min="516" max="516" width="15.28515625" style="70" customWidth="1"/>
    <col min="517" max="517" width="12.85546875" style="70" customWidth="1"/>
    <col min="518" max="518" width="10.140625" style="70" customWidth="1"/>
    <col min="519" max="519" width="17.85546875" style="70" customWidth="1"/>
    <col min="520" max="520" width="14.5703125" style="70" customWidth="1"/>
    <col min="521" max="521" width="12.28515625" style="70" customWidth="1"/>
    <col min="522" max="522" width="11.5703125" style="70" customWidth="1"/>
    <col min="523" max="523" width="12.85546875" style="70" customWidth="1"/>
    <col min="524" max="768" width="9.140625" style="70"/>
    <col min="769" max="769" width="38.85546875" style="70" customWidth="1"/>
    <col min="770" max="770" width="12.5703125" style="70" customWidth="1"/>
    <col min="771" max="771" width="11.5703125" style="70" customWidth="1"/>
    <col min="772" max="772" width="15.28515625" style="70" customWidth="1"/>
    <col min="773" max="773" width="12.85546875" style="70" customWidth="1"/>
    <col min="774" max="774" width="10.140625" style="70" customWidth="1"/>
    <col min="775" max="775" width="17.85546875" style="70" customWidth="1"/>
    <col min="776" max="776" width="14.5703125" style="70" customWidth="1"/>
    <col min="777" max="777" width="12.28515625" style="70" customWidth="1"/>
    <col min="778" max="778" width="11.5703125" style="70" customWidth="1"/>
    <col min="779" max="779" width="12.85546875" style="70" customWidth="1"/>
    <col min="780" max="1024" width="9.140625" style="70"/>
    <col min="1025" max="1025" width="38.85546875" style="70" customWidth="1"/>
    <col min="1026" max="1026" width="12.5703125" style="70" customWidth="1"/>
    <col min="1027" max="1027" width="11.5703125" style="70" customWidth="1"/>
    <col min="1028" max="1028" width="15.28515625" style="70" customWidth="1"/>
    <col min="1029" max="1029" width="12.85546875" style="70" customWidth="1"/>
    <col min="1030" max="1030" width="10.140625" style="70" customWidth="1"/>
    <col min="1031" max="1031" width="17.85546875" style="70" customWidth="1"/>
    <col min="1032" max="1032" width="14.5703125" style="70" customWidth="1"/>
    <col min="1033" max="1033" width="12.28515625" style="70" customWidth="1"/>
    <col min="1034" max="1034" width="11.5703125" style="70" customWidth="1"/>
    <col min="1035" max="1035" width="12.85546875" style="70" customWidth="1"/>
    <col min="1036" max="1280" width="9.140625" style="70"/>
    <col min="1281" max="1281" width="38.85546875" style="70" customWidth="1"/>
    <col min="1282" max="1282" width="12.5703125" style="70" customWidth="1"/>
    <col min="1283" max="1283" width="11.5703125" style="70" customWidth="1"/>
    <col min="1284" max="1284" width="15.28515625" style="70" customWidth="1"/>
    <col min="1285" max="1285" width="12.85546875" style="70" customWidth="1"/>
    <col min="1286" max="1286" width="10.140625" style="70" customWidth="1"/>
    <col min="1287" max="1287" width="17.85546875" style="70" customWidth="1"/>
    <col min="1288" max="1288" width="14.5703125" style="70" customWidth="1"/>
    <col min="1289" max="1289" width="12.28515625" style="70" customWidth="1"/>
    <col min="1290" max="1290" width="11.5703125" style="70" customWidth="1"/>
    <col min="1291" max="1291" width="12.85546875" style="70" customWidth="1"/>
    <col min="1292" max="1536" width="9.140625" style="70"/>
    <col min="1537" max="1537" width="38.85546875" style="70" customWidth="1"/>
    <col min="1538" max="1538" width="12.5703125" style="70" customWidth="1"/>
    <col min="1539" max="1539" width="11.5703125" style="70" customWidth="1"/>
    <col min="1540" max="1540" width="15.28515625" style="70" customWidth="1"/>
    <col min="1541" max="1541" width="12.85546875" style="70" customWidth="1"/>
    <col min="1542" max="1542" width="10.140625" style="70" customWidth="1"/>
    <col min="1543" max="1543" width="17.85546875" style="70" customWidth="1"/>
    <col min="1544" max="1544" width="14.5703125" style="70" customWidth="1"/>
    <col min="1545" max="1545" width="12.28515625" style="70" customWidth="1"/>
    <col min="1546" max="1546" width="11.5703125" style="70" customWidth="1"/>
    <col min="1547" max="1547" width="12.85546875" style="70" customWidth="1"/>
    <col min="1548" max="1792" width="9.140625" style="70"/>
    <col min="1793" max="1793" width="38.85546875" style="70" customWidth="1"/>
    <col min="1794" max="1794" width="12.5703125" style="70" customWidth="1"/>
    <col min="1795" max="1795" width="11.5703125" style="70" customWidth="1"/>
    <col min="1796" max="1796" width="15.28515625" style="70" customWidth="1"/>
    <col min="1797" max="1797" width="12.85546875" style="70" customWidth="1"/>
    <col min="1798" max="1798" width="10.140625" style="70" customWidth="1"/>
    <col min="1799" max="1799" width="17.85546875" style="70" customWidth="1"/>
    <col min="1800" max="1800" width="14.5703125" style="70" customWidth="1"/>
    <col min="1801" max="1801" width="12.28515625" style="70" customWidth="1"/>
    <col min="1802" max="1802" width="11.5703125" style="70" customWidth="1"/>
    <col min="1803" max="1803" width="12.85546875" style="70" customWidth="1"/>
    <col min="1804" max="2048" width="9.140625" style="70"/>
    <col min="2049" max="2049" width="38.85546875" style="70" customWidth="1"/>
    <col min="2050" max="2050" width="12.5703125" style="70" customWidth="1"/>
    <col min="2051" max="2051" width="11.5703125" style="70" customWidth="1"/>
    <col min="2052" max="2052" width="15.28515625" style="70" customWidth="1"/>
    <col min="2053" max="2053" width="12.85546875" style="70" customWidth="1"/>
    <col min="2054" max="2054" width="10.140625" style="70" customWidth="1"/>
    <col min="2055" max="2055" width="17.85546875" style="70" customWidth="1"/>
    <col min="2056" max="2056" width="14.5703125" style="70" customWidth="1"/>
    <col min="2057" max="2057" width="12.28515625" style="70" customWidth="1"/>
    <col min="2058" max="2058" width="11.5703125" style="70" customWidth="1"/>
    <col min="2059" max="2059" width="12.85546875" style="70" customWidth="1"/>
    <col min="2060" max="2304" width="9.140625" style="70"/>
    <col min="2305" max="2305" width="38.85546875" style="70" customWidth="1"/>
    <col min="2306" max="2306" width="12.5703125" style="70" customWidth="1"/>
    <col min="2307" max="2307" width="11.5703125" style="70" customWidth="1"/>
    <col min="2308" max="2308" width="15.28515625" style="70" customWidth="1"/>
    <col min="2309" max="2309" width="12.85546875" style="70" customWidth="1"/>
    <col min="2310" max="2310" width="10.140625" style="70" customWidth="1"/>
    <col min="2311" max="2311" width="17.85546875" style="70" customWidth="1"/>
    <col min="2312" max="2312" width="14.5703125" style="70" customWidth="1"/>
    <col min="2313" max="2313" width="12.28515625" style="70" customWidth="1"/>
    <col min="2314" max="2314" width="11.5703125" style="70" customWidth="1"/>
    <col min="2315" max="2315" width="12.85546875" style="70" customWidth="1"/>
    <col min="2316" max="2560" width="9.140625" style="70"/>
    <col min="2561" max="2561" width="38.85546875" style="70" customWidth="1"/>
    <col min="2562" max="2562" width="12.5703125" style="70" customWidth="1"/>
    <col min="2563" max="2563" width="11.5703125" style="70" customWidth="1"/>
    <col min="2564" max="2564" width="15.28515625" style="70" customWidth="1"/>
    <col min="2565" max="2565" width="12.85546875" style="70" customWidth="1"/>
    <col min="2566" max="2566" width="10.140625" style="70" customWidth="1"/>
    <col min="2567" max="2567" width="17.85546875" style="70" customWidth="1"/>
    <col min="2568" max="2568" width="14.5703125" style="70" customWidth="1"/>
    <col min="2569" max="2569" width="12.28515625" style="70" customWidth="1"/>
    <col min="2570" max="2570" width="11.5703125" style="70" customWidth="1"/>
    <col min="2571" max="2571" width="12.85546875" style="70" customWidth="1"/>
    <col min="2572" max="2816" width="9.140625" style="70"/>
    <col min="2817" max="2817" width="38.85546875" style="70" customWidth="1"/>
    <col min="2818" max="2818" width="12.5703125" style="70" customWidth="1"/>
    <col min="2819" max="2819" width="11.5703125" style="70" customWidth="1"/>
    <col min="2820" max="2820" width="15.28515625" style="70" customWidth="1"/>
    <col min="2821" max="2821" width="12.85546875" style="70" customWidth="1"/>
    <col min="2822" max="2822" width="10.140625" style="70" customWidth="1"/>
    <col min="2823" max="2823" width="17.85546875" style="70" customWidth="1"/>
    <col min="2824" max="2824" width="14.5703125" style="70" customWidth="1"/>
    <col min="2825" max="2825" width="12.28515625" style="70" customWidth="1"/>
    <col min="2826" max="2826" width="11.5703125" style="70" customWidth="1"/>
    <col min="2827" max="2827" width="12.85546875" style="70" customWidth="1"/>
    <col min="2828" max="3072" width="9.140625" style="70"/>
    <col min="3073" max="3073" width="38.85546875" style="70" customWidth="1"/>
    <col min="3074" max="3074" width="12.5703125" style="70" customWidth="1"/>
    <col min="3075" max="3075" width="11.5703125" style="70" customWidth="1"/>
    <col min="3076" max="3076" width="15.28515625" style="70" customWidth="1"/>
    <col min="3077" max="3077" width="12.85546875" style="70" customWidth="1"/>
    <col min="3078" max="3078" width="10.140625" style="70" customWidth="1"/>
    <col min="3079" max="3079" width="17.85546875" style="70" customWidth="1"/>
    <col min="3080" max="3080" width="14.5703125" style="70" customWidth="1"/>
    <col min="3081" max="3081" width="12.28515625" style="70" customWidth="1"/>
    <col min="3082" max="3082" width="11.5703125" style="70" customWidth="1"/>
    <col min="3083" max="3083" width="12.85546875" style="70" customWidth="1"/>
    <col min="3084" max="3328" width="9.140625" style="70"/>
    <col min="3329" max="3329" width="38.85546875" style="70" customWidth="1"/>
    <col min="3330" max="3330" width="12.5703125" style="70" customWidth="1"/>
    <col min="3331" max="3331" width="11.5703125" style="70" customWidth="1"/>
    <col min="3332" max="3332" width="15.28515625" style="70" customWidth="1"/>
    <col min="3333" max="3333" width="12.85546875" style="70" customWidth="1"/>
    <col min="3334" max="3334" width="10.140625" style="70" customWidth="1"/>
    <col min="3335" max="3335" width="17.85546875" style="70" customWidth="1"/>
    <col min="3336" max="3336" width="14.5703125" style="70" customWidth="1"/>
    <col min="3337" max="3337" width="12.28515625" style="70" customWidth="1"/>
    <col min="3338" max="3338" width="11.5703125" style="70" customWidth="1"/>
    <col min="3339" max="3339" width="12.85546875" style="70" customWidth="1"/>
    <col min="3340" max="3584" width="9.140625" style="70"/>
    <col min="3585" max="3585" width="38.85546875" style="70" customWidth="1"/>
    <col min="3586" max="3586" width="12.5703125" style="70" customWidth="1"/>
    <col min="3587" max="3587" width="11.5703125" style="70" customWidth="1"/>
    <col min="3588" max="3588" width="15.28515625" style="70" customWidth="1"/>
    <col min="3589" max="3589" width="12.85546875" style="70" customWidth="1"/>
    <col min="3590" max="3590" width="10.140625" style="70" customWidth="1"/>
    <col min="3591" max="3591" width="17.85546875" style="70" customWidth="1"/>
    <col min="3592" max="3592" width="14.5703125" style="70" customWidth="1"/>
    <col min="3593" max="3593" width="12.28515625" style="70" customWidth="1"/>
    <col min="3594" max="3594" width="11.5703125" style="70" customWidth="1"/>
    <col min="3595" max="3595" width="12.85546875" style="70" customWidth="1"/>
    <col min="3596" max="3840" width="9.140625" style="70"/>
    <col min="3841" max="3841" width="38.85546875" style="70" customWidth="1"/>
    <col min="3842" max="3842" width="12.5703125" style="70" customWidth="1"/>
    <col min="3843" max="3843" width="11.5703125" style="70" customWidth="1"/>
    <col min="3844" max="3844" width="15.28515625" style="70" customWidth="1"/>
    <col min="3845" max="3845" width="12.85546875" style="70" customWidth="1"/>
    <col min="3846" max="3846" width="10.140625" style="70" customWidth="1"/>
    <col min="3847" max="3847" width="17.85546875" style="70" customWidth="1"/>
    <col min="3848" max="3848" width="14.5703125" style="70" customWidth="1"/>
    <col min="3849" max="3849" width="12.28515625" style="70" customWidth="1"/>
    <col min="3850" max="3850" width="11.5703125" style="70" customWidth="1"/>
    <col min="3851" max="3851" width="12.85546875" style="70" customWidth="1"/>
    <col min="3852" max="4096" width="9.140625" style="70"/>
    <col min="4097" max="4097" width="38.85546875" style="70" customWidth="1"/>
    <col min="4098" max="4098" width="12.5703125" style="70" customWidth="1"/>
    <col min="4099" max="4099" width="11.5703125" style="70" customWidth="1"/>
    <col min="4100" max="4100" width="15.28515625" style="70" customWidth="1"/>
    <col min="4101" max="4101" width="12.85546875" style="70" customWidth="1"/>
    <col min="4102" max="4102" width="10.140625" style="70" customWidth="1"/>
    <col min="4103" max="4103" width="17.85546875" style="70" customWidth="1"/>
    <col min="4104" max="4104" width="14.5703125" style="70" customWidth="1"/>
    <col min="4105" max="4105" width="12.28515625" style="70" customWidth="1"/>
    <col min="4106" max="4106" width="11.5703125" style="70" customWidth="1"/>
    <col min="4107" max="4107" width="12.85546875" style="70" customWidth="1"/>
    <col min="4108" max="4352" width="9.140625" style="70"/>
    <col min="4353" max="4353" width="38.85546875" style="70" customWidth="1"/>
    <col min="4354" max="4354" width="12.5703125" style="70" customWidth="1"/>
    <col min="4355" max="4355" width="11.5703125" style="70" customWidth="1"/>
    <col min="4356" max="4356" width="15.28515625" style="70" customWidth="1"/>
    <col min="4357" max="4357" width="12.85546875" style="70" customWidth="1"/>
    <col min="4358" max="4358" width="10.140625" style="70" customWidth="1"/>
    <col min="4359" max="4359" width="17.85546875" style="70" customWidth="1"/>
    <col min="4360" max="4360" width="14.5703125" style="70" customWidth="1"/>
    <col min="4361" max="4361" width="12.28515625" style="70" customWidth="1"/>
    <col min="4362" max="4362" width="11.5703125" style="70" customWidth="1"/>
    <col min="4363" max="4363" width="12.85546875" style="70" customWidth="1"/>
    <col min="4364" max="4608" width="9.140625" style="70"/>
    <col min="4609" max="4609" width="38.85546875" style="70" customWidth="1"/>
    <col min="4610" max="4610" width="12.5703125" style="70" customWidth="1"/>
    <col min="4611" max="4611" width="11.5703125" style="70" customWidth="1"/>
    <col min="4612" max="4612" width="15.28515625" style="70" customWidth="1"/>
    <col min="4613" max="4613" width="12.85546875" style="70" customWidth="1"/>
    <col min="4614" max="4614" width="10.140625" style="70" customWidth="1"/>
    <col min="4615" max="4615" width="17.85546875" style="70" customWidth="1"/>
    <col min="4616" max="4616" width="14.5703125" style="70" customWidth="1"/>
    <col min="4617" max="4617" width="12.28515625" style="70" customWidth="1"/>
    <col min="4618" max="4618" width="11.5703125" style="70" customWidth="1"/>
    <col min="4619" max="4619" width="12.85546875" style="70" customWidth="1"/>
    <col min="4620" max="4864" width="9.140625" style="70"/>
    <col min="4865" max="4865" width="38.85546875" style="70" customWidth="1"/>
    <col min="4866" max="4866" width="12.5703125" style="70" customWidth="1"/>
    <col min="4867" max="4867" width="11.5703125" style="70" customWidth="1"/>
    <col min="4868" max="4868" width="15.28515625" style="70" customWidth="1"/>
    <col min="4869" max="4869" width="12.85546875" style="70" customWidth="1"/>
    <col min="4870" max="4870" width="10.140625" style="70" customWidth="1"/>
    <col min="4871" max="4871" width="17.85546875" style="70" customWidth="1"/>
    <col min="4872" max="4872" width="14.5703125" style="70" customWidth="1"/>
    <col min="4873" max="4873" width="12.28515625" style="70" customWidth="1"/>
    <col min="4874" max="4874" width="11.5703125" style="70" customWidth="1"/>
    <col min="4875" max="4875" width="12.85546875" style="70" customWidth="1"/>
    <col min="4876" max="5120" width="9.140625" style="70"/>
    <col min="5121" max="5121" width="38.85546875" style="70" customWidth="1"/>
    <col min="5122" max="5122" width="12.5703125" style="70" customWidth="1"/>
    <col min="5123" max="5123" width="11.5703125" style="70" customWidth="1"/>
    <col min="5124" max="5124" width="15.28515625" style="70" customWidth="1"/>
    <col min="5125" max="5125" width="12.85546875" style="70" customWidth="1"/>
    <col min="5126" max="5126" width="10.140625" style="70" customWidth="1"/>
    <col min="5127" max="5127" width="17.85546875" style="70" customWidth="1"/>
    <col min="5128" max="5128" width="14.5703125" style="70" customWidth="1"/>
    <col min="5129" max="5129" width="12.28515625" style="70" customWidth="1"/>
    <col min="5130" max="5130" width="11.5703125" style="70" customWidth="1"/>
    <col min="5131" max="5131" width="12.85546875" style="70" customWidth="1"/>
    <col min="5132" max="5376" width="9.140625" style="70"/>
    <col min="5377" max="5377" width="38.85546875" style="70" customWidth="1"/>
    <col min="5378" max="5378" width="12.5703125" style="70" customWidth="1"/>
    <col min="5379" max="5379" width="11.5703125" style="70" customWidth="1"/>
    <col min="5380" max="5380" width="15.28515625" style="70" customWidth="1"/>
    <col min="5381" max="5381" width="12.85546875" style="70" customWidth="1"/>
    <col min="5382" max="5382" width="10.140625" style="70" customWidth="1"/>
    <col min="5383" max="5383" width="17.85546875" style="70" customWidth="1"/>
    <col min="5384" max="5384" width="14.5703125" style="70" customWidth="1"/>
    <col min="5385" max="5385" width="12.28515625" style="70" customWidth="1"/>
    <col min="5386" max="5386" width="11.5703125" style="70" customWidth="1"/>
    <col min="5387" max="5387" width="12.85546875" style="70" customWidth="1"/>
    <col min="5388" max="5632" width="9.140625" style="70"/>
    <col min="5633" max="5633" width="38.85546875" style="70" customWidth="1"/>
    <col min="5634" max="5634" width="12.5703125" style="70" customWidth="1"/>
    <col min="5635" max="5635" width="11.5703125" style="70" customWidth="1"/>
    <col min="5636" max="5636" width="15.28515625" style="70" customWidth="1"/>
    <col min="5637" max="5637" width="12.85546875" style="70" customWidth="1"/>
    <col min="5638" max="5638" width="10.140625" style="70" customWidth="1"/>
    <col min="5639" max="5639" width="17.85546875" style="70" customWidth="1"/>
    <col min="5640" max="5640" width="14.5703125" style="70" customWidth="1"/>
    <col min="5641" max="5641" width="12.28515625" style="70" customWidth="1"/>
    <col min="5642" max="5642" width="11.5703125" style="70" customWidth="1"/>
    <col min="5643" max="5643" width="12.85546875" style="70" customWidth="1"/>
    <col min="5644" max="5888" width="9.140625" style="70"/>
    <col min="5889" max="5889" width="38.85546875" style="70" customWidth="1"/>
    <col min="5890" max="5890" width="12.5703125" style="70" customWidth="1"/>
    <col min="5891" max="5891" width="11.5703125" style="70" customWidth="1"/>
    <col min="5892" max="5892" width="15.28515625" style="70" customWidth="1"/>
    <col min="5893" max="5893" width="12.85546875" style="70" customWidth="1"/>
    <col min="5894" max="5894" width="10.140625" style="70" customWidth="1"/>
    <col min="5895" max="5895" width="17.85546875" style="70" customWidth="1"/>
    <col min="5896" max="5896" width="14.5703125" style="70" customWidth="1"/>
    <col min="5897" max="5897" width="12.28515625" style="70" customWidth="1"/>
    <col min="5898" max="5898" width="11.5703125" style="70" customWidth="1"/>
    <col min="5899" max="5899" width="12.85546875" style="70" customWidth="1"/>
    <col min="5900" max="6144" width="9.140625" style="70"/>
    <col min="6145" max="6145" width="38.85546875" style="70" customWidth="1"/>
    <col min="6146" max="6146" width="12.5703125" style="70" customWidth="1"/>
    <col min="6147" max="6147" width="11.5703125" style="70" customWidth="1"/>
    <col min="6148" max="6148" width="15.28515625" style="70" customWidth="1"/>
    <col min="6149" max="6149" width="12.85546875" style="70" customWidth="1"/>
    <col min="6150" max="6150" width="10.140625" style="70" customWidth="1"/>
    <col min="6151" max="6151" width="17.85546875" style="70" customWidth="1"/>
    <col min="6152" max="6152" width="14.5703125" style="70" customWidth="1"/>
    <col min="6153" max="6153" width="12.28515625" style="70" customWidth="1"/>
    <col min="6154" max="6154" width="11.5703125" style="70" customWidth="1"/>
    <col min="6155" max="6155" width="12.85546875" style="70" customWidth="1"/>
    <col min="6156" max="6400" width="9.140625" style="70"/>
    <col min="6401" max="6401" width="38.85546875" style="70" customWidth="1"/>
    <col min="6402" max="6402" width="12.5703125" style="70" customWidth="1"/>
    <col min="6403" max="6403" width="11.5703125" style="70" customWidth="1"/>
    <col min="6404" max="6404" width="15.28515625" style="70" customWidth="1"/>
    <col min="6405" max="6405" width="12.85546875" style="70" customWidth="1"/>
    <col min="6406" max="6406" width="10.140625" style="70" customWidth="1"/>
    <col min="6407" max="6407" width="17.85546875" style="70" customWidth="1"/>
    <col min="6408" max="6408" width="14.5703125" style="70" customWidth="1"/>
    <col min="6409" max="6409" width="12.28515625" style="70" customWidth="1"/>
    <col min="6410" max="6410" width="11.5703125" style="70" customWidth="1"/>
    <col min="6411" max="6411" width="12.85546875" style="70" customWidth="1"/>
    <col min="6412" max="6656" width="9.140625" style="70"/>
    <col min="6657" max="6657" width="38.85546875" style="70" customWidth="1"/>
    <col min="6658" max="6658" width="12.5703125" style="70" customWidth="1"/>
    <col min="6659" max="6659" width="11.5703125" style="70" customWidth="1"/>
    <col min="6660" max="6660" width="15.28515625" style="70" customWidth="1"/>
    <col min="6661" max="6661" width="12.85546875" style="70" customWidth="1"/>
    <col min="6662" max="6662" width="10.140625" style="70" customWidth="1"/>
    <col min="6663" max="6663" width="17.85546875" style="70" customWidth="1"/>
    <col min="6664" max="6664" width="14.5703125" style="70" customWidth="1"/>
    <col min="6665" max="6665" width="12.28515625" style="70" customWidth="1"/>
    <col min="6666" max="6666" width="11.5703125" style="70" customWidth="1"/>
    <col min="6667" max="6667" width="12.85546875" style="70" customWidth="1"/>
    <col min="6668" max="6912" width="9.140625" style="70"/>
    <col min="6913" max="6913" width="38.85546875" style="70" customWidth="1"/>
    <col min="6914" max="6914" width="12.5703125" style="70" customWidth="1"/>
    <col min="6915" max="6915" width="11.5703125" style="70" customWidth="1"/>
    <col min="6916" max="6916" width="15.28515625" style="70" customWidth="1"/>
    <col min="6917" max="6917" width="12.85546875" style="70" customWidth="1"/>
    <col min="6918" max="6918" width="10.140625" style="70" customWidth="1"/>
    <col min="6919" max="6919" width="17.85546875" style="70" customWidth="1"/>
    <col min="6920" max="6920" width="14.5703125" style="70" customWidth="1"/>
    <col min="6921" max="6921" width="12.28515625" style="70" customWidth="1"/>
    <col min="6922" max="6922" width="11.5703125" style="70" customWidth="1"/>
    <col min="6923" max="6923" width="12.85546875" style="70" customWidth="1"/>
    <col min="6924" max="7168" width="9.140625" style="70"/>
    <col min="7169" max="7169" width="38.85546875" style="70" customWidth="1"/>
    <col min="7170" max="7170" width="12.5703125" style="70" customWidth="1"/>
    <col min="7171" max="7171" width="11.5703125" style="70" customWidth="1"/>
    <col min="7172" max="7172" width="15.28515625" style="70" customWidth="1"/>
    <col min="7173" max="7173" width="12.85546875" style="70" customWidth="1"/>
    <col min="7174" max="7174" width="10.140625" style="70" customWidth="1"/>
    <col min="7175" max="7175" width="17.85546875" style="70" customWidth="1"/>
    <col min="7176" max="7176" width="14.5703125" style="70" customWidth="1"/>
    <col min="7177" max="7177" width="12.28515625" style="70" customWidth="1"/>
    <col min="7178" max="7178" width="11.5703125" style="70" customWidth="1"/>
    <col min="7179" max="7179" width="12.85546875" style="70" customWidth="1"/>
    <col min="7180" max="7424" width="9.140625" style="70"/>
    <col min="7425" max="7425" width="38.85546875" style="70" customWidth="1"/>
    <col min="7426" max="7426" width="12.5703125" style="70" customWidth="1"/>
    <col min="7427" max="7427" width="11.5703125" style="70" customWidth="1"/>
    <col min="7428" max="7428" width="15.28515625" style="70" customWidth="1"/>
    <col min="7429" max="7429" width="12.85546875" style="70" customWidth="1"/>
    <col min="7430" max="7430" width="10.140625" style="70" customWidth="1"/>
    <col min="7431" max="7431" width="17.85546875" style="70" customWidth="1"/>
    <col min="7432" max="7432" width="14.5703125" style="70" customWidth="1"/>
    <col min="7433" max="7433" width="12.28515625" style="70" customWidth="1"/>
    <col min="7434" max="7434" width="11.5703125" style="70" customWidth="1"/>
    <col min="7435" max="7435" width="12.85546875" style="70" customWidth="1"/>
    <col min="7436" max="7680" width="9.140625" style="70"/>
    <col min="7681" max="7681" width="38.85546875" style="70" customWidth="1"/>
    <col min="7682" max="7682" width="12.5703125" style="70" customWidth="1"/>
    <col min="7683" max="7683" width="11.5703125" style="70" customWidth="1"/>
    <col min="7684" max="7684" width="15.28515625" style="70" customWidth="1"/>
    <col min="7685" max="7685" width="12.85546875" style="70" customWidth="1"/>
    <col min="7686" max="7686" width="10.140625" style="70" customWidth="1"/>
    <col min="7687" max="7687" width="17.85546875" style="70" customWidth="1"/>
    <col min="7688" max="7688" width="14.5703125" style="70" customWidth="1"/>
    <col min="7689" max="7689" width="12.28515625" style="70" customWidth="1"/>
    <col min="7690" max="7690" width="11.5703125" style="70" customWidth="1"/>
    <col min="7691" max="7691" width="12.85546875" style="70" customWidth="1"/>
    <col min="7692" max="7936" width="9.140625" style="70"/>
    <col min="7937" max="7937" width="38.85546875" style="70" customWidth="1"/>
    <col min="7938" max="7938" width="12.5703125" style="70" customWidth="1"/>
    <col min="7939" max="7939" width="11.5703125" style="70" customWidth="1"/>
    <col min="7940" max="7940" width="15.28515625" style="70" customWidth="1"/>
    <col min="7941" max="7941" width="12.85546875" style="70" customWidth="1"/>
    <col min="7942" max="7942" width="10.140625" style="70" customWidth="1"/>
    <col min="7943" max="7943" width="17.85546875" style="70" customWidth="1"/>
    <col min="7944" max="7944" width="14.5703125" style="70" customWidth="1"/>
    <col min="7945" max="7945" width="12.28515625" style="70" customWidth="1"/>
    <col min="7946" max="7946" width="11.5703125" style="70" customWidth="1"/>
    <col min="7947" max="7947" width="12.85546875" style="70" customWidth="1"/>
    <col min="7948" max="8192" width="9.140625" style="70"/>
    <col min="8193" max="8193" width="38.85546875" style="70" customWidth="1"/>
    <col min="8194" max="8194" width="12.5703125" style="70" customWidth="1"/>
    <col min="8195" max="8195" width="11.5703125" style="70" customWidth="1"/>
    <col min="8196" max="8196" width="15.28515625" style="70" customWidth="1"/>
    <col min="8197" max="8197" width="12.85546875" style="70" customWidth="1"/>
    <col min="8198" max="8198" width="10.140625" style="70" customWidth="1"/>
    <col min="8199" max="8199" width="17.85546875" style="70" customWidth="1"/>
    <col min="8200" max="8200" width="14.5703125" style="70" customWidth="1"/>
    <col min="8201" max="8201" width="12.28515625" style="70" customWidth="1"/>
    <col min="8202" max="8202" width="11.5703125" style="70" customWidth="1"/>
    <col min="8203" max="8203" width="12.85546875" style="70" customWidth="1"/>
    <col min="8204" max="8448" width="9.140625" style="70"/>
    <col min="8449" max="8449" width="38.85546875" style="70" customWidth="1"/>
    <col min="8450" max="8450" width="12.5703125" style="70" customWidth="1"/>
    <col min="8451" max="8451" width="11.5703125" style="70" customWidth="1"/>
    <col min="8452" max="8452" width="15.28515625" style="70" customWidth="1"/>
    <col min="8453" max="8453" width="12.85546875" style="70" customWidth="1"/>
    <col min="8454" max="8454" width="10.140625" style="70" customWidth="1"/>
    <col min="8455" max="8455" width="17.85546875" style="70" customWidth="1"/>
    <col min="8456" max="8456" width="14.5703125" style="70" customWidth="1"/>
    <col min="8457" max="8457" width="12.28515625" style="70" customWidth="1"/>
    <col min="8458" max="8458" width="11.5703125" style="70" customWidth="1"/>
    <col min="8459" max="8459" width="12.85546875" style="70" customWidth="1"/>
    <col min="8460" max="8704" width="9.140625" style="70"/>
    <col min="8705" max="8705" width="38.85546875" style="70" customWidth="1"/>
    <col min="8706" max="8706" width="12.5703125" style="70" customWidth="1"/>
    <col min="8707" max="8707" width="11.5703125" style="70" customWidth="1"/>
    <col min="8708" max="8708" width="15.28515625" style="70" customWidth="1"/>
    <col min="8709" max="8709" width="12.85546875" style="70" customWidth="1"/>
    <col min="8710" max="8710" width="10.140625" style="70" customWidth="1"/>
    <col min="8711" max="8711" width="17.85546875" style="70" customWidth="1"/>
    <col min="8712" max="8712" width="14.5703125" style="70" customWidth="1"/>
    <col min="8713" max="8713" width="12.28515625" style="70" customWidth="1"/>
    <col min="8714" max="8714" width="11.5703125" style="70" customWidth="1"/>
    <col min="8715" max="8715" width="12.85546875" style="70" customWidth="1"/>
    <col min="8716" max="8960" width="9.140625" style="70"/>
    <col min="8961" max="8961" width="38.85546875" style="70" customWidth="1"/>
    <col min="8962" max="8962" width="12.5703125" style="70" customWidth="1"/>
    <col min="8963" max="8963" width="11.5703125" style="70" customWidth="1"/>
    <col min="8964" max="8964" width="15.28515625" style="70" customWidth="1"/>
    <col min="8965" max="8965" width="12.85546875" style="70" customWidth="1"/>
    <col min="8966" max="8966" width="10.140625" style="70" customWidth="1"/>
    <col min="8967" max="8967" width="17.85546875" style="70" customWidth="1"/>
    <col min="8968" max="8968" width="14.5703125" style="70" customWidth="1"/>
    <col min="8969" max="8969" width="12.28515625" style="70" customWidth="1"/>
    <col min="8970" max="8970" width="11.5703125" style="70" customWidth="1"/>
    <col min="8971" max="8971" width="12.85546875" style="70" customWidth="1"/>
    <col min="8972" max="9216" width="9.140625" style="70"/>
    <col min="9217" max="9217" width="38.85546875" style="70" customWidth="1"/>
    <col min="9218" max="9218" width="12.5703125" style="70" customWidth="1"/>
    <col min="9219" max="9219" width="11.5703125" style="70" customWidth="1"/>
    <col min="9220" max="9220" width="15.28515625" style="70" customWidth="1"/>
    <col min="9221" max="9221" width="12.85546875" style="70" customWidth="1"/>
    <col min="9222" max="9222" width="10.140625" style="70" customWidth="1"/>
    <col min="9223" max="9223" width="17.85546875" style="70" customWidth="1"/>
    <col min="9224" max="9224" width="14.5703125" style="70" customWidth="1"/>
    <col min="9225" max="9225" width="12.28515625" style="70" customWidth="1"/>
    <col min="9226" max="9226" width="11.5703125" style="70" customWidth="1"/>
    <col min="9227" max="9227" width="12.85546875" style="70" customWidth="1"/>
    <col min="9228" max="9472" width="9.140625" style="70"/>
    <col min="9473" max="9473" width="38.85546875" style="70" customWidth="1"/>
    <col min="9474" max="9474" width="12.5703125" style="70" customWidth="1"/>
    <col min="9475" max="9475" width="11.5703125" style="70" customWidth="1"/>
    <col min="9476" max="9476" width="15.28515625" style="70" customWidth="1"/>
    <col min="9477" max="9477" width="12.85546875" style="70" customWidth="1"/>
    <col min="9478" max="9478" width="10.140625" style="70" customWidth="1"/>
    <col min="9479" max="9479" width="17.85546875" style="70" customWidth="1"/>
    <col min="9480" max="9480" width="14.5703125" style="70" customWidth="1"/>
    <col min="9481" max="9481" width="12.28515625" style="70" customWidth="1"/>
    <col min="9482" max="9482" width="11.5703125" style="70" customWidth="1"/>
    <col min="9483" max="9483" width="12.85546875" style="70" customWidth="1"/>
    <col min="9484" max="9728" width="9.140625" style="70"/>
    <col min="9729" max="9729" width="38.85546875" style="70" customWidth="1"/>
    <col min="9730" max="9730" width="12.5703125" style="70" customWidth="1"/>
    <col min="9731" max="9731" width="11.5703125" style="70" customWidth="1"/>
    <col min="9732" max="9732" width="15.28515625" style="70" customWidth="1"/>
    <col min="9733" max="9733" width="12.85546875" style="70" customWidth="1"/>
    <col min="9734" max="9734" width="10.140625" style="70" customWidth="1"/>
    <col min="9735" max="9735" width="17.85546875" style="70" customWidth="1"/>
    <col min="9736" max="9736" width="14.5703125" style="70" customWidth="1"/>
    <col min="9737" max="9737" width="12.28515625" style="70" customWidth="1"/>
    <col min="9738" max="9738" width="11.5703125" style="70" customWidth="1"/>
    <col min="9739" max="9739" width="12.85546875" style="70" customWidth="1"/>
    <col min="9740" max="9984" width="9.140625" style="70"/>
    <col min="9985" max="9985" width="38.85546875" style="70" customWidth="1"/>
    <col min="9986" max="9986" width="12.5703125" style="70" customWidth="1"/>
    <col min="9987" max="9987" width="11.5703125" style="70" customWidth="1"/>
    <col min="9988" max="9988" width="15.28515625" style="70" customWidth="1"/>
    <col min="9989" max="9989" width="12.85546875" style="70" customWidth="1"/>
    <col min="9990" max="9990" width="10.140625" style="70" customWidth="1"/>
    <col min="9991" max="9991" width="17.85546875" style="70" customWidth="1"/>
    <col min="9992" max="9992" width="14.5703125" style="70" customWidth="1"/>
    <col min="9993" max="9993" width="12.28515625" style="70" customWidth="1"/>
    <col min="9994" max="9994" width="11.5703125" style="70" customWidth="1"/>
    <col min="9995" max="9995" width="12.85546875" style="70" customWidth="1"/>
    <col min="9996" max="10240" width="9.140625" style="70"/>
    <col min="10241" max="10241" width="38.85546875" style="70" customWidth="1"/>
    <col min="10242" max="10242" width="12.5703125" style="70" customWidth="1"/>
    <col min="10243" max="10243" width="11.5703125" style="70" customWidth="1"/>
    <col min="10244" max="10244" width="15.28515625" style="70" customWidth="1"/>
    <col min="10245" max="10245" width="12.85546875" style="70" customWidth="1"/>
    <col min="10246" max="10246" width="10.140625" style="70" customWidth="1"/>
    <col min="10247" max="10247" width="17.85546875" style="70" customWidth="1"/>
    <col min="10248" max="10248" width="14.5703125" style="70" customWidth="1"/>
    <col min="10249" max="10249" width="12.28515625" style="70" customWidth="1"/>
    <col min="10250" max="10250" width="11.5703125" style="70" customWidth="1"/>
    <col min="10251" max="10251" width="12.85546875" style="70" customWidth="1"/>
    <col min="10252" max="10496" width="9.140625" style="70"/>
    <col min="10497" max="10497" width="38.85546875" style="70" customWidth="1"/>
    <col min="10498" max="10498" width="12.5703125" style="70" customWidth="1"/>
    <col min="10499" max="10499" width="11.5703125" style="70" customWidth="1"/>
    <col min="10500" max="10500" width="15.28515625" style="70" customWidth="1"/>
    <col min="10501" max="10501" width="12.85546875" style="70" customWidth="1"/>
    <col min="10502" max="10502" width="10.140625" style="70" customWidth="1"/>
    <col min="10503" max="10503" width="17.85546875" style="70" customWidth="1"/>
    <col min="10504" max="10504" width="14.5703125" style="70" customWidth="1"/>
    <col min="10505" max="10505" width="12.28515625" style="70" customWidth="1"/>
    <col min="10506" max="10506" width="11.5703125" style="70" customWidth="1"/>
    <col min="10507" max="10507" width="12.85546875" style="70" customWidth="1"/>
    <col min="10508" max="10752" width="9.140625" style="70"/>
    <col min="10753" max="10753" width="38.85546875" style="70" customWidth="1"/>
    <col min="10754" max="10754" width="12.5703125" style="70" customWidth="1"/>
    <col min="10755" max="10755" width="11.5703125" style="70" customWidth="1"/>
    <col min="10756" max="10756" width="15.28515625" style="70" customWidth="1"/>
    <col min="10757" max="10757" width="12.85546875" style="70" customWidth="1"/>
    <col min="10758" max="10758" width="10.140625" style="70" customWidth="1"/>
    <col min="10759" max="10759" width="17.85546875" style="70" customWidth="1"/>
    <col min="10760" max="10760" width="14.5703125" style="70" customWidth="1"/>
    <col min="10761" max="10761" width="12.28515625" style="70" customWidth="1"/>
    <col min="10762" max="10762" width="11.5703125" style="70" customWidth="1"/>
    <col min="10763" max="10763" width="12.85546875" style="70" customWidth="1"/>
    <col min="10764" max="11008" width="9.140625" style="70"/>
    <col min="11009" max="11009" width="38.85546875" style="70" customWidth="1"/>
    <col min="11010" max="11010" width="12.5703125" style="70" customWidth="1"/>
    <col min="11011" max="11011" width="11.5703125" style="70" customWidth="1"/>
    <col min="11012" max="11012" width="15.28515625" style="70" customWidth="1"/>
    <col min="11013" max="11013" width="12.85546875" style="70" customWidth="1"/>
    <col min="11014" max="11014" width="10.140625" style="70" customWidth="1"/>
    <col min="11015" max="11015" width="17.85546875" style="70" customWidth="1"/>
    <col min="11016" max="11016" width="14.5703125" style="70" customWidth="1"/>
    <col min="11017" max="11017" width="12.28515625" style="70" customWidth="1"/>
    <col min="11018" max="11018" width="11.5703125" style="70" customWidth="1"/>
    <col min="11019" max="11019" width="12.85546875" style="70" customWidth="1"/>
    <col min="11020" max="11264" width="9.140625" style="70"/>
    <col min="11265" max="11265" width="38.85546875" style="70" customWidth="1"/>
    <col min="11266" max="11266" width="12.5703125" style="70" customWidth="1"/>
    <col min="11267" max="11267" width="11.5703125" style="70" customWidth="1"/>
    <col min="11268" max="11268" width="15.28515625" style="70" customWidth="1"/>
    <col min="11269" max="11269" width="12.85546875" style="70" customWidth="1"/>
    <col min="11270" max="11270" width="10.140625" style="70" customWidth="1"/>
    <col min="11271" max="11271" width="17.85546875" style="70" customWidth="1"/>
    <col min="11272" max="11272" width="14.5703125" style="70" customWidth="1"/>
    <col min="11273" max="11273" width="12.28515625" style="70" customWidth="1"/>
    <col min="11274" max="11274" width="11.5703125" style="70" customWidth="1"/>
    <col min="11275" max="11275" width="12.85546875" style="70" customWidth="1"/>
    <col min="11276" max="11520" width="9.140625" style="70"/>
    <col min="11521" max="11521" width="38.85546875" style="70" customWidth="1"/>
    <col min="11522" max="11522" width="12.5703125" style="70" customWidth="1"/>
    <col min="11523" max="11523" width="11.5703125" style="70" customWidth="1"/>
    <col min="11524" max="11524" width="15.28515625" style="70" customWidth="1"/>
    <col min="11525" max="11525" width="12.85546875" style="70" customWidth="1"/>
    <col min="11526" max="11526" width="10.140625" style="70" customWidth="1"/>
    <col min="11527" max="11527" width="17.85546875" style="70" customWidth="1"/>
    <col min="11528" max="11528" width="14.5703125" style="70" customWidth="1"/>
    <col min="11529" max="11529" width="12.28515625" style="70" customWidth="1"/>
    <col min="11530" max="11530" width="11.5703125" style="70" customWidth="1"/>
    <col min="11531" max="11531" width="12.85546875" style="70" customWidth="1"/>
    <col min="11532" max="11776" width="9.140625" style="70"/>
    <col min="11777" max="11777" width="38.85546875" style="70" customWidth="1"/>
    <col min="11778" max="11778" width="12.5703125" style="70" customWidth="1"/>
    <col min="11779" max="11779" width="11.5703125" style="70" customWidth="1"/>
    <col min="11780" max="11780" width="15.28515625" style="70" customWidth="1"/>
    <col min="11781" max="11781" width="12.85546875" style="70" customWidth="1"/>
    <col min="11782" max="11782" width="10.140625" style="70" customWidth="1"/>
    <col min="11783" max="11783" width="17.85546875" style="70" customWidth="1"/>
    <col min="11784" max="11784" width="14.5703125" style="70" customWidth="1"/>
    <col min="11785" max="11785" width="12.28515625" style="70" customWidth="1"/>
    <col min="11786" max="11786" width="11.5703125" style="70" customWidth="1"/>
    <col min="11787" max="11787" width="12.85546875" style="70" customWidth="1"/>
    <col min="11788" max="12032" width="9.140625" style="70"/>
    <col min="12033" max="12033" width="38.85546875" style="70" customWidth="1"/>
    <col min="12034" max="12034" width="12.5703125" style="70" customWidth="1"/>
    <col min="12035" max="12035" width="11.5703125" style="70" customWidth="1"/>
    <col min="12036" max="12036" width="15.28515625" style="70" customWidth="1"/>
    <col min="12037" max="12037" width="12.85546875" style="70" customWidth="1"/>
    <col min="12038" max="12038" width="10.140625" style="70" customWidth="1"/>
    <col min="12039" max="12039" width="17.85546875" style="70" customWidth="1"/>
    <col min="12040" max="12040" width="14.5703125" style="70" customWidth="1"/>
    <col min="12041" max="12041" width="12.28515625" style="70" customWidth="1"/>
    <col min="12042" max="12042" width="11.5703125" style="70" customWidth="1"/>
    <col min="12043" max="12043" width="12.85546875" style="70" customWidth="1"/>
    <col min="12044" max="12288" width="9.140625" style="70"/>
    <col min="12289" max="12289" width="38.85546875" style="70" customWidth="1"/>
    <col min="12290" max="12290" width="12.5703125" style="70" customWidth="1"/>
    <col min="12291" max="12291" width="11.5703125" style="70" customWidth="1"/>
    <col min="12292" max="12292" width="15.28515625" style="70" customWidth="1"/>
    <col min="12293" max="12293" width="12.85546875" style="70" customWidth="1"/>
    <col min="12294" max="12294" width="10.140625" style="70" customWidth="1"/>
    <col min="12295" max="12295" width="17.85546875" style="70" customWidth="1"/>
    <col min="12296" max="12296" width="14.5703125" style="70" customWidth="1"/>
    <col min="12297" max="12297" width="12.28515625" style="70" customWidth="1"/>
    <col min="12298" max="12298" width="11.5703125" style="70" customWidth="1"/>
    <col min="12299" max="12299" width="12.85546875" style="70" customWidth="1"/>
    <col min="12300" max="12544" width="9.140625" style="70"/>
    <col min="12545" max="12545" width="38.85546875" style="70" customWidth="1"/>
    <col min="12546" max="12546" width="12.5703125" style="70" customWidth="1"/>
    <col min="12547" max="12547" width="11.5703125" style="70" customWidth="1"/>
    <col min="12548" max="12548" width="15.28515625" style="70" customWidth="1"/>
    <col min="12549" max="12549" width="12.85546875" style="70" customWidth="1"/>
    <col min="12550" max="12550" width="10.140625" style="70" customWidth="1"/>
    <col min="12551" max="12551" width="17.85546875" style="70" customWidth="1"/>
    <col min="12552" max="12552" width="14.5703125" style="70" customWidth="1"/>
    <col min="12553" max="12553" width="12.28515625" style="70" customWidth="1"/>
    <col min="12554" max="12554" width="11.5703125" style="70" customWidth="1"/>
    <col min="12555" max="12555" width="12.85546875" style="70" customWidth="1"/>
    <col min="12556" max="12800" width="9.140625" style="70"/>
    <col min="12801" max="12801" width="38.85546875" style="70" customWidth="1"/>
    <col min="12802" max="12802" width="12.5703125" style="70" customWidth="1"/>
    <col min="12803" max="12803" width="11.5703125" style="70" customWidth="1"/>
    <col min="12804" max="12804" width="15.28515625" style="70" customWidth="1"/>
    <col min="12805" max="12805" width="12.85546875" style="70" customWidth="1"/>
    <col min="12806" max="12806" width="10.140625" style="70" customWidth="1"/>
    <col min="12807" max="12807" width="17.85546875" style="70" customWidth="1"/>
    <col min="12808" max="12808" width="14.5703125" style="70" customWidth="1"/>
    <col min="12809" max="12809" width="12.28515625" style="70" customWidth="1"/>
    <col min="12810" max="12810" width="11.5703125" style="70" customWidth="1"/>
    <col min="12811" max="12811" width="12.85546875" style="70" customWidth="1"/>
    <col min="12812" max="13056" width="9.140625" style="70"/>
    <col min="13057" max="13057" width="38.85546875" style="70" customWidth="1"/>
    <col min="13058" max="13058" width="12.5703125" style="70" customWidth="1"/>
    <col min="13059" max="13059" width="11.5703125" style="70" customWidth="1"/>
    <col min="13060" max="13060" width="15.28515625" style="70" customWidth="1"/>
    <col min="13061" max="13061" width="12.85546875" style="70" customWidth="1"/>
    <col min="13062" max="13062" width="10.140625" style="70" customWidth="1"/>
    <col min="13063" max="13063" width="17.85546875" style="70" customWidth="1"/>
    <col min="13064" max="13064" width="14.5703125" style="70" customWidth="1"/>
    <col min="13065" max="13065" width="12.28515625" style="70" customWidth="1"/>
    <col min="13066" max="13066" width="11.5703125" style="70" customWidth="1"/>
    <col min="13067" max="13067" width="12.85546875" style="70" customWidth="1"/>
    <col min="13068" max="13312" width="9.140625" style="70"/>
    <col min="13313" max="13313" width="38.85546875" style="70" customWidth="1"/>
    <col min="13314" max="13314" width="12.5703125" style="70" customWidth="1"/>
    <col min="13315" max="13315" width="11.5703125" style="70" customWidth="1"/>
    <col min="13316" max="13316" width="15.28515625" style="70" customWidth="1"/>
    <col min="13317" max="13317" width="12.85546875" style="70" customWidth="1"/>
    <col min="13318" max="13318" width="10.140625" style="70" customWidth="1"/>
    <col min="13319" max="13319" width="17.85546875" style="70" customWidth="1"/>
    <col min="13320" max="13320" width="14.5703125" style="70" customWidth="1"/>
    <col min="13321" max="13321" width="12.28515625" style="70" customWidth="1"/>
    <col min="13322" max="13322" width="11.5703125" style="70" customWidth="1"/>
    <col min="13323" max="13323" width="12.85546875" style="70" customWidth="1"/>
    <col min="13324" max="13568" width="9.140625" style="70"/>
    <col min="13569" max="13569" width="38.85546875" style="70" customWidth="1"/>
    <col min="13570" max="13570" width="12.5703125" style="70" customWidth="1"/>
    <col min="13571" max="13571" width="11.5703125" style="70" customWidth="1"/>
    <col min="13572" max="13572" width="15.28515625" style="70" customWidth="1"/>
    <col min="13573" max="13573" width="12.85546875" style="70" customWidth="1"/>
    <col min="13574" max="13574" width="10.140625" style="70" customWidth="1"/>
    <col min="13575" max="13575" width="17.85546875" style="70" customWidth="1"/>
    <col min="13576" max="13576" width="14.5703125" style="70" customWidth="1"/>
    <col min="13577" max="13577" width="12.28515625" style="70" customWidth="1"/>
    <col min="13578" max="13578" width="11.5703125" style="70" customWidth="1"/>
    <col min="13579" max="13579" width="12.85546875" style="70" customWidth="1"/>
    <col min="13580" max="13824" width="9.140625" style="70"/>
    <col min="13825" max="13825" width="38.85546875" style="70" customWidth="1"/>
    <col min="13826" max="13826" width="12.5703125" style="70" customWidth="1"/>
    <col min="13827" max="13827" width="11.5703125" style="70" customWidth="1"/>
    <col min="13828" max="13828" width="15.28515625" style="70" customWidth="1"/>
    <col min="13829" max="13829" width="12.85546875" style="70" customWidth="1"/>
    <col min="13830" max="13830" width="10.140625" style="70" customWidth="1"/>
    <col min="13831" max="13831" width="17.85546875" style="70" customWidth="1"/>
    <col min="13832" max="13832" width="14.5703125" style="70" customWidth="1"/>
    <col min="13833" max="13833" width="12.28515625" style="70" customWidth="1"/>
    <col min="13834" max="13834" width="11.5703125" style="70" customWidth="1"/>
    <col min="13835" max="13835" width="12.85546875" style="70" customWidth="1"/>
    <col min="13836" max="14080" width="9.140625" style="70"/>
    <col min="14081" max="14081" width="38.85546875" style="70" customWidth="1"/>
    <col min="14082" max="14082" width="12.5703125" style="70" customWidth="1"/>
    <col min="14083" max="14083" width="11.5703125" style="70" customWidth="1"/>
    <col min="14084" max="14084" width="15.28515625" style="70" customWidth="1"/>
    <col min="14085" max="14085" width="12.85546875" style="70" customWidth="1"/>
    <col min="14086" max="14086" width="10.140625" style="70" customWidth="1"/>
    <col min="14087" max="14087" width="17.85546875" style="70" customWidth="1"/>
    <col min="14088" max="14088" width="14.5703125" style="70" customWidth="1"/>
    <col min="14089" max="14089" width="12.28515625" style="70" customWidth="1"/>
    <col min="14090" max="14090" width="11.5703125" style="70" customWidth="1"/>
    <col min="14091" max="14091" width="12.85546875" style="70" customWidth="1"/>
    <col min="14092" max="14336" width="9.140625" style="70"/>
    <col min="14337" max="14337" width="38.85546875" style="70" customWidth="1"/>
    <col min="14338" max="14338" width="12.5703125" style="70" customWidth="1"/>
    <col min="14339" max="14339" width="11.5703125" style="70" customWidth="1"/>
    <col min="14340" max="14340" width="15.28515625" style="70" customWidth="1"/>
    <col min="14341" max="14341" width="12.85546875" style="70" customWidth="1"/>
    <col min="14342" max="14342" width="10.140625" style="70" customWidth="1"/>
    <col min="14343" max="14343" width="17.85546875" style="70" customWidth="1"/>
    <col min="14344" max="14344" width="14.5703125" style="70" customWidth="1"/>
    <col min="14345" max="14345" width="12.28515625" style="70" customWidth="1"/>
    <col min="14346" max="14346" width="11.5703125" style="70" customWidth="1"/>
    <col min="14347" max="14347" width="12.85546875" style="70" customWidth="1"/>
    <col min="14348" max="14592" width="9.140625" style="70"/>
    <col min="14593" max="14593" width="38.85546875" style="70" customWidth="1"/>
    <col min="14594" max="14594" width="12.5703125" style="70" customWidth="1"/>
    <col min="14595" max="14595" width="11.5703125" style="70" customWidth="1"/>
    <col min="14596" max="14596" width="15.28515625" style="70" customWidth="1"/>
    <col min="14597" max="14597" width="12.85546875" style="70" customWidth="1"/>
    <col min="14598" max="14598" width="10.140625" style="70" customWidth="1"/>
    <col min="14599" max="14599" width="17.85546875" style="70" customWidth="1"/>
    <col min="14600" max="14600" width="14.5703125" style="70" customWidth="1"/>
    <col min="14601" max="14601" width="12.28515625" style="70" customWidth="1"/>
    <col min="14602" max="14602" width="11.5703125" style="70" customWidth="1"/>
    <col min="14603" max="14603" width="12.85546875" style="70" customWidth="1"/>
    <col min="14604" max="14848" width="9.140625" style="70"/>
    <col min="14849" max="14849" width="38.85546875" style="70" customWidth="1"/>
    <col min="14850" max="14850" width="12.5703125" style="70" customWidth="1"/>
    <col min="14851" max="14851" width="11.5703125" style="70" customWidth="1"/>
    <col min="14852" max="14852" width="15.28515625" style="70" customWidth="1"/>
    <col min="14853" max="14853" width="12.85546875" style="70" customWidth="1"/>
    <col min="14854" max="14854" width="10.140625" style="70" customWidth="1"/>
    <col min="14855" max="14855" width="17.85546875" style="70" customWidth="1"/>
    <col min="14856" max="14856" width="14.5703125" style="70" customWidth="1"/>
    <col min="14857" max="14857" width="12.28515625" style="70" customWidth="1"/>
    <col min="14858" max="14858" width="11.5703125" style="70" customWidth="1"/>
    <col min="14859" max="14859" width="12.85546875" style="70" customWidth="1"/>
    <col min="14860" max="15104" width="9.140625" style="70"/>
    <col min="15105" max="15105" width="38.85546875" style="70" customWidth="1"/>
    <col min="15106" max="15106" width="12.5703125" style="70" customWidth="1"/>
    <col min="15107" max="15107" width="11.5703125" style="70" customWidth="1"/>
    <col min="15108" max="15108" width="15.28515625" style="70" customWidth="1"/>
    <col min="15109" max="15109" width="12.85546875" style="70" customWidth="1"/>
    <col min="15110" max="15110" width="10.140625" style="70" customWidth="1"/>
    <col min="15111" max="15111" width="17.85546875" style="70" customWidth="1"/>
    <col min="15112" max="15112" width="14.5703125" style="70" customWidth="1"/>
    <col min="15113" max="15113" width="12.28515625" style="70" customWidth="1"/>
    <col min="15114" max="15114" width="11.5703125" style="70" customWidth="1"/>
    <col min="15115" max="15115" width="12.85546875" style="70" customWidth="1"/>
    <col min="15116" max="15360" width="9.140625" style="70"/>
    <col min="15361" max="15361" width="38.85546875" style="70" customWidth="1"/>
    <col min="15362" max="15362" width="12.5703125" style="70" customWidth="1"/>
    <col min="15363" max="15363" width="11.5703125" style="70" customWidth="1"/>
    <col min="15364" max="15364" width="15.28515625" style="70" customWidth="1"/>
    <col min="15365" max="15365" width="12.85546875" style="70" customWidth="1"/>
    <col min="15366" max="15366" width="10.140625" style="70" customWidth="1"/>
    <col min="15367" max="15367" width="17.85546875" style="70" customWidth="1"/>
    <col min="15368" max="15368" width="14.5703125" style="70" customWidth="1"/>
    <col min="15369" max="15369" width="12.28515625" style="70" customWidth="1"/>
    <col min="15370" max="15370" width="11.5703125" style="70" customWidth="1"/>
    <col min="15371" max="15371" width="12.85546875" style="70" customWidth="1"/>
    <col min="15372" max="15616" width="9.140625" style="70"/>
    <col min="15617" max="15617" width="38.85546875" style="70" customWidth="1"/>
    <col min="15618" max="15618" width="12.5703125" style="70" customWidth="1"/>
    <col min="15619" max="15619" width="11.5703125" style="70" customWidth="1"/>
    <col min="15620" max="15620" width="15.28515625" style="70" customWidth="1"/>
    <col min="15621" max="15621" width="12.85546875" style="70" customWidth="1"/>
    <col min="15622" max="15622" width="10.140625" style="70" customWidth="1"/>
    <col min="15623" max="15623" width="17.85546875" style="70" customWidth="1"/>
    <col min="15624" max="15624" width="14.5703125" style="70" customWidth="1"/>
    <col min="15625" max="15625" width="12.28515625" style="70" customWidth="1"/>
    <col min="15626" max="15626" width="11.5703125" style="70" customWidth="1"/>
    <col min="15627" max="15627" width="12.85546875" style="70" customWidth="1"/>
    <col min="15628" max="15872" width="9.140625" style="70"/>
    <col min="15873" max="15873" width="38.85546875" style="70" customWidth="1"/>
    <col min="15874" max="15874" width="12.5703125" style="70" customWidth="1"/>
    <col min="15875" max="15875" width="11.5703125" style="70" customWidth="1"/>
    <col min="15876" max="15876" width="15.28515625" style="70" customWidth="1"/>
    <col min="15877" max="15877" width="12.85546875" style="70" customWidth="1"/>
    <col min="15878" max="15878" width="10.140625" style="70" customWidth="1"/>
    <col min="15879" max="15879" width="17.85546875" style="70" customWidth="1"/>
    <col min="15880" max="15880" width="14.5703125" style="70" customWidth="1"/>
    <col min="15881" max="15881" width="12.28515625" style="70" customWidth="1"/>
    <col min="15882" max="15882" width="11.5703125" style="70" customWidth="1"/>
    <col min="15883" max="15883" width="12.85546875" style="70" customWidth="1"/>
    <col min="15884" max="16128" width="9.140625" style="70"/>
    <col min="16129" max="16129" width="38.85546875" style="70" customWidth="1"/>
    <col min="16130" max="16130" width="12.5703125" style="70" customWidth="1"/>
    <col min="16131" max="16131" width="11.5703125" style="70" customWidth="1"/>
    <col min="16132" max="16132" width="15.28515625" style="70" customWidth="1"/>
    <col min="16133" max="16133" width="12.85546875" style="70" customWidth="1"/>
    <col min="16134" max="16134" width="10.140625" style="70" customWidth="1"/>
    <col min="16135" max="16135" width="17.85546875" style="70" customWidth="1"/>
    <col min="16136" max="16136" width="14.5703125" style="70" customWidth="1"/>
    <col min="16137" max="16137" width="12.28515625" style="70" customWidth="1"/>
    <col min="16138" max="16138" width="11.5703125" style="70" customWidth="1"/>
    <col min="16139" max="16139" width="12.85546875" style="70" customWidth="1"/>
    <col min="16140" max="16384" width="9.140625" style="70"/>
  </cols>
  <sheetData>
    <row r="1" spans="1:17" s="54" customFormat="1" ht="46.15" customHeight="1" x14ac:dyDescent="0.2">
      <c r="A1" s="334" t="s">
        <v>130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</row>
    <row r="2" spans="1:17" s="54" customFormat="1" ht="11.45" customHeight="1" x14ac:dyDescent="0.25">
      <c r="C2" s="77"/>
      <c r="D2" s="77"/>
      <c r="E2" s="77"/>
      <c r="G2" s="77"/>
      <c r="H2" s="77"/>
      <c r="I2" s="76"/>
      <c r="J2" s="93"/>
      <c r="K2" s="54" t="s">
        <v>93</v>
      </c>
    </row>
    <row r="3" spans="1:17" s="78" customFormat="1" ht="21.75" customHeight="1" x14ac:dyDescent="0.2">
      <c r="A3" s="284"/>
      <c r="B3" s="335" t="s">
        <v>6</v>
      </c>
      <c r="C3" s="333" t="s">
        <v>19</v>
      </c>
      <c r="D3" s="335" t="s">
        <v>94</v>
      </c>
      <c r="E3" s="333" t="s">
        <v>95</v>
      </c>
      <c r="F3" s="335" t="s">
        <v>96</v>
      </c>
      <c r="G3" s="333" t="s">
        <v>20</v>
      </c>
      <c r="H3" s="333" t="s">
        <v>9</v>
      </c>
      <c r="I3" s="333" t="s">
        <v>14</v>
      </c>
      <c r="J3" s="332" t="s">
        <v>97</v>
      </c>
      <c r="K3" s="333" t="s">
        <v>15</v>
      </c>
    </row>
    <row r="4" spans="1:17" s="79" customFormat="1" ht="9" customHeight="1" x14ac:dyDescent="0.2">
      <c r="A4" s="285"/>
      <c r="B4" s="335"/>
      <c r="C4" s="333"/>
      <c r="D4" s="335"/>
      <c r="E4" s="333"/>
      <c r="F4" s="335"/>
      <c r="G4" s="333"/>
      <c r="H4" s="333"/>
      <c r="I4" s="333"/>
      <c r="J4" s="332"/>
      <c r="K4" s="333"/>
    </row>
    <row r="5" spans="1:17" s="79" customFormat="1" ht="49.5" customHeight="1" x14ac:dyDescent="0.2">
      <c r="A5" s="285"/>
      <c r="B5" s="335"/>
      <c r="C5" s="333"/>
      <c r="D5" s="335"/>
      <c r="E5" s="333"/>
      <c r="F5" s="335"/>
      <c r="G5" s="333"/>
      <c r="H5" s="333"/>
      <c r="I5" s="333"/>
      <c r="J5" s="332"/>
      <c r="K5" s="333"/>
    </row>
    <row r="6" spans="1:17" s="59" customFormat="1" ht="13.5" customHeight="1" x14ac:dyDescent="0.2">
      <c r="A6" s="58" t="s">
        <v>3</v>
      </c>
      <c r="B6" s="58">
        <v>1</v>
      </c>
      <c r="C6" s="58">
        <v>2</v>
      </c>
      <c r="D6" s="58">
        <v>3</v>
      </c>
      <c r="E6" s="58">
        <v>4</v>
      </c>
      <c r="F6" s="58">
        <v>5</v>
      </c>
      <c r="G6" s="58">
        <v>6</v>
      </c>
      <c r="H6" s="58">
        <v>7</v>
      </c>
      <c r="I6" s="58">
        <v>8</v>
      </c>
      <c r="J6" s="58">
        <v>9</v>
      </c>
      <c r="K6" s="58">
        <v>10</v>
      </c>
      <c r="M6" s="200"/>
      <c r="N6" s="200"/>
      <c r="O6" s="200"/>
      <c r="P6" s="200"/>
      <c r="Q6" s="200"/>
    </row>
    <row r="7" spans="1:17" s="62" customFormat="1" ht="26.25" customHeight="1" x14ac:dyDescent="0.25">
      <c r="A7" s="201" t="s">
        <v>43</v>
      </c>
      <c r="B7" s="240">
        <f>SUM(B8:B25)</f>
        <v>27010</v>
      </c>
      <c r="C7" s="240">
        <f>SUM(C8:C25)</f>
        <v>16361</v>
      </c>
      <c r="D7" s="240">
        <f t="shared" ref="D7:K7" si="0">SUM(D8:D25)</f>
        <v>5472</v>
      </c>
      <c r="E7" s="240">
        <f t="shared" si="0"/>
        <v>3824</v>
      </c>
      <c r="F7" s="240">
        <f t="shared" si="0"/>
        <v>615</v>
      </c>
      <c r="G7" s="240">
        <f t="shared" si="0"/>
        <v>1677</v>
      </c>
      <c r="H7" s="240">
        <f t="shared" si="0"/>
        <v>15966</v>
      </c>
      <c r="I7" s="240">
        <f>SUM(I8:I25)</f>
        <v>12898</v>
      </c>
      <c r="J7" s="240">
        <f t="shared" si="0"/>
        <v>5523</v>
      </c>
      <c r="K7" s="240">
        <f t="shared" si="0"/>
        <v>4649</v>
      </c>
      <c r="L7" s="240"/>
      <c r="N7" s="202"/>
    </row>
    <row r="8" spans="1:17" ht="26.25" customHeight="1" x14ac:dyDescent="0.3">
      <c r="A8" s="203" t="s">
        <v>98</v>
      </c>
      <c r="B8" s="204">
        <v>731</v>
      </c>
      <c r="C8" s="205">
        <v>648</v>
      </c>
      <c r="D8" s="206">
        <v>215</v>
      </c>
      <c r="E8" s="205">
        <v>162</v>
      </c>
      <c r="F8" s="205">
        <v>25</v>
      </c>
      <c r="G8" s="206">
        <v>20</v>
      </c>
      <c r="H8" s="206">
        <v>629</v>
      </c>
      <c r="I8" s="206">
        <v>209</v>
      </c>
      <c r="J8" s="205">
        <v>200</v>
      </c>
      <c r="K8" s="205">
        <v>183</v>
      </c>
      <c r="N8" s="207"/>
      <c r="P8" s="62"/>
    </row>
    <row r="9" spans="1:17" ht="26.25" customHeight="1" x14ac:dyDescent="0.3">
      <c r="A9" s="203" t="s">
        <v>99</v>
      </c>
      <c r="B9" s="204">
        <v>436</v>
      </c>
      <c r="C9" s="205">
        <v>294</v>
      </c>
      <c r="D9" s="206">
        <v>117</v>
      </c>
      <c r="E9" s="205">
        <v>73</v>
      </c>
      <c r="F9" s="205">
        <v>32</v>
      </c>
      <c r="G9" s="206">
        <v>14</v>
      </c>
      <c r="H9" s="206">
        <v>287</v>
      </c>
      <c r="I9" s="206">
        <v>152</v>
      </c>
      <c r="J9" s="205">
        <v>97</v>
      </c>
      <c r="K9" s="205">
        <v>82</v>
      </c>
      <c r="N9" s="207"/>
      <c r="P9" s="62"/>
    </row>
    <row r="10" spans="1:17" ht="26.25" customHeight="1" x14ac:dyDescent="0.3">
      <c r="A10" s="203" t="s">
        <v>100</v>
      </c>
      <c r="B10" s="204">
        <v>576</v>
      </c>
      <c r="C10" s="205">
        <v>428</v>
      </c>
      <c r="D10" s="206">
        <v>172</v>
      </c>
      <c r="E10" s="205">
        <v>87</v>
      </c>
      <c r="F10" s="205">
        <v>31</v>
      </c>
      <c r="G10" s="206">
        <v>21</v>
      </c>
      <c r="H10" s="206">
        <v>422</v>
      </c>
      <c r="I10" s="206">
        <v>220</v>
      </c>
      <c r="J10" s="205">
        <v>183</v>
      </c>
      <c r="K10" s="205">
        <v>173</v>
      </c>
      <c r="N10" s="207"/>
      <c r="P10" s="62"/>
    </row>
    <row r="11" spans="1:17" ht="26.25" customHeight="1" x14ac:dyDescent="0.3">
      <c r="A11" s="203" t="s">
        <v>101</v>
      </c>
      <c r="B11" s="204">
        <v>1011</v>
      </c>
      <c r="C11" s="205">
        <v>778</v>
      </c>
      <c r="D11" s="206">
        <v>273</v>
      </c>
      <c r="E11" s="205">
        <v>204</v>
      </c>
      <c r="F11" s="205">
        <v>20</v>
      </c>
      <c r="G11" s="206">
        <v>111</v>
      </c>
      <c r="H11" s="206">
        <v>758</v>
      </c>
      <c r="I11" s="206">
        <v>246</v>
      </c>
      <c r="J11" s="205">
        <v>216</v>
      </c>
      <c r="K11" s="205">
        <v>197</v>
      </c>
      <c r="N11" s="207"/>
      <c r="P11" s="62"/>
    </row>
    <row r="12" spans="1:17" ht="26.25" customHeight="1" x14ac:dyDescent="0.3">
      <c r="A12" s="203" t="s">
        <v>102</v>
      </c>
      <c r="B12" s="204">
        <v>359</v>
      </c>
      <c r="C12" s="205">
        <v>297</v>
      </c>
      <c r="D12" s="206">
        <v>83</v>
      </c>
      <c r="E12" s="205">
        <v>42</v>
      </c>
      <c r="F12" s="205">
        <v>2</v>
      </c>
      <c r="G12" s="206">
        <v>2</v>
      </c>
      <c r="H12" s="206">
        <v>297</v>
      </c>
      <c r="I12" s="206">
        <v>145</v>
      </c>
      <c r="J12" s="205">
        <v>131</v>
      </c>
      <c r="K12" s="205">
        <v>123</v>
      </c>
      <c r="N12" s="207"/>
      <c r="P12" s="62"/>
    </row>
    <row r="13" spans="1:17" ht="26.25" customHeight="1" x14ac:dyDescent="0.3">
      <c r="A13" s="203" t="s">
        <v>103</v>
      </c>
      <c r="B13" s="204">
        <v>1236</v>
      </c>
      <c r="C13" s="205">
        <v>903</v>
      </c>
      <c r="D13" s="206">
        <v>267</v>
      </c>
      <c r="E13" s="205">
        <v>229</v>
      </c>
      <c r="F13" s="205">
        <v>36</v>
      </c>
      <c r="G13" s="206">
        <v>36</v>
      </c>
      <c r="H13" s="206">
        <v>884</v>
      </c>
      <c r="I13" s="206">
        <v>575</v>
      </c>
      <c r="J13" s="205">
        <v>327</v>
      </c>
      <c r="K13" s="205">
        <v>264</v>
      </c>
      <c r="N13" s="207"/>
      <c r="P13" s="62"/>
    </row>
    <row r="14" spans="1:17" ht="26.25" customHeight="1" x14ac:dyDescent="0.3">
      <c r="A14" s="203" t="s">
        <v>104</v>
      </c>
      <c r="B14" s="204">
        <v>593</v>
      </c>
      <c r="C14" s="205">
        <v>337</v>
      </c>
      <c r="D14" s="206">
        <v>97</v>
      </c>
      <c r="E14" s="205">
        <v>73</v>
      </c>
      <c r="F14" s="205">
        <v>16</v>
      </c>
      <c r="G14" s="206">
        <v>5</v>
      </c>
      <c r="H14" s="206">
        <v>333</v>
      </c>
      <c r="I14" s="206">
        <v>371</v>
      </c>
      <c r="J14" s="205">
        <v>145</v>
      </c>
      <c r="K14" s="205">
        <v>132</v>
      </c>
      <c r="N14" s="207"/>
      <c r="P14" s="62"/>
    </row>
    <row r="15" spans="1:17" ht="26.25" customHeight="1" x14ac:dyDescent="0.3">
      <c r="A15" s="203" t="s">
        <v>105</v>
      </c>
      <c r="B15" s="204">
        <v>885</v>
      </c>
      <c r="C15" s="205">
        <v>528</v>
      </c>
      <c r="D15" s="206">
        <v>162</v>
      </c>
      <c r="E15" s="205">
        <v>128</v>
      </c>
      <c r="F15" s="205">
        <v>28</v>
      </c>
      <c r="G15" s="206">
        <v>78</v>
      </c>
      <c r="H15" s="206">
        <v>516</v>
      </c>
      <c r="I15" s="206">
        <v>458</v>
      </c>
      <c r="J15" s="205">
        <v>153</v>
      </c>
      <c r="K15" s="205">
        <v>128</v>
      </c>
      <c r="N15" s="207"/>
      <c r="P15" s="62"/>
    </row>
    <row r="16" spans="1:17" ht="26.25" customHeight="1" x14ac:dyDescent="0.3">
      <c r="A16" s="203" t="s">
        <v>106</v>
      </c>
      <c r="B16" s="204">
        <v>1632</v>
      </c>
      <c r="C16" s="205">
        <v>693</v>
      </c>
      <c r="D16" s="206">
        <v>317</v>
      </c>
      <c r="E16" s="205">
        <v>201</v>
      </c>
      <c r="F16" s="205">
        <v>24</v>
      </c>
      <c r="G16" s="206">
        <v>8</v>
      </c>
      <c r="H16" s="206">
        <v>657</v>
      </c>
      <c r="I16" s="206">
        <v>860</v>
      </c>
      <c r="J16" s="205">
        <v>151</v>
      </c>
      <c r="K16" s="205">
        <v>132</v>
      </c>
      <c r="N16" s="207"/>
      <c r="P16" s="62"/>
    </row>
    <row r="17" spans="1:16" ht="26.25" customHeight="1" x14ac:dyDescent="0.3">
      <c r="A17" s="203" t="s">
        <v>107</v>
      </c>
      <c r="B17" s="204">
        <v>765</v>
      </c>
      <c r="C17" s="205">
        <v>554</v>
      </c>
      <c r="D17" s="206">
        <v>189</v>
      </c>
      <c r="E17" s="205">
        <v>126</v>
      </c>
      <c r="F17" s="205">
        <v>12</v>
      </c>
      <c r="G17" s="206">
        <v>81</v>
      </c>
      <c r="H17" s="206">
        <v>514</v>
      </c>
      <c r="I17" s="206">
        <v>320</v>
      </c>
      <c r="J17" s="205">
        <v>209</v>
      </c>
      <c r="K17" s="205">
        <v>179</v>
      </c>
      <c r="N17" s="207"/>
      <c r="P17" s="62"/>
    </row>
    <row r="18" spans="1:16" ht="26.25" customHeight="1" x14ac:dyDescent="0.3">
      <c r="A18" s="203" t="s">
        <v>108</v>
      </c>
      <c r="B18" s="204">
        <v>721</v>
      </c>
      <c r="C18" s="205">
        <v>606</v>
      </c>
      <c r="D18" s="206">
        <v>270</v>
      </c>
      <c r="E18" s="205">
        <v>175</v>
      </c>
      <c r="F18" s="205">
        <v>26</v>
      </c>
      <c r="G18" s="206">
        <v>74</v>
      </c>
      <c r="H18" s="206">
        <v>595</v>
      </c>
      <c r="I18" s="206">
        <v>197</v>
      </c>
      <c r="J18" s="205">
        <v>176</v>
      </c>
      <c r="K18" s="205">
        <v>137</v>
      </c>
      <c r="N18" s="207"/>
      <c r="P18" s="62"/>
    </row>
    <row r="19" spans="1:16" ht="26.25" customHeight="1" x14ac:dyDescent="0.3">
      <c r="A19" s="203" t="s">
        <v>109</v>
      </c>
      <c r="B19" s="204">
        <v>388</v>
      </c>
      <c r="C19" s="205">
        <v>275</v>
      </c>
      <c r="D19" s="206">
        <v>168</v>
      </c>
      <c r="E19" s="205">
        <v>95</v>
      </c>
      <c r="F19" s="205">
        <v>10</v>
      </c>
      <c r="G19" s="206">
        <v>28</v>
      </c>
      <c r="H19" s="206">
        <v>274</v>
      </c>
      <c r="I19" s="206">
        <v>118</v>
      </c>
      <c r="J19" s="205">
        <v>86</v>
      </c>
      <c r="K19" s="205">
        <v>69</v>
      </c>
      <c r="N19" s="207"/>
      <c r="P19" s="62"/>
    </row>
    <row r="20" spans="1:16" ht="26.25" customHeight="1" x14ac:dyDescent="0.3">
      <c r="A20" s="203" t="s">
        <v>110</v>
      </c>
      <c r="B20" s="204">
        <v>550</v>
      </c>
      <c r="C20" s="205">
        <v>503</v>
      </c>
      <c r="D20" s="206">
        <v>126</v>
      </c>
      <c r="E20" s="205">
        <v>89</v>
      </c>
      <c r="F20" s="205">
        <v>12</v>
      </c>
      <c r="G20" s="206">
        <v>19</v>
      </c>
      <c r="H20" s="206">
        <v>482</v>
      </c>
      <c r="I20" s="206">
        <v>216</v>
      </c>
      <c r="J20" s="205">
        <v>208</v>
      </c>
      <c r="K20" s="205">
        <v>172</v>
      </c>
      <c r="N20" s="207"/>
      <c r="P20" s="62"/>
    </row>
    <row r="21" spans="1:16" ht="26.25" customHeight="1" x14ac:dyDescent="0.3">
      <c r="A21" s="203" t="s">
        <v>111</v>
      </c>
      <c r="B21" s="204">
        <v>564</v>
      </c>
      <c r="C21" s="205">
        <v>347</v>
      </c>
      <c r="D21" s="206">
        <v>187</v>
      </c>
      <c r="E21" s="205">
        <v>141</v>
      </c>
      <c r="F21" s="205">
        <v>27</v>
      </c>
      <c r="G21" s="206">
        <v>18</v>
      </c>
      <c r="H21" s="206">
        <v>347</v>
      </c>
      <c r="I21" s="206">
        <v>220</v>
      </c>
      <c r="J21" s="205">
        <v>113</v>
      </c>
      <c r="K21" s="205">
        <v>111</v>
      </c>
      <c r="N21" s="207"/>
      <c r="P21" s="62"/>
    </row>
    <row r="22" spans="1:16" ht="26.25" customHeight="1" x14ac:dyDescent="0.3">
      <c r="A22" s="203" t="s">
        <v>112</v>
      </c>
      <c r="B22" s="204">
        <v>1669</v>
      </c>
      <c r="C22" s="205">
        <v>1358</v>
      </c>
      <c r="D22" s="206">
        <v>430</v>
      </c>
      <c r="E22" s="205">
        <v>298</v>
      </c>
      <c r="F22" s="205">
        <v>112</v>
      </c>
      <c r="G22" s="206">
        <v>246</v>
      </c>
      <c r="H22" s="206">
        <v>1343</v>
      </c>
      <c r="I22" s="206">
        <v>489</v>
      </c>
      <c r="J22" s="205">
        <v>395</v>
      </c>
      <c r="K22" s="205">
        <v>339</v>
      </c>
      <c r="N22" s="207"/>
      <c r="P22" s="62"/>
    </row>
    <row r="23" spans="1:16" ht="26.25" customHeight="1" x14ac:dyDescent="0.3">
      <c r="A23" s="203" t="s">
        <v>59</v>
      </c>
      <c r="B23" s="204">
        <v>5598</v>
      </c>
      <c r="C23" s="205">
        <v>2230</v>
      </c>
      <c r="D23" s="206">
        <v>698</v>
      </c>
      <c r="E23" s="205">
        <v>488</v>
      </c>
      <c r="F23" s="205">
        <v>54</v>
      </c>
      <c r="G23" s="206">
        <v>246</v>
      </c>
      <c r="H23" s="206">
        <v>2177</v>
      </c>
      <c r="I23" s="206">
        <v>3563</v>
      </c>
      <c r="J23" s="205">
        <v>727</v>
      </c>
      <c r="K23" s="205">
        <v>583</v>
      </c>
      <c r="N23" s="207"/>
      <c r="P23" s="62"/>
    </row>
    <row r="24" spans="1:16" ht="26.25" customHeight="1" x14ac:dyDescent="0.3">
      <c r="A24" s="203" t="s">
        <v>113</v>
      </c>
      <c r="B24" s="204">
        <v>7285</v>
      </c>
      <c r="C24" s="205">
        <v>4204</v>
      </c>
      <c r="D24" s="206">
        <v>1163</v>
      </c>
      <c r="E24" s="205">
        <v>850</v>
      </c>
      <c r="F24" s="205">
        <v>80</v>
      </c>
      <c r="G24" s="206">
        <v>311</v>
      </c>
      <c r="H24" s="206">
        <v>4092</v>
      </c>
      <c r="I24" s="206">
        <v>3944</v>
      </c>
      <c r="J24" s="205">
        <v>1512</v>
      </c>
      <c r="K24" s="205">
        <v>1255</v>
      </c>
      <c r="N24" s="207"/>
      <c r="P24" s="62"/>
    </row>
    <row r="25" spans="1:16" ht="26.25" customHeight="1" x14ac:dyDescent="0.3">
      <c r="A25" s="203" t="s">
        <v>114</v>
      </c>
      <c r="B25" s="204">
        <v>2011</v>
      </c>
      <c r="C25" s="205">
        <v>1378</v>
      </c>
      <c r="D25" s="206">
        <v>538</v>
      </c>
      <c r="E25" s="205">
        <v>363</v>
      </c>
      <c r="F25" s="205">
        <v>68</v>
      </c>
      <c r="G25" s="206">
        <v>359</v>
      </c>
      <c r="H25" s="206">
        <v>1359</v>
      </c>
      <c r="I25" s="206">
        <v>595</v>
      </c>
      <c r="J25" s="205">
        <v>494</v>
      </c>
      <c r="K25" s="205">
        <v>390</v>
      </c>
      <c r="N25" s="207"/>
      <c r="P25" s="62"/>
    </row>
    <row r="26" spans="1:16" ht="15" customHeight="1" x14ac:dyDescent="0.25">
      <c r="C26" s="70"/>
      <c r="D26" s="70"/>
      <c r="E26" s="70"/>
      <c r="F26" s="70"/>
      <c r="G26" s="70"/>
      <c r="H26" s="209"/>
      <c r="I26" s="208"/>
      <c r="J26" s="70"/>
      <c r="K26" s="70"/>
    </row>
  </sheetData>
  <mergeCells count="12">
    <mergeCell ref="J3:J5"/>
    <mergeCell ref="K3:K5"/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rintOptions horizontalCentered="1"/>
  <pageMargins left="0" right="0" top="0.65" bottom="0" header="0" footer="0"/>
  <pageSetup paperSize="9" scale="7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zoomScale="70" zoomScaleNormal="70" workbookViewId="0">
      <selection activeCell="Q22" sqref="Q22"/>
    </sheetView>
  </sheetViews>
  <sheetFormatPr defaultRowHeight="15.75" x14ac:dyDescent="0.25"/>
  <cols>
    <col min="1" max="1" width="33.85546875" style="210" customWidth="1"/>
    <col min="2" max="2" width="10.5703125" style="210" customWidth="1"/>
    <col min="3" max="3" width="14.28515625" style="211" customWidth="1"/>
    <col min="4" max="4" width="12.140625" style="211" customWidth="1"/>
    <col min="5" max="5" width="13" style="211" customWidth="1"/>
    <col min="6" max="6" width="12.140625" style="211" customWidth="1"/>
    <col min="7" max="7" width="18" style="211" customWidth="1"/>
    <col min="8" max="8" width="14.7109375" style="211" customWidth="1"/>
    <col min="9" max="9" width="12.5703125" style="212" customWidth="1"/>
    <col min="10" max="10" width="12" style="211" customWidth="1"/>
    <col min="11" max="11" width="12.140625" style="211" customWidth="1"/>
    <col min="12" max="256" width="9.140625" style="212"/>
    <col min="257" max="257" width="33.85546875" style="212" customWidth="1"/>
    <col min="258" max="258" width="10.5703125" style="212" customWidth="1"/>
    <col min="259" max="259" width="14.28515625" style="212" customWidth="1"/>
    <col min="260" max="260" width="12.140625" style="212" customWidth="1"/>
    <col min="261" max="261" width="13" style="212" customWidth="1"/>
    <col min="262" max="262" width="12.140625" style="212" customWidth="1"/>
    <col min="263" max="263" width="18" style="212" customWidth="1"/>
    <col min="264" max="264" width="14.7109375" style="212" customWidth="1"/>
    <col min="265" max="265" width="12.5703125" style="212" customWidth="1"/>
    <col min="266" max="266" width="12" style="212" customWidth="1"/>
    <col min="267" max="267" width="12.140625" style="212" customWidth="1"/>
    <col min="268" max="512" width="9.140625" style="212"/>
    <col min="513" max="513" width="33.85546875" style="212" customWidth="1"/>
    <col min="514" max="514" width="10.5703125" style="212" customWidth="1"/>
    <col min="515" max="515" width="14.28515625" style="212" customWidth="1"/>
    <col min="516" max="516" width="12.140625" style="212" customWidth="1"/>
    <col min="517" max="517" width="13" style="212" customWidth="1"/>
    <col min="518" max="518" width="12.140625" style="212" customWidth="1"/>
    <col min="519" max="519" width="18" style="212" customWidth="1"/>
    <col min="520" max="520" width="14.7109375" style="212" customWidth="1"/>
    <col min="521" max="521" width="12.5703125" style="212" customWidth="1"/>
    <col min="522" max="522" width="12" style="212" customWidth="1"/>
    <col min="523" max="523" width="12.140625" style="212" customWidth="1"/>
    <col min="524" max="768" width="9.140625" style="212"/>
    <col min="769" max="769" width="33.85546875" style="212" customWidth="1"/>
    <col min="770" max="770" width="10.5703125" style="212" customWidth="1"/>
    <col min="771" max="771" width="14.28515625" style="212" customWidth="1"/>
    <col min="772" max="772" width="12.140625" style="212" customWidth="1"/>
    <col min="773" max="773" width="13" style="212" customWidth="1"/>
    <col min="774" max="774" width="12.140625" style="212" customWidth="1"/>
    <col min="775" max="775" width="18" style="212" customWidth="1"/>
    <col min="776" max="776" width="14.7109375" style="212" customWidth="1"/>
    <col min="777" max="777" width="12.5703125" style="212" customWidth="1"/>
    <col min="778" max="778" width="12" style="212" customWidth="1"/>
    <col min="779" max="779" width="12.140625" style="212" customWidth="1"/>
    <col min="780" max="1024" width="9.140625" style="212"/>
    <col min="1025" max="1025" width="33.85546875" style="212" customWidth="1"/>
    <col min="1026" max="1026" width="10.5703125" style="212" customWidth="1"/>
    <col min="1027" max="1027" width="14.28515625" style="212" customWidth="1"/>
    <col min="1028" max="1028" width="12.140625" style="212" customWidth="1"/>
    <col min="1029" max="1029" width="13" style="212" customWidth="1"/>
    <col min="1030" max="1030" width="12.140625" style="212" customWidth="1"/>
    <col min="1031" max="1031" width="18" style="212" customWidth="1"/>
    <col min="1032" max="1032" width="14.7109375" style="212" customWidth="1"/>
    <col min="1033" max="1033" width="12.5703125" style="212" customWidth="1"/>
    <col min="1034" max="1034" width="12" style="212" customWidth="1"/>
    <col min="1035" max="1035" width="12.140625" style="212" customWidth="1"/>
    <col min="1036" max="1280" width="9.140625" style="212"/>
    <col min="1281" max="1281" width="33.85546875" style="212" customWidth="1"/>
    <col min="1282" max="1282" width="10.5703125" style="212" customWidth="1"/>
    <col min="1283" max="1283" width="14.28515625" style="212" customWidth="1"/>
    <col min="1284" max="1284" width="12.140625" style="212" customWidth="1"/>
    <col min="1285" max="1285" width="13" style="212" customWidth="1"/>
    <col min="1286" max="1286" width="12.140625" style="212" customWidth="1"/>
    <col min="1287" max="1287" width="18" style="212" customWidth="1"/>
    <col min="1288" max="1288" width="14.7109375" style="212" customWidth="1"/>
    <col min="1289" max="1289" width="12.5703125" style="212" customWidth="1"/>
    <col min="1290" max="1290" width="12" style="212" customWidth="1"/>
    <col min="1291" max="1291" width="12.140625" style="212" customWidth="1"/>
    <col min="1292" max="1536" width="9.140625" style="212"/>
    <col min="1537" max="1537" width="33.85546875" style="212" customWidth="1"/>
    <col min="1538" max="1538" width="10.5703125" style="212" customWidth="1"/>
    <col min="1539" max="1539" width="14.28515625" style="212" customWidth="1"/>
    <col min="1540" max="1540" width="12.140625" style="212" customWidth="1"/>
    <col min="1541" max="1541" width="13" style="212" customWidth="1"/>
    <col min="1542" max="1542" width="12.140625" style="212" customWidth="1"/>
    <col min="1543" max="1543" width="18" style="212" customWidth="1"/>
    <col min="1544" max="1544" width="14.7109375" style="212" customWidth="1"/>
    <col min="1545" max="1545" width="12.5703125" style="212" customWidth="1"/>
    <col min="1546" max="1546" width="12" style="212" customWidth="1"/>
    <col min="1547" max="1547" width="12.140625" style="212" customWidth="1"/>
    <col min="1548" max="1792" width="9.140625" style="212"/>
    <col min="1793" max="1793" width="33.85546875" style="212" customWidth="1"/>
    <col min="1794" max="1794" width="10.5703125" style="212" customWidth="1"/>
    <col min="1795" max="1795" width="14.28515625" style="212" customWidth="1"/>
    <col min="1796" max="1796" width="12.140625" style="212" customWidth="1"/>
    <col min="1797" max="1797" width="13" style="212" customWidth="1"/>
    <col min="1798" max="1798" width="12.140625" style="212" customWidth="1"/>
    <col min="1799" max="1799" width="18" style="212" customWidth="1"/>
    <col min="1800" max="1800" width="14.7109375" style="212" customWidth="1"/>
    <col min="1801" max="1801" width="12.5703125" style="212" customWidth="1"/>
    <col min="1802" max="1802" width="12" style="212" customWidth="1"/>
    <col min="1803" max="1803" width="12.140625" style="212" customWidth="1"/>
    <col min="1804" max="2048" width="9.140625" style="212"/>
    <col min="2049" max="2049" width="33.85546875" style="212" customWidth="1"/>
    <col min="2050" max="2050" width="10.5703125" style="212" customWidth="1"/>
    <col min="2051" max="2051" width="14.28515625" style="212" customWidth="1"/>
    <col min="2052" max="2052" width="12.140625" style="212" customWidth="1"/>
    <col min="2053" max="2053" width="13" style="212" customWidth="1"/>
    <col min="2054" max="2054" width="12.140625" style="212" customWidth="1"/>
    <col min="2055" max="2055" width="18" style="212" customWidth="1"/>
    <col min="2056" max="2056" width="14.7109375" style="212" customWidth="1"/>
    <col min="2057" max="2057" width="12.5703125" style="212" customWidth="1"/>
    <col min="2058" max="2058" width="12" style="212" customWidth="1"/>
    <col min="2059" max="2059" width="12.140625" style="212" customWidth="1"/>
    <col min="2060" max="2304" width="9.140625" style="212"/>
    <col min="2305" max="2305" width="33.85546875" style="212" customWidth="1"/>
    <col min="2306" max="2306" width="10.5703125" style="212" customWidth="1"/>
    <col min="2307" max="2307" width="14.28515625" style="212" customWidth="1"/>
    <col min="2308" max="2308" width="12.140625" style="212" customWidth="1"/>
    <col min="2309" max="2309" width="13" style="212" customWidth="1"/>
    <col min="2310" max="2310" width="12.140625" style="212" customWidth="1"/>
    <col min="2311" max="2311" width="18" style="212" customWidth="1"/>
    <col min="2312" max="2312" width="14.7109375" style="212" customWidth="1"/>
    <col min="2313" max="2313" width="12.5703125" style="212" customWidth="1"/>
    <col min="2314" max="2314" width="12" style="212" customWidth="1"/>
    <col min="2315" max="2315" width="12.140625" style="212" customWidth="1"/>
    <col min="2316" max="2560" width="9.140625" style="212"/>
    <col min="2561" max="2561" width="33.85546875" style="212" customWidth="1"/>
    <col min="2562" max="2562" width="10.5703125" style="212" customWidth="1"/>
    <col min="2563" max="2563" width="14.28515625" style="212" customWidth="1"/>
    <col min="2564" max="2564" width="12.140625" style="212" customWidth="1"/>
    <col min="2565" max="2565" width="13" style="212" customWidth="1"/>
    <col min="2566" max="2566" width="12.140625" style="212" customWidth="1"/>
    <col min="2567" max="2567" width="18" style="212" customWidth="1"/>
    <col min="2568" max="2568" width="14.7109375" style="212" customWidth="1"/>
    <col min="2569" max="2569" width="12.5703125" style="212" customWidth="1"/>
    <col min="2570" max="2570" width="12" style="212" customWidth="1"/>
    <col min="2571" max="2571" width="12.140625" style="212" customWidth="1"/>
    <col min="2572" max="2816" width="9.140625" style="212"/>
    <col min="2817" max="2817" width="33.85546875" style="212" customWidth="1"/>
    <col min="2818" max="2818" width="10.5703125" style="212" customWidth="1"/>
    <col min="2819" max="2819" width="14.28515625" style="212" customWidth="1"/>
    <col min="2820" max="2820" width="12.140625" style="212" customWidth="1"/>
    <col min="2821" max="2821" width="13" style="212" customWidth="1"/>
    <col min="2822" max="2822" width="12.140625" style="212" customWidth="1"/>
    <col min="2823" max="2823" width="18" style="212" customWidth="1"/>
    <col min="2824" max="2824" width="14.7109375" style="212" customWidth="1"/>
    <col min="2825" max="2825" width="12.5703125" style="212" customWidth="1"/>
    <col min="2826" max="2826" width="12" style="212" customWidth="1"/>
    <col min="2827" max="2827" width="12.140625" style="212" customWidth="1"/>
    <col min="2828" max="3072" width="9.140625" style="212"/>
    <col min="3073" max="3073" width="33.85546875" style="212" customWidth="1"/>
    <col min="3074" max="3074" width="10.5703125" style="212" customWidth="1"/>
    <col min="3075" max="3075" width="14.28515625" style="212" customWidth="1"/>
    <col min="3076" max="3076" width="12.140625" style="212" customWidth="1"/>
    <col min="3077" max="3077" width="13" style="212" customWidth="1"/>
    <col min="3078" max="3078" width="12.140625" style="212" customWidth="1"/>
    <col min="3079" max="3079" width="18" style="212" customWidth="1"/>
    <col min="3080" max="3080" width="14.7109375" style="212" customWidth="1"/>
    <col min="3081" max="3081" width="12.5703125" style="212" customWidth="1"/>
    <col min="3082" max="3082" width="12" style="212" customWidth="1"/>
    <col min="3083" max="3083" width="12.140625" style="212" customWidth="1"/>
    <col min="3084" max="3328" width="9.140625" style="212"/>
    <col min="3329" max="3329" width="33.85546875" style="212" customWidth="1"/>
    <col min="3330" max="3330" width="10.5703125" style="212" customWidth="1"/>
    <col min="3331" max="3331" width="14.28515625" style="212" customWidth="1"/>
    <col min="3332" max="3332" width="12.140625" style="212" customWidth="1"/>
    <col min="3333" max="3333" width="13" style="212" customWidth="1"/>
    <col min="3334" max="3334" width="12.140625" style="212" customWidth="1"/>
    <col min="3335" max="3335" width="18" style="212" customWidth="1"/>
    <col min="3336" max="3336" width="14.7109375" style="212" customWidth="1"/>
    <col min="3337" max="3337" width="12.5703125" style="212" customWidth="1"/>
    <col min="3338" max="3338" width="12" style="212" customWidth="1"/>
    <col min="3339" max="3339" width="12.140625" style="212" customWidth="1"/>
    <col min="3340" max="3584" width="9.140625" style="212"/>
    <col min="3585" max="3585" width="33.85546875" style="212" customWidth="1"/>
    <col min="3586" max="3586" width="10.5703125" style="212" customWidth="1"/>
    <col min="3587" max="3587" width="14.28515625" style="212" customWidth="1"/>
    <col min="3588" max="3588" width="12.140625" style="212" customWidth="1"/>
    <col min="3589" max="3589" width="13" style="212" customWidth="1"/>
    <col min="3590" max="3590" width="12.140625" style="212" customWidth="1"/>
    <col min="3591" max="3591" width="18" style="212" customWidth="1"/>
    <col min="3592" max="3592" width="14.7109375" style="212" customWidth="1"/>
    <col min="3593" max="3593" width="12.5703125" style="212" customWidth="1"/>
    <col min="3594" max="3594" width="12" style="212" customWidth="1"/>
    <col min="3595" max="3595" width="12.140625" style="212" customWidth="1"/>
    <col min="3596" max="3840" width="9.140625" style="212"/>
    <col min="3841" max="3841" width="33.85546875" style="212" customWidth="1"/>
    <col min="3842" max="3842" width="10.5703125" style="212" customWidth="1"/>
    <col min="3843" max="3843" width="14.28515625" style="212" customWidth="1"/>
    <col min="3844" max="3844" width="12.140625" style="212" customWidth="1"/>
    <col min="3845" max="3845" width="13" style="212" customWidth="1"/>
    <col min="3846" max="3846" width="12.140625" style="212" customWidth="1"/>
    <col min="3847" max="3847" width="18" style="212" customWidth="1"/>
    <col min="3848" max="3848" width="14.7109375" style="212" customWidth="1"/>
    <col min="3849" max="3849" width="12.5703125" style="212" customWidth="1"/>
    <col min="3850" max="3850" width="12" style="212" customWidth="1"/>
    <col min="3851" max="3851" width="12.140625" style="212" customWidth="1"/>
    <col min="3852" max="4096" width="9.140625" style="212"/>
    <col min="4097" max="4097" width="33.85546875" style="212" customWidth="1"/>
    <col min="4098" max="4098" width="10.5703125" style="212" customWidth="1"/>
    <col min="4099" max="4099" width="14.28515625" style="212" customWidth="1"/>
    <col min="4100" max="4100" width="12.140625" style="212" customWidth="1"/>
    <col min="4101" max="4101" width="13" style="212" customWidth="1"/>
    <col min="4102" max="4102" width="12.140625" style="212" customWidth="1"/>
    <col min="4103" max="4103" width="18" style="212" customWidth="1"/>
    <col min="4104" max="4104" width="14.7109375" style="212" customWidth="1"/>
    <col min="4105" max="4105" width="12.5703125" style="212" customWidth="1"/>
    <col min="4106" max="4106" width="12" style="212" customWidth="1"/>
    <col min="4107" max="4107" width="12.140625" style="212" customWidth="1"/>
    <col min="4108" max="4352" width="9.140625" style="212"/>
    <col min="4353" max="4353" width="33.85546875" style="212" customWidth="1"/>
    <col min="4354" max="4354" width="10.5703125" style="212" customWidth="1"/>
    <col min="4355" max="4355" width="14.28515625" style="212" customWidth="1"/>
    <col min="4356" max="4356" width="12.140625" style="212" customWidth="1"/>
    <col min="4357" max="4357" width="13" style="212" customWidth="1"/>
    <col min="4358" max="4358" width="12.140625" style="212" customWidth="1"/>
    <col min="4359" max="4359" width="18" style="212" customWidth="1"/>
    <col min="4360" max="4360" width="14.7109375" style="212" customWidth="1"/>
    <col min="4361" max="4361" width="12.5703125" style="212" customWidth="1"/>
    <col min="4362" max="4362" width="12" style="212" customWidth="1"/>
    <col min="4363" max="4363" width="12.140625" style="212" customWidth="1"/>
    <col min="4364" max="4608" width="9.140625" style="212"/>
    <col min="4609" max="4609" width="33.85546875" style="212" customWidth="1"/>
    <col min="4610" max="4610" width="10.5703125" style="212" customWidth="1"/>
    <col min="4611" max="4611" width="14.28515625" style="212" customWidth="1"/>
    <col min="4612" max="4612" width="12.140625" style="212" customWidth="1"/>
    <col min="4613" max="4613" width="13" style="212" customWidth="1"/>
    <col min="4614" max="4614" width="12.140625" style="212" customWidth="1"/>
    <col min="4615" max="4615" width="18" style="212" customWidth="1"/>
    <col min="4616" max="4616" width="14.7109375" style="212" customWidth="1"/>
    <col min="4617" max="4617" width="12.5703125" style="212" customWidth="1"/>
    <col min="4618" max="4618" width="12" style="212" customWidth="1"/>
    <col min="4619" max="4619" width="12.140625" style="212" customWidth="1"/>
    <col min="4620" max="4864" width="9.140625" style="212"/>
    <col min="4865" max="4865" width="33.85546875" style="212" customWidth="1"/>
    <col min="4866" max="4866" width="10.5703125" style="212" customWidth="1"/>
    <col min="4867" max="4867" width="14.28515625" style="212" customWidth="1"/>
    <col min="4868" max="4868" width="12.140625" style="212" customWidth="1"/>
    <col min="4869" max="4869" width="13" style="212" customWidth="1"/>
    <col min="4870" max="4870" width="12.140625" style="212" customWidth="1"/>
    <col min="4871" max="4871" width="18" style="212" customWidth="1"/>
    <col min="4872" max="4872" width="14.7109375" style="212" customWidth="1"/>
    <col min="4873" max="4873" width="12.5703125" style="212" customWidth="1"/>
    <col min="4874" max="4874" width="12" style="212" customWidth="1"/>
    <col min="4875" max="4875" width="12.140625" style="212" customWidth="1"/>
    <col min="4876" max="5120" width="9.140625" style="212"/>
    <col min="5121" max="5121" width="33.85546875" style="212" customWidth="1"/>
    <col min="5122" max="5122" width="10.5703125" style="212" customWidth="1"/>
    <col min="5123" max="5123" width="14.28515625" style="212" customWidth="1"/>
    <col min="5124" max="5124" width="12.140625" style="212" customWidth="1"/>
    <col min="5125" max="5125" width="13" style="212" customWidth="1"/>
    <col min="5126" max="5126" width="12.140625" style="212" customWidth="1"/>
    <col min="5127" max="5127" width="18" style="212" customWidth="1"/>
    <col min="5128" max="5128" width="14.7109375" style="212" customWidth="1"/>
    <col min="5129" max="5129" width="12.5703125" style="212" customWidth="1"/>
    <col min="5130" max="5130" width="12" style="212" customWidth="1"/>
    <col min="5131" max="5131" width="12.140625" style="212" customWidth="1"/>
    <col min="5132" max="5376" width="9.140625" style="212"/>
    <col min="5377" max="5377" width="33.85546875" style="212" customWidth="1"/>
    <col min="5378" max="5378" width="10.5703125" style="212" customWidth="1"/>
    <col min="5379" max="5379" width="14.28515625" style="212" customWidth="1"/>
    <col min="5380" max="5380" width="12.140625" style="212" customWidth="1"/>
    <col min="5381" max="5381" width="13" style="212" customWidth="1"/>
    <col min="5382" max="5382" width="12.140625" style="212" customWidth="1"/>
    <col min="5383" max="5383" width="18" style="212" customWidth="1"/>
    <col min="5384" max="5384" width="14.7109375" style="212" customWidth="1"/>
    <col min="5385" max="5385" width="12.5703125" style="212" customWidth="1"/>
    <col min="5386" max="5386" width="12" style="212" customWidth="1"/>
    <col min="5387" max="5387" width="12.140625" style="212" customWidth="1"/>
    <col min="5388" max="5632" width="9.140625" style="212"/>
    <col min="5633" max="5633" width="33.85546875" style="212" customWidth="1"/>
    <col min="5634" max="5634" width="10.5703125" style="212" customWidth="1"/>
    <col min="5635" max="5635" width="14.28515625" style="212" customWidth="1"/>
    <col min="5636" max="5636" width="12.140625" style="212" customWidth="1"/>
    <col min="5637" max="5637" width="13" style="212" customWidth="1"/>
    <col min="5638" max="5638" width="12.140625" style="212" customWidth="1"/>
    <col min="5639" max="5639" width="18" style="212" customWidth="1"/>
    <col min="5640" max="5640" width="14.7109375" style="212" customWidth="1"/>
    <col min="5641" max="5641" width="12.5703125" style="212" customWidth="1"/>
    <col min="5642" max="5642" width="12" style="212" customWidth="1"/>
    <col min="5643" max="5643" width="12.140625" style="212" customWidth="1"/>
    <col min="5644" max="5888" width="9.140625" style="212"/>
    <col min="5889" max="5889" width="33.85546875" style="212" customWidth="1"/>
    <col min="5890" max="5890" width="10.5703125" style="212" customWidth="1"/>
    <col min="5891" max="5891" width="14.28515625" style="212" customWidth="1"/>
    <col min="5892" max="5892" width="12.140625" style="212" customWidth="1"/>
    <col min="5893" max="5893" width="13" style="212" customWidth="1"/>
    <col min="5894" max="5894" width="12.140625" style="212" customWidth="1"/>
    <col min="5895" max="5895" width="18" style="212" customWidth="1"/>
    <col min="5896" max="5896" width="14.7109375" style="212" customWidth="1"/>
    <col min="5897" max="5897" width="12.5703125" style="212" customWidth="1"/>
    <col min="5898" max="5898" width="12" style="212" customWidth="1"/>
    <col min="5899" max="5899" width="12.140625" style="212" customWidth="1"/>
    <col min="5900" max="6144" width="9.140625" style="212"/>
    <col min="6145" max="6145" width="33.85546875" style="212" customWidth="1"/>
    <col min="6146" max="6146" width="10.5703125" style="212" customWidth="1"/>
    <col min="6147" max="6147" width="14.28515625" style="212" customWidth="1"/>
    <col min="6148" max="6148" width="12.140625" style="212" customWidth="1"/>
    <col min="6149" max="6149" width="13" style="212" customWidth="1"/>
    <col min="6150" max="6150" width="12.140625" style="212" customWidth="1"/>
    <col min="6151" max="6151" width="18" style="212" customWidth="1"/>
    <col min="6152" max="6152" width="14.7109375" style="212" customWidth="1"/>
    <col min="6153" max="6153" width="12.5703125" style="212" customWidth="1"/>
    <col min="6154" max="6154" width="12" style="212" customWidth="1"/>
    <col min="6155" max="6155" width="12.140625" style="212" customWidth="1"/>
    <col min="6156" max="6400" width="9.140625" style="212"/>
    <col min="6401" max="6401" width="33.85546875" style="212" customWidth="1"/>
    <col min="6402" max="6402" width="10.5703125" style="212" customWidth="1"/>
    <col min="6403" max="6403" width="14.28515625" style="212" customWidth="1"/>
    <col min="6404" max="6404" width="12.140625" style="212" customWidth="1"/>
    <col min="6405" max="6405" width="13" style="212" customWidth="1"/>
    <col min="6406" max="6406" width="12.140625" style="212" customWidth="1"/>
    <col min="6407" max="6407" width="18" style="212" customWidth="1"/>
    <col min="6408" max="6408" width="14.7109375" style="212" customWidth="1"/>
    <col min="6409" max="6409" width="12.5703125" style="212" customWidth="1"/>
    <col min="6410" max="6410" width="12" style="212" customWidth="1"/>
    <col min="6411" max="6411" width="12.140625" style="212" customWidth="1"/>
    <col min="6412" max="6656" width="9.140625" style="212"/>
    <col min="6657" max="6657" width="33.85546875" style="212" customWidth="1"/>
    <col min="6658" max="6658" width="10.5703125" style="212" customWidth="1"/>
    <col min="6659" max="6659" width="14.28515625" style="212" customWidth="1"/>
    <col min="6660" max="6660" width="12.140625" style="212" customWidth="1"/>
    <col min="6661" max="6661" width="13" style="212" customWidth="1"/>
    <col min="6662" max="6662" width="12.140625" style="212" customWidth="1"/>
    <col min="6663" max="6663" width="18" style="212" customWidth="1"/>
    <col min="6664" max="6664" width="14.7109375" style="212" customWidth="1"/>
    <col min="6665" max="6665" width="12.5703125" style="212" customWidth="1"/>
    <col min="6666" max="6666" width="12" style="212" customWidth="1"/>
    <col min="6667" max="6667" width="12.140625" style="212" customWidth="1"/>
    <col min="6668" max="6912" width="9.140625" style="212"/>
    <col min="6913" max="6913" width="33.85546875" style="212" customWidth="1"/>
    <col min="6914" max="6914" width="10.5703125" style="212" customWidth="1"/>
    <col min="6915" max="6915" width="14.28515625" style="212" customWidth="1"/>
    <col min="6916" max="6916" width="12.140625" style="212" customWidth="1"/>
    <col min="6917" max="6917" width="13" style="212" customWidth="1"/>
    <col min="6918" max="6918" width="12.140625" style="212" customWidth="1"/>
    <col min="6919" max="6919" width="18" style="212" customWidth="1"/>
    <col min="6920" max="6920" width="14.7109375" style="212" customWidth="1"/>
    <col min="6921" max="6921" width="12.5703125" style="212" customWidth="1"/>
    <col min="6922" max="6922" width="12" style="212" customWidth="1"/>
    <col min="6923" max="6923" width="12.140625" style="212" customWidth="1"/>
    <col min="6924" max="7168" width="9.140625" style="212"/>
    <col min="7169" max="7169" width="33.85546875" style="212" customWidth="1"/>
    <col min="7170" max="7170" width="10.5703125" style="212" customWidth="1"/>
    <col min="7171" max="7171" width="14.28515625" style="212" customWidth="1"/>
    <col min="7172" max="7172" width="12.140625" style="212" customWidth="1"/>
    <col min="7173" max="7173" width="13" style="212" customWidth="1"/>
    <col min="7174" max="7174" width="12.140625" style="212" customWidth="1"/>
    <col min="7175" max="7175" width="18" style="212" customWidth="1"/>
    <col min="7176" max="7176" width="14.7109375" style="212" customWidth="1"/>
    <col min="7177" max="7177" width="12.5703125" style="212" customWidth="1"/>
    <col min="7178" max="7178" width="12" style="212" customWidth="1"/>
    <col min="7179" max="7179" width="12.140625" style="212" customWidth="1"/>
    <col min="7180" max="7424" width="9.140625" style="212"/>
    <col min="7425" max="7425" width="33.85546875" style="212" customWidth="1"/>
    <col min="7426" max="7426" width="10.5703125" style="212" customWidth="1"/>
    <col min="7427" max="7427" width="14.28515625" style="212" customWidth="1"/>
    <col min="7428" max="7428" width="12.140625" style="212" customWidth="1"/>
    <col min="7429" max="7429" width="13" style="212" customWidth="1"/>
    <col min="7430" max="7430" width="12.140625" style="212" customWidth="1"/>
    <col min="7431" max="7431" width="18" style="212" customWidth="1"/>
    <col min="7432" max="7432" width="14.7109375" style="212" customWidth="1"/>
    <col min="7433" max="7433" width="12.5703125" style="212" customWidth="1"/>
    <col min="7434" max="7434" width="12" style="212" customWidth="1"/>
    <col min="7435" max="7435" width="12.140625" style="212" customWidth="1"/>
    <col min="7436" max="7680" width="9.140625" style="212"/>
    <col min="7681" max="7681" width="33.85546875" style="212" customWidth="1"/>
    <col min="7682" max="7682" width="10.5703125" style="212" customWidth="1"/>
    <col min="7683" max="7683" width="14.28515625" style="212" customWidth="1"/>
    <col min="7684" max="7684" width="12.140625" style="212" customWidth="1"/>
    <col min="7685" max="7685" width="13" style="212" customWidth="1"/>
    <col min="7686" max="7686" width="12.140625" style="212" customWidth="1"/>
    <col min="7687" max="7687" width="18" style="212" customWidth="1"/>
    <col min="7688" max="7688" width="14.7109375" style="212" customWidth="1"/>
    <col min="7689" max="7689" width="12.5703125" style="212" customWidth="1"/>
    <col min="7690" max="7690" width="12" style="212" customWidth="1"/>
    <col min="7691" max="7691" width="12.140625" style="212" customWidth="1"/>
    <col min="7692" max="7936" width="9.140625" style="212"/>
    <col min="7937" max="7937" width="33.85546875" style="212" customWidth="1"/>
    <col min="7938" max="7938" width="10.5703125" style="212" customWidth="1"/>
    <col min="7939" max="7939" width="14.28515625" style="212" customWidth="1"/>
    <col min="7940" max="7940" width="12.140625" style="212" customWidth="1"/>
    <col min="7941" max="7941" width="13" style="212" customWidth="1"/>
    <col min="7942" max="7942" width="12.140625" style="212" customWidth="1"/>
    <col min="7943" max="7943" width="18" style="212" customWidth="1"/>
    <col min="7944" max="7944" width="14.7109375" style="212" customWidth="1"/>
    <col min="7945" max="7945" width="12.5703125" style="212" customWidth="1"/>
    <col min="7946" max="7946" width="12" style="212" customWidth="1"/>
    <col min="7947" max="7947" width="12.140625" style="212" customWidth="1"/>
    <col min="7948" max="8192" width="9.140625" style="212"/>
    <col min="8193" max="8193" width="33.85546875" style="212" customWidth="1"/>
    <col min="8194" max="8194" width="10.5703125" style="212" customWidth="1"/>
    <col min="8195" max="8195" width="14.28515625" style="212" customWidth="1"/>
    <col min="8196" max="8196" width="12.140625" style="212" customWidth="1"/>
    <col min="8197" max="8197" width="13" style="212" customWidth="1"/>
    <col min="8198" max="8198" width="12.140625" style="212" customWidth="1"/>
    <col min="8199" max="8199" width="18" style="212" customWidth="1"/>
    <col min="8200" max="8200" width="14.7109375" style="212" customWidth="1"/>
    <col min="8201" max="8201" width="12.5703125" style="212" customWidth="1"/>
    <col min="8202" max="8202" width="12" style="212" customWidth="1"/>
    <col min="8203" max="8203" width="12.140625" style="212" customWidth="1"/>
    <col min="8204" max="8448" width="9.140625" style="212"/>
    <col min="8449" max="8449" width="33.85546875" style="212" customWidth="1"/>
    <col min="8450" max="8450" width="10.5703125" style="212" customWidth="1"/>
    <col min="8451" max="8451" width="14.28515625" style="212" customWidth="1"/>
    <col min="8452" max="8452" width="12.140625" style="212" customWidth="1"/>
    <col min="8453" max="8453" width="13" style="212" customWidth="1"/>
    <col min="8454" max="8454" width="12.140625" style="212" customWidth="1"/>
    <col min="8455" max="8455" width="18" style="212" customWidth="1"/>
    <col min="8456" max="8456" width="14.7109375" style="212" customWidth="1"/>
    <col min="8457" max="8457" width="12.5703125" style="212" customWidth="1"/>
    <col min="8458" max="8458" width="12" style="212" customWidth="1"/>
    <col min="8459" max="8459" width="12.140625" style="212" customWidth="1"/>
    <col min="8460" max="8704" width="9.140625" style="212"/>
    <col min="8705" max="8705" width="33.85546875" style="212" customWidth="1"/>
    <col min="8706" max="8706" width="10.5703125" style="212" customWidth="1"/>
    <col min="8707" max="8707" width="14.28515625" style="212" customWidth="1"/>
    <col min="8708" max="8708" width="12.140625" style="212" customWidth="1"/>
    <col min="8709" max="8709" width="13" style="212" customWidth="1"/>
    <col min="8710" max="8710" width="12.140625" style="212" customWidth="1"/>
    <col min="8711" max="8711" width="18" style="212" customWidth="1"/>
    <col min="8712" max="8712" width="14.7109375" style="212" customWidth="1"/>
    <col min="8713" max="8713" width="12.5703125" style="212" customWidth="1"/>
    <col min="8714" max="8714" width="12" style="212" customWidth="1"/>
    <col min="8715" max="8715" width="12.140625" style="212" customWidth="1"/>
    <col min="8716" max="8960" width="9.140625" style="212"/>
    <col min="8961" max="8961" width="33.85546875" style="212" customWidth="1"/>
    <col min="8962" max="8962" width="10.5703125" style="212" customWidth="1"/>
    <col min="8963" max="8963" width="14.28515625" style="212" customWidth="1"/>
    <col min="8964" max="8964" width="12.140625" style="212" customWidth="1"/>
    <col min="8965" max="8965" width="13" style="212" customWidth="1"/>
    <col min="8966" max="8966" width="12.140625" style="212" customWidth="1"/>
    <col min="8967" max="8967" width="18" style="212" customWidth="1"/>
    <col min="8968" max="8968" width="14.7109375" style="212" customWidth="1"/>
    <col min="8969" max="8969" width="12.5703125" style="212" customWidth="1"/>
    <col min="8970" max="8970" width="12" style="212" customWidth="1"/>
    <col min="8971" max="8971" width="12.140625" style="212" customWidth="1"/>
    <col min="8972" max="9216" width="9.140625" style="212"/>
    <col min="9217" max="9217" width="33.85546875" style="212" customWidth="1"/>
    <col min="9218" max="9218" width="10.5703125" style="212" customWidth="1"/>
    <col min="9219" max="9219" width="14.28515625" style="212" customWidth="1"/>
    <col min="9220" max="9220" width="12.140625" style="212" customWidth="1"/>
    <col min="9221" max="9221" width="13" style="212" customWidth="1"/>
    <col min="9222" max="9222" width="12.140625" style="212" customWidth="1"/>
    <col min="9223" max="9223" width="18" style="212" customWidth="1"/>
    <col min="9224" max="9224" width="14.7109375" style="212" customWidth="1"/>
    <col min="9225" max="9225" width="12.5703125" style="212" customWidth="1"/>
    <col min="9226" max="9226" width="12" style="212" customWidth="1"/>
    <col min="9227" max="9227" width="12.140625" style="212" customWidth="1"/>
    <col min="9228" max="9472" width="9.140625" style="212"/>
    <col min="9473" max="9473" width="33.85546875" style="212" customWidth="1"/>
    <col min="9474" max="9474" width="10.5703125" style="212" customWidth="1"/>
    <col min="9475" max="9475" width="14.28515625" style="212" customWidth="1"/>
    <col min="9476" max="9476" width="12.140625" style="212" customWidth="1"/>
    <col min="9477" max="9477" width="13" style="212" customWidth="1"/>
    <col min="9478" max="9478" width="12.140625" style="212" customWidth="1"/>
    <col min="9479" max="9479" width="18" style="212" customWidth="1"/>
    <col min="9480" max="9480" width="14.7109375" style="212" customWidth="1"/>
    <col min="9481" max="9481" width="12.5703125" style="212" customWidth="1"/>
    <col min="9482" max="9482" width="12" style="212" customWidth="1"/>
    <col min="9483" max="9483" width="12.140625" style="212" customWidth="1"/>
    <col min="9484" max="9728" width="9.140625" style="212"/>
    <col min="9729" max="9729" width="33.85546875" style="212" customWidth="1"/>
    <col min="9730" max="9730" width="10.5703125" style="212" customWidth="1"/>
    <col min="9731" max="9731" width="14.28515625" style="212" customWidth="1"/>
    <col min="9732" max="9732" width="12.140625" style="212" customWidth="1"/>
    <col min="9733" max="9733" width="13" style="212" customWidth="1"/>
    <col min="9734" max="9734" width="12.140625" style="212" customWidth="1"/>
    <col min="9735" max="9735" width="18" style="212" customWidth="1"/>
    <col min="9736" max="9736" width="14.7109375" style="212" customWidth="1"/>
    <col min="9737" max="9737" width="12.5703125" style="212" customWidth="1"/>
    <col min="9738" max="9738" width="12" style="212" customWidth="1"/>
    <col min="9739" max="9739" width="12.140625" style="212" customWidth="1"/>
    <col min="9740" max="9984" width="9.140625" style="212"/>
    <col min="9985" max="9985" width="33.85546875" style="212" customWidth="1"/>
    <col min="9986" max="9986" width="10.5703125" style="212" customWidth="1"/>
    <col min="9987" max="9987" width="14.28515625" style="212" customWidth="1"/>
    <col min="9988" max="9988" width="12.140625" style="212" customWidth="1"/>
    <col min="9989" max="9989" width="13" style="212" customWidth="1"/>
    <col min="9990" max="9990" width="12.140625" style="212" customWidth="1"/>
    <col min="9991" max="9991" width="18" style="212" customWidth="1"/>
    <col min="9992" max="9992" width="14.7109375" style="212" customWidth="1"/>
    <col min="9993" max="9993" width="12.5703125" style="212" customWidth="1"/>
    <col min="9994" max="9994" width="12" style="212" customWidth="1"/>
    <col min="9995" max="9995" width="12.140625" style="212" customWidth="1"/>
    <col min="9996" max="10240" width="9.140625" style="212"/>
    <col min="10241" max="10241" width="33.85546875" style="212" customWidth="1"/>
    <col min="10242" max="10242" width="10.5703125" style="212" customWidth="1"/>
    <col min="10243" max="10243" width="14.28515625" style="212" customWidth="1"/>
    <col min="10244" max="10244" width="12.140625" style="212" customWidth="1"/>
    <col min="10245" max="10245" width="13" style="212" customWidth="1"/>
    <col min="10246" max="10246" width="12.140625" style="212" customWidth="1"/>
    <col min="10247" max="10247" width="18" style="212" customWidth="1"/>
    <col min="10248" max="10248" width="14.7109375" style="212" customWidth="1"/>
    <col min="10249" max="10249" width="12.5703125" style="212" customWidth="1"/>
    <col min="10250" max="10250" width="12" style="212" customWidth="1"/>
    <col min="10251" max="10251" width="12.140625" style="212" customWidth="1"/>
    <col min="10252" max="10496" width="9.140625" style="212"/>
    <col min="10497" max="10497" width="33.85546875" style="212" customWidth="1"/>
    <col min="10498" max="10498" width="10.5703125" style="212" customWidth="1"/>
    <col min="10499" max="10499" width="14.28515625" style="212" customWidth="1"/>
    <col min="10500" max="10500" width="12.140625" style="212" customWidth="1"/>
    <col min="10501" max="10501" width="13" style="212" customWidth="1"/>
    <col min="10502" max="10502" width="12.140625" style="212" customWidth="1"/>
    <col min="10503" max="10503" width="18" style="212" customWidth="1"/>
    <col min="10504" max="10504" width="14.7109375" style="212" customWidth="1"/>
    <col min="10505" max="10505" width="12.5703125" style="212" customWidth="1"/>
    <col min="10506" max="10506" width="12" style="212" customWidth="1"/>
    <col min="10507" max="10507" width="12.140625" style="212" customWidth="1"/>
    <col min="10508" max="10752" width="9.140625" style="212"/>
    <col min="10753" max="10753" width="33.85546875" style="212" customWidth="1"/>
    <col min="10754" max="10754" width="10.5703125" style="212" customWidth="1"/>
    <col min="10755" max="10755" width="14.28515625" style="212" customWidth="1"/>
    <col min="10756" max="10756" width="12.140625" style="212" customWidth="1"/>
    <col min="10757" max="10757" width="13" style="212" customWidth="1"/>
    <col min="10758" max="10758" width="12.140625" style="212" customWidth="1"/>
    <col min="10759" max="10759" width="18" style="212" customWidth="1"/>
    <col min="10760" max="10760" width="14.7109375" style="212" customWidth="1"/>
    <col min="10761" max="10761" width="12.5703125" style="212" customWidth="1"/>
    <col min="10762" max="10762" width="12" style="212" customWidth="1"/>
    <col min="10763" max="10763" width="12.140625" style="212" customWidth="1"/>
    <col min="10764" max="11008" width="9.140625" style="212"/>
    <col min="11009" max="11009" width="33.85546875" style="212" customWidth="1"/>
    <col min="11010" max="11010" width="10.5703125" style="212" customWidth="1"/>
    <col min="11011" max="11011" width="14.28515625" style="212" customWidth="1"/>
    <col min="11012" max="11012" width="12.140625" style="212" customWidth="1"/>
    <col min="11013" max="11013" width="13" style="212" customWidth="1"/>
    <col min="11014" max="11014" width="12.140625" style="212" customWidth="1"/>
    <col min="11015" max="11015" width="18" style="212" customWidth="1"/>
    <col min="11016" max="11016" width="14.7109375" style="212" customWidth="1"/>
    <col min="11017" max="11017" width="12.5703125" style="212" customWidth="1"/>
    <col min="11018" max="11018" width="12" style="212" customWidth="1"/>
    <col min="11019" max="11019" width="12.140625" style="212" customWidth="1"/>
    <col min="11020" max="11264" width="9.140625" style="212"/>
    <col min="11265" max="11265" width="33.85546875" style="212" customWidth="1"/>
    <col min="11266" max="11266" width="10.5703125" style="212" customWidth="1"/>
    <col min="11267" max="11267" width="14.28515625" style="212" customWidth="1"/>
    <col min="11268" max="11268" width="12.140625" style="212" customWidth="1"/>
    <col min="11269" max="11269" width="13" style="212" customWidth="1"/>
    <col min="11270" max="11270" width="12.140625" style="212" customWidth="1"/>
    <col min="11271" max="11271" width="18" style="212" customWidth="1"/>
    <col min="11272" max="11272" width="14.7109375" style="212" customWidth="1"/>
    <col min="11273" max="11273" width="12.5703125" style="212" customWidth="1"/>
    <col min="11274" max="11274" width="12" style="212" customWidth="1"/>
    <col min="11275" max="11275" width="12.140625" style="212" customWidth="1"/>
    <col min="11276" max="11520" width="9.140625" style="212"/>
    <col min="11521" max="11521" width="33.85546875" style="212" customWidth="1"/>
    <col min="11522" max="11522" width="10.5703125" style="212" customWidth="1"/>
    <col min="11523" max="11523" width="14.28515625" style="212" customWidth="1"/>
    <col min="11524" max="11524" width="12.140625" style="212" customWidth="1"/>
    <col min="11525" max="11525" width="13" style="212" customWidth="1"/>
    <col min="11526" max="11526" width="12.140625" style="212" customWidth="1"/>
    <col min="11527" max="11527" width="18" style="212" customWidth="1"/>
    <col min="11528" max="11528" width="14.7109375" style="212" customWidth="1"/>
    <col min="11529" max="11529" width="12.5703125" style="212" customWidth="1"/>
    <col min="11530" max="11530" width="12" style="212" customWidth="1"/>
    <col min="11531" max="11531" width="12.140625" style="212" customWidth="1"/>
    <col min="11532" max="11776" width="9.140625" style="212"/>
    <col min="11777" max="11777" width="33.85546875" style="212" customWidth="1"/>
    <col min="11778" max="11778" width="10.5703125" style="212" customWidth="1"/>
    <col min="11779" max="11779" width="14.28515625" style="212" customWidth="1"/>
    <col min="11780" max="11780" width="12.140625" style="212" customWidth="1"/>
    <col min="11781" max="11781" width="13" style="212" customWidth="1"/>
    <col min="11782" max="11782" width="12.140625" style="212" customWidth="1"/>
    <col min="11783" max="11783" width="18" style="212" customWidth="1"/>
    <col min="11784" max="11784" width="14.7109375" style="212" customWidth="1"/>
    <col min="11785" max="11785" width="12.5703125" style="212" customWidth="1"/>
    <col min="11786" max="11786" width="12" style="212" customWidth="1"/>
    <col min="11787" max="11787" width="12.140625" style="212" customWidth="1"/>
    <col min="11788" max="12032" width="9.140625" style="212"/>
    <col min="12033" max="12033" width="33.85546875" style="212" customWidth="1"/>
    <col min="12034" max="12034" width="10.5703125" style="212" customWidth="1"/>
    <col min="12035" max="12035" width="14.28515625" style="212" customWidth="1"/>
    <col min="12036" max="12036" width="12.140625" style="212" customWidth="1"/>
    <col min="12037" max="12037" width="13" style="212" customWidth="1"/>
    <col min="12038" max="12038" width="12.140625" style="212" customWidth="1"/>
    <col min="12039" max="12039" width="18" style="212" customWidth="1"/>
    <col min="12040" max="12040" width="14.7109375" style="212" customWidth="1"/>
    <col min="12041" max="12041" width="12.5703125" style="212" customWidth="1"/>
    <col min="12042" max="12042" width="12" style="212" customWidth="1"/>
    <col min="12043" max="12043" width="12.140625" style="212" customWidth="1"/>
    <col min="12044" max="12288" width="9.140625" style="212"/>
    <col min="12289" max="12289" width="33.85546875" style="212" customWidth="1"/>
    <col min="12290" max="12290" width="10.5703125" style="212" customWidth="1"/>
    <col min="12291" max="12291" width="14.28515625" style="212" customWidth="1"/>
    <col min="12292" max="12292" width="12.140625" style="212" customWidth="1"/>
    <col min="12293" max="12293" width="13" style="212" customWidth="1"/>
    <col min="12294" max="12294" width="12.140625" style="212" customWidth="1"/>
    <col min="12295" max="12295" width="18" style="212" customWidth="1"/>
    <col min="12296" max="12296" width="14.7109375" style="212" customWidth="1"/>
    <col min="12297" max="12297" width="12.5703125" style="212" customWidth="1"/>
    <col min="12298" max="12298" width="12" style="212" customWidth="1"/>
    <col min="12299" max="12299" width="12.140625" style="212" customWidth="1"/>
    <col min="12300" max="12544" width="9.140625" style="212"/>
    <col min="12545" max="12545" width="33.85546875" style="212" customWidth="1"/>
    <col min="12546" max="12546" width="10.5703125" style="212" customWidth="1"/>
    <col min="12547" max="12547" width="14.28515625" style="212" customWidth="1"/>
    <col min="12548" max="12548" width="12.140625" style="212" customWidth="1"/>
    <col min="12549" max="12549" width="13" style="212" customWidth="1"/>
    <col min="12550" max="12550" width="12.140625" style="212" customWidth="1"/>
    <col min="12551" max="12551" width="18" style="212" customWidth="1"/>
    <col min="12552" max="12552" width="14.7109375" style="212" customWidth="1"/>
    <col min="12553" max="12553" width="12.5703125" style="212" customWidth="1"/>
    <col min="12554" max="12554" width="12" style="212" customWidth="1"/>
    <col min="12555" max="12555" width="12.140625" style="212" customWidth="1"/>
    <col min="12556" max="12800" width="9.140625" style="212"/>
    <col min="12801" max="12801" width="33.85546875" style="212" customWidth="1"/>
    <col min="12802" max="12802" width="10.5703125" style="212" customWidth="1"/>
    <col min="12803" max="12803" width="14.28515625" style="212" customWidth="1"/>
    <col min="12804" max="12804" width="12.140625" style="212" customWidth="1"/>
    <col min="12805" max="12805" width="13" style="212" customWidth="1"/>
    <col min="12806" max="12806" width="12.140625" style="212" customWidth="1"/>
    <col min="12807" max="12807" width="18" style="212" customWidth="1"/>
    <col min="12808" max="12808" width="14.7109375" style="212" customWidth="1"/>
    <col min="12809" max="12809" width="12.5703125" style="212" customWidth="1"/>
    <col min="12810" max="12810" width="12" style="212" customWidth="1"/>
    <col min="12811" max="12811" width="12.140625" style="212" customWidth="1"/>
    <col min="12812" max="13056" width="9.140625" style="212"/>
    <col min="13057" max="13057" width="33.85546875" style="212" customWidth="1"/>
    <col min="13058" max="13058" width="10.5703125" style="212" customWidth="1"/>
    <col min="13059" max="13059" width="14.28515625" style="212" customWidth="1"/>
    <col min="13060" max="13060" width="12.140625" style="212" customWidth="1"/>
    <col min="13061" max="13061" width="13" style="212" customWidth="1"/>
    <col min="13062" max="13062" width="12.140625" style="212" customWidth="1"/>
    <col min="13063" max="13063" width="18" style="212" customWidth="1"/>
    <col min="13064" max="13064" width="14.7109375" style="212" customWidth="1"/>
    <col min="13065" max="13065" width="12.5703125" style="212" customWidth="1"/>
    <col min="13066" max="13066" width="12" style="212" customWidth="1"/>
    <col min="13067" max="13067" width="12.140625" style="212" customWidth="1"/>
    <col min="13068" max="13312" width="9.140625" style="212"/>
    <col min="13313" max="13313" width="33.85546875" style="212" customWidth="1"/>
    <col min="13314" max="13314" width="10.5703125" style="212" customWidth="1"/>
    <col min="13315" max="13315" width="14.28515625" style="212" customWidth="1"/>
    <col min="13316" max="13316" width="12.140625" style="212" customWidth="1"/>
    <col min="13317" max="13317" width="13" style="212" customWidth="1"/>
    <col min="13318" max="13318" width="12.140625" style="212" customWidth="1"/>
    <col min="13319" max="13319" width="18" style="212" customWidth="1"/>
    <col min="13320" max="13320" width="14.7109375" style="212" customWidth="1"/>
    <col min="13321" max="13321" width="12.5703125" style="212" customWidth="1"/>
    <col min="13322" max="13322" width="12" style="212" customWidth="1"/>
    <col min="13323" max="13323" width="12.140625" style="212" customWidth="1"/>
    <col min="13324" max="13568" width="9.140625" style="212"/>
    <col min="13569" max="13569" width="33.85546875" style="212" customWidth="1"/>
    <col min="13570" max="13570" width="10.5703125" style="212" customWidth="1"/>
    <col min="13571" max="13571" width="14.28515625" style="212" customWidth="1"/>
    <col min="13572" max="13572" width="12.140625" style="212" customWidth="1"/>
    <col min="13573" max="13573" width="13" style="212" customWidth="1"/>
    <col min="13574" max="13574" width="12.140625" style="212" customWidth="1"/>
    <col min="13575" max="13575" width="18" style="212" customWidth="1"/>
    <col min="13576" max="13576" width="14.7109375" style="212" customWidth="1"/>
    <col min="13577" max="13577" width="12.5703125" style="212" customWidth="1"/>
    <col min="13578" max="13578" width="12" style="212" customWidth="1"/>
    <col min="13579" max="13579" width="12.140625" style="212" customWidth="1"/>
    <col min="13580" max="13824" width="9.140625" style="212"/>
    <col min="13825" max="13825" width="33.85546875" style="212" customWidth="1"/>
    <col min="13826" max="13826" width="10.5703125" style="212" customWidth="1"/>
    <col min="13827" max="13827" width="14.28515625" style="212" customWidth="1"/>
    <col min="13828" max="13828" width="12.140625" style="212" customWidth="1"/>
    <col min="13829" max="13829" width="13" style="212" customWidth="1"/>
    <col min="13830" max="13830" width="12.140625" style="212" customWidth="1"/>
    <col min="13831" max="13831" width="18" style="212" customWidth="1"/>
    <col min="13832" max="13832" width="14.7109375" style="212" customWidth="1"/>
    <col min="13833" max="13833" width="12.5703125" style="212" customWidth="1"/>
    <col min="13834" max="13834" width="12" style="212" customWidth="1"/>
    <col min="13835" max="13835" width="12.140625" style="212" customWidth="1"/>
    <col min="13836" max="14080" width="9.140625" style="212"/>
    <col min="14081" max="14081" width="33.85546875" style="212" customWidth="1"/>
    <col min="14082" max="14082" width="10.5703125" style="212" customWidth="1"/>
    <col min="14083" max="14083" width="14.28515625" style="212" customWidth="1"/>
    <col min="14084" max="14084" width="12.140625" style="212" customWidth="1"/>
    <col min="14085" max="14085" width="13" style="212" customWidth="1"/>
    <col min="14086" max="14086" width="12.140625" style="212" customWidth="1"/>
    <col min="14087" max="14087" width="18" style="212" customWidth="1"/>
    <col min="14088" max="14088" width="14.7109375" style="212" customWidth="1"/>
    <col min="14089" max="14089" width="12.5703125" style="212" customWidth="1"/>
    <col min="14090" max="14090" width="12" style="212" customWidth="1"/>
    <col min="14091" max="14091" width="12.140625" style="212" customWidth="1"/>
    <col min="14092" max="14336" width="9.140625" style="212"/>
    <col min="14337" max="14337" width="33.85546875" style="212" customWidth="1"/>
    <col min="14338" max="14338" width="10.5703125" style="212" customWidth="1"/>
    <col min="14339" max="14339" width="14.28515625" style="212" customWidth="1"/>
    <col min="14340" max="14340" width="12.140625" style="212" customWidth="1"/>
    <col min="14341" max="14341" width="13" style="212" customWidth="1"/>
    <col min="14342" max="14342" width="12.140625" style="212" customWidth="1"/>
    <col min="14343" max="14343" width="18" style="212" customWidth="1"/>
    <col min="14344" max="14344" width="14.7109375" style="212" customWidth="1"/>
    <col min="14345" max="14345" width="12.5703125" style="212" customWidth="1"/>
    <col min="14346" max="14346" width="12" style="212" customWidth="1"/>
    <col min="14347" max="14347" width="12.140625" style="212" customWidth="1"/>
    <col min="14348" max="14592" width="9.140625" style="212"/>
    <col min="14593" max="14593" width="33.85546875" style="212" customWidth="1"/>
    <col min="14594" max="14594" width="10.5703125" style="212" customWidth="1"/>
    <col min="14595" max="14595" width="14.28515625" style="212" customWidth="1"/>
    <col min="14596" max="14596" width="12.140625" style="212" customWidth="1"/>
    <col min="14597" max="14597" width="13" style="212" customWidth="1"/>
    <col min="14598" max="14598" width="12.140625" style="212" customWidth="1"/>
    <col min="14599" max="14599" width="18" style="212" customWidth="1"/>
    <col min="14600" max="14600" width="14.7109375" style="212" customWidth="1"/>
    <col min="14601" max="14601" width="12.5703125" style="212" customWidth="1"/>
    <col min="14602" max="14602" width="12" style="212" customWidth="1"/>
    <col min="14603" max="14603" width="12.140625" style="212" customWidth="1"/>
    <col min="14604" max="14848" width="9.140625" style="212"/>
    <col min="14849" max="14849" width="33.85546875" style="212" customWidth="1"/>
    <col min="14850" max="14850" width="10.5703125" style="212" customWidth="1"/>
    <col min="14851" max="14851" width="14.28515625" style="212" customWidth="1"/>
    <col min="14852" max="14852" width="12.140625" style="212" customWidth="1"/>
    <col min="14853" max="14853" width="13" style="212" customWidth="1"/>
    <col min="14854" max="14854" width="12.140625" style="212" customWidth="1"/>
    <col min="14855" max="14855" width="18" style="212" customWidth="1"/>
    <col min="14856" max="14856" width="14.7109375" style="212" customWidth="1"/>
    <col min="14857" max="14857" width="12.5703125" style="212" customWidth="1"/>
    <col min="14858" max="14858" width="12" style="212" customWidth="1"/>
    <col min="14859" max="14859" width="12.140625" style="212" customWidth="1"/>
    <col min="14860" max="15104" width="9.140625" style="212"/>
    <col min="15105" max="15105" width="33.85546875" style="212" customWidth="1"/>
    <col min="15106" max="15106" width="10.5703125" style="212" customWidth="1"/>
    <col min="15107" max="15107" width="14.28515625" style="212" customWidth="1"/>
    <col min="15108" max="15108" width="12.140625" style="212" customWidth="1"/>
    <col min="15109" max="15109" width="13" style="212" customWidth="1"/>
    <col min="15110" max="15110" width="12.140625" style="212" customWidth="1"/>
    <col min="15111" max="15111" width="18" style="212" customWidth="1"/>
    <col min="15112" max="15112" width="14.7109375" style="212" customWidth="1"/>
    <col min="15113" max="15113" width="12.5703125" style="212" customWidth="1"/>
    <col min="15114" max="15114" width="12" style="212" customWidth="1"/>
    <col min="15115" max="15115" width="12.140625" style="212" customWidth="1"/>
    <col min="15116" max="15360" width="9.140625" style="212"/>
    <col min="15361" max="15361" width="33.85546875" style="212" customWidth="1"/>
    <col min="15362" max="15362" width="10.5703125" style="212" customWidth="1"/>
    <col min="15363" max="15363" width="14.28515625" style="212" customWidth="1"/>
    <col min="15364" max="15364" width="12.140625" style="212" customWidth="1"/>
    <col min="15365" max="15365" width="13" style="212" customWidth="1"/>
    <col min="15366" max="15366" width="12.140625" style="212" customWidth="1"/>
    <col min="15367" max="15367" width="18" style="212" customWidth="1"/>
    <col min="15368" max="15368" width="14.7109375" style="212" customWidth="1"/>
    <col min="15369" max="15369" width="12.5703125" style="212" customWidth="1"/>
    <col min="15370" max="15370" width="12" style="212" customWidth="1"/>
    <col min="15371" max="15371" width="12.140625" style="212" customWidth="1"/>
    <col min="15372" max="15616" width="9.140625" style="212"/>
    <col min="15617" max="15617" width="33.85546875" style="212" customWidth="1"/>
    <col min="15618" max="15618" width="10.5703125" style="212" customWidth="1"/>
    <col min="15619" max="15619" width="14.28515625" style="212" customWidth="1"/>
    <col min="15620" max="15620" width="12.140625" style="212" customWidth="1"/>
    <col min="15621" max="15621" width="13" style="212" customWidth="1"/>
    <col min="15622" max="15622" width="12.140625" style="212" customWidth="1"/>
    <col min="15623" max="15623" width="18" style="212" customWidth="1"/>
    <col min="15624" max="15624" width="14.7109375" style="212" customWidth="1"/>
    <col min="15625" max="15625" width="12.5703125" style="212" customWidth="1"/>
    <col min="15626" max="15626" width="12" style="212" customWidth="1"/>
    <col min="15627" max="15627" width="12.140625" style="212" customWidth="1"/>
    <col min="15628" max="15872" width="9.140625" style="212"/>
    <col min="15873" max="15873" width="33.85546875" style="212" customWidth="1"/>
    <col min="15874" max="15874" width="10.5703125" style="212" customWidth="1"/>
    <col min="15875" max="15875" width="14.28515625" style="212" customWidth="1"/>
    <col min="15876" max="15876" width="12.140625" style="212" customWidth="1"/>
    <col min="15877" max="15877" width="13" style="212" customWidth="1"/>
    <col min="15878" max="15878" width="12.140625" style="212" customWidth="1"/>
    <col min="15879" max="15879" width="18" style="212" customWidth="1"/>
    <col min="15880" max="15880" width="14.7109375" style="212" customWidth="1"/>
    <col min="15881" max="15881" width="12.5703125" style="212" customWidth="1"/>
    <col min="15882" max="15882" width="12" style="212" customWidth="1"/>
    <col min="15883" max="15883" width="12.140625" style="212" customWidth="1"/>
    <col min="15884" max="16128" width="9.140625" style="212"/>
    <col min="16129" max="16129" width="33.85546875" style="212" customWidth="1"/>
    <col min="16130" max="16130" width="10.5703125" style="212" customWidth="1"/>
    <col min="16131" max="16131" width="14.28515625" style="212" customWidth="1"/>
    <col min="16132" max="16132" width="12.140625" style="212" customWidth="1"/>
    <col min="16133" max="16133" width="13" style="212" customWidth="1"/>
    <col min="16134" max="16134" width="12.140625" style="212" customWidth="1"/>
    <col min="16135" max="16135" width="18" style="212" customWidth="1"/>
    <col min="16136" max="16136" width="14.7109375" style="212" customWidth="1"/>
    <col min="16137" max="16137" width="12.5703125" style="212" customWidth="1"/>
    <col min="16138" max="16138" width="12" style="212" customWidth="1"/>
    <col min="16139" max="16139" width="12.140625" style="212" customWidth="1"/>
    <col min="16140" max="16384" width="9.140625" style="212"/>
  </cols>
  <sheetData>
    <row r="1" spans="1:15" ht="20.25" customHeight="1" x14ac:dyDescent="0.25">
      <c r="A1" s="338" t="s">
        <v>116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230"/>
      <c r="M1" s="230"/>
    </row>
    <row r="2" spans="1:15" s="213" customFormat="1" ht="23.25" customHeight="1" x14ac:dyDescent="0.2">
      <c r="A2" s="338" t="s">
        <v>131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</row>
    <row r="3" spans="1:15" s="213" customFormat="1" ht="18.75" customHeight="1" x14ac:dyDescent="0.25">
      <c r="C3" s="214"/>
      <c r="D3" s="214"/>
      <c r="E3" s="214"/>
      <c r="G3" s="214"/>
      <c r="H3" s="214"/>
      <c r="I3" s="215"/>
      <c r="J3" s="216"/>
      <c r="K3" s="213" t="s">
        <v>93</v>
      </c>
    </row>
    <row r="4" spans="1:15" s="217" customFormat="1" ht="24" customHeight="1" x14ac:dyDescent="0.2">
      <c r="A4" s="339"/>
      <c r="B4" s="337" t="s">
        <v>6</v>
      </c>
      <c r="C4" s="337" t="s">
        <v>19</v>
      </c>
      <c r="D4" s="337" t="s">
        <v>94</v>
      </c>
      <c r="E4" s="337" t="s">
        <v>95</v>
      </c>
      <c r="F4" s="337" t="s">
        <v>96</v>
      </c>
      <c r="G4" s="337" t="s">
        <v>20</v>
      </c>
      <c r="H4" s="337" t="s">
        <v>115</v>
      </c>
      <c r="I4" s="337" t="s">
        <v>14</v>
      </c>
      <c r="J4" s="336" t="s">
        <v>97</v>
      </c>
      <c r="K4" s="337" t="s">
        <v>15</v>
      </c>
    </row>
    <row r="5" spans="1:15" s="218" customFormat="1" ht="30.75" customHeight="1" x14ac:dyDescent="0.2">
      <c r="A5" s="340"/>
      <c r="B5" s="337"/>
      <c r="C5" s="337"/>
      <c r="D5" s="337"/>
      <c r="E5" s="337"/>
      <c r="F5" s="337"/>
      <c r="G5" s="337"/>
      <c r="H5" s="337"/>
      <c r="I5" s="337"/>
      <c r="J5" s="336"/>
      <c r="K5" s="337"/>
    </row>
    <row r="6" spans="1:15" s="218" customFormat="1" ht="42.75" customHeight="1" x14ac:dyDescent="0.2">
      <c r="A6" s="340"/>
      <c r="B6" s="337"/>
      <c r="C6" s="337"/>
      <c r="D6" s="337"/>
      <c r="E6" s="337"/>
      <c r="F6" s="337"/>
      <c r="G6" s="337"/>
      <c r="H6" s="337"/>
      <c r="I6" s="337"/>
      <c r="J6" s="336"/>
      <c r="K6" s="337"/>
    </row>
    <row r="7" spans="1:15" s="220" customFormat="1" ht="11.25" x14ac:dyDescent="0.2">
      <c r="A7" s="219" t="s">
        <v>3</v>
      </c>
      <c r="B7" s="219">
        <v>1</v>
      </c>
      <c r="C7" s="219">
        <v>2</v>
      </c>
      <c r="D7" s="219">
        <v>3</v>
      </c>
      <c r="E7" s="219">
        <v>4</v>
      </c>
      <c r="F7" s="219">
        <v>5</v>
      </c>
      <c r="G7" s="219">
        <v>6</v>
      </c>
      <c r="H7" s="219">
        <v>7</v>
      </c>
      <c r="I7" s="219">
        <v>8</v>
      </c>
      <c r="J7" s="219">
        <v>9</v>
      </c>
      <c r="K7" s="219">
        <v>10</v>
      </c>
    </row>
    <row r="8" spans="1:15" s="222" customFormat="1" ht="18.75" x14ac:dyDescent="0.25">
      <c r="A8" s="221" t="s">
        <v>43</v>
      </c>
      <c r="B8" s="241">
        <f>SUM(B9:B26)</f>
        <v>22042</v>
      </c>
      <c r="C8" s="241">
        <f t="shared" ref="C8:K8" si="0">SUM(C9:C26)</f>
        <v>10946</v>
      </c>
      <c r="D8" s="241">
        <f t="shared" si="0"/>
        <v>4465</v>
      </c>
      <c r="E8" s="241">
        <f t="shared" si="0"/>
        <v>2849</v>
      </c>
      <c r="F8" s="241">
        <f t="shared" si="0"/>
        <v>578</v>
      </c>
      <c r="G8" s="241">
        <f t="shared" si="0"/>
        <v>732</v>
      </c>
      <c r="H8" s="241">
        <f t="shared" si="0"/>
        <v>10698</v>
      </c>
      <c r="I8" s="241">
        <f t="shared" si="0"/>
        <v>11664</v>
      </c>
      <c r="J8" s="241">
        <f t="shared" si="0"/>
        <v>3780</v>
      </c>
      <c r="K8" s="241">
        <f t="shared" si="0"/>
        <v>3342</v>
      </c>
    </row>
    <row r="9" spans="1:15" ht="18.75" x14ac:dyDescent="0.3">
      <c r="A9" s="203" t="s">
        <v>98</v>
      </c>
      <c r="B9" s="223">
        <v>725</v>
      </c>
      <c r="C9" s="224">
        <v>632</v>
      </c>
      <c r="D9" s="225">
        <v>302</v>
      </c>
      <c r="E9" s="224">
        <v>242</v>
      </c>
      <c r="F9" s="224">
        <v>92</v>
      </c>
      <c r="G9" s="225">
        <v>57</v>
      </c>
      <c r="H9" s="225">
        <v>611</v>
      </c>
      <c r="I9" s="225">
        <v>204</v>
      </c>
      <c r="J9" s="224">
        <v>185</v>
      </c>
      <c r="K9" s="224">
        <v>176</v>
      </c>
      <c r="O9" s="222"/>
    </row>
    <row r="10" spans="1:15" ht="18.75" x14ac:dyDescent="0.3">
      <c r="A10" s="203" t="s">
        <v>99</v>
      </c>
      <c r="B10" s="223">
        <v>378</v>
      </c>
      <c r="C10" s="224">
        <v>242</v>
      </c>
      <c r="D10" s="225">
        <v>102</v>
      </c>
      <c r="E10" s="224">
        <v>55</v>
      </c>
      <c r="F10" s="224">
        <v>44</v>
      </c>
      <c r="G10" s="225">
        <v>26</v>
      </c>
      <c r="H10" s="225">
        <v>240</v>
      </c>
      <c r="I10" s="225">
        <v>154</v>
      </c>
      <c r="J10" s="224">
        <v>100</v>
      </c>
      <c r="K10" s="224">
        <v>82</v>
      </c>
      <c r="O10" s="222"/>
    </row>
    <row r="11" spans="1:15" ht="18.75" x14ac:dyDescent="0.3">
      <c r="A11" s="203" t="s">
        <v>100</v>
      </c>
      <c r="B11" s="223">
        <v>238</v>
      </c>
      <c r="C11" s="226">
        <v>183</v>
      </c>
      <c r="D11" s="227">
        <v>68</v>
      </c>
      <c r="E11" s="226">
        <v>48</v>
      </c>
      <c r="F11" s="226">
        <v>1</v>
      </c>
      <c r="G11" s="227">
        <v>29</v>
      </c>
      <c r="H11" s="227">
        <v>181</v>
      </c>
      <c r="I11" s="227">
        <v>87</v>
      </c>
      <c r="J11" s="226">
        <v>65</v>
      </c>
      <c r="K11" s="226">
        <v>60</v>
      </c>
      <c r="O11" s="222"/>
    </row>
    <row r="12" spans="1:15" ht="18.75" x14ac:dyDescent="0.3">
      <c r="A12" s="203" t="s">
        <v>101</v>
      </c>
      <c r="B12" s="223">
        <v>759</v>
      </c>
      <c r="C12" s="226">
        <v>564</v>
      </c>
      <c r="D12" s="227">
        <v>195</v>
      </c>
      <c r="E12" s="226">
        <v>118</v>
      </c>
      <c r="F12" s="226">
        <v>33</v>
      </c>
      <c r="G12" s="227">
        <v>20</v>
      </c>
      <c r="H12" s="227">
        <v>551</v>
      </c>
      <c r="I12" s="227">
        <v>218</v>
      </c>
      <c r="J12" s="226">
        <v>204</v>
      </c>
      <c r="K12" s="226">
        <v>195</v>
      </c>
      <c r="O12" s="222"/>
    </row>
    <row r="13" spans="1:15" ht="18.75" x14ac:dyDescent="0.3">
      <c r="A13" s="203" t="s">
        <v>102</v>
      </c>
      <c r="B13" s="223">
        <v>313</v>
      </c>
      <c r="C13" s="226">
        <v>254</v>
      </c>
      <c r="D13" s="227">
        <v>128</v>
      </c>
      <c r="E13" s="226">
        <v>84</v>
      </c>
      <c r="F13" s="226">
        <v>30</v>
      </c>
      <c r="G13" s="227">
        <v>2</v>
      </c>
      <c r="H13" s="227">
        <v>253</v>
      </c>
      <c r="I13" s="227">
        <v>100</v>
      </c>
      <c r="J13" s="226">
        <v>87</v>
      </c>
      <c r="K13" s="226">
        <v>76</v>
      </c>
      <c r="O13" s="222"/>
    </row>
    <row r="14" spans="1:15" ht="18.75" x14ac:dyDescent="0.3">
      <c r="A14" s="203" t="s">
        <v>103</v>
      </c>
      <c r="B14" s="223">
        <v>937</v>
      </c>
      <c r="C14" s="226">
        <v>613</v>
      </c>
      <c r="D14" s="227">
        <v>308</v>
      </c>
      <c r="E14" s="226">
        <v>236</v>
      </c>
      <c r="F14" s="226">
        <v>54</v>
      </c>
      <c r="G14" s="227">
        <v>12</v>
      </c>
      <c r="H14" s="227">
        <v>600</v>
      </c>
      <c r="I14" s="227">
        <v>396</v>
      </c>
      <c r="J14" s="226">
        <v>168</v>
      </c>
      <c r="K14" s="226">
        <v>139</v>
      </c>
      <c r="O14" s="222"/>
    </row>
    <row r="15" spans="1:15" ht="18.75" x14ac:dyDescent="0.3">
      <c r="A15" s="203" t="s">
        <v>104</v>
      </c>
      <c r="B15" s="223">
        <v>610</v>
      </c>
      <c r="C15" s="226">
        <v>328</v>
      </c>
      <c r="D15" s="227">
        <v>53</v>
      </c>
      <c r="E15" s="226">
        <v>39</v>
      </c>
      <c r="F15" s="226">
        <v>1</v>
      </c>
      <c r="G15" s="227">
        <v>6</v>
      </c>
      <c r="H15" s="227">
        <v>326</v>
      </c>
      <c r="I15" s="227">
        <v>401</v>
      </c>
      <c r="J15" s="226">
        <v>155</v>
      </c>
      <c r="K15" s="226">
        <v>150</v>
      </c>
      <c r="O15" s="222"/>
    </row>
    <row r="16" spans="1:15" ht="18.75" x14ac:dyDescent="0.3">
      <c r="A16" s="203" t="s">
        <v>105</v>
      </c>
      <c r="B16" s="223">
        <v>941</v>
      </c>
      <c r="C16" s="226">
        <v>530</v>
      </c>
      <c r="D16" s="227">
        <v>172</v>
      </c>
      <c r="E16" s="226">
        <v>94</v>
      </c>
      <c r="F16" s="226">
        <v>40</v>
      </c>
      <c r="G16" s="227">
        <v>36</v>
      </c>
      <c r="H16" s="227">
        <v>522</v>
      </c>
      <c r="I16" s="227">
        <v>551</v>
      </c>
      <c r="J16" s="226">
        <v>228</v>
      </c>
      <c r="K16" s="226">
        <v>204</v>
      </c>
      <c r="O16" s="222"/>
    </row>
    <row r="17" spans="1:15" ht="18.75" x14ac:dyDescent="0.3">
      <c r="A17" s="203" t="s">
        <v>106</v>
      </c>
      <c r="B17" s="223">
        <v>1591</v>
      </c>
      <c r="C17" s="226">
        <v>533</v>
      </c>
      <c r="D17" s="227">
        <v>187</v>
      </c>
      <c r="E17" s="226">
        <v>120</v>
      </c>
      <c r="F17" s="226">
        <v>15</v>
      </c>
      <c r="G17" s="227">
        <v>13</v>
      </c>
      <c r="H17" s="227">
        <v>509</v>
      </c>
      <c r="I17" s="227">
        <v>1047</v>
      </c>
      <c r="J17" s="226">
        <v>182</v>
      </c>
      <c r="K17" s="226">
        <v>171</v>
      </c>
      <c r="O17" s="222"/>
    </row>
    <row r="18" spans="1:15" ht="18.75" x14ac:dyDescent="0.3">
      <c r="A18" s="203" t="s">
        <v>107</v>
      </c>
      <c r="B18" s="223">
        <v>617</v>
      </c>
      <c r="C18" s="226">
        <v>409</v>
      </c>
      <c r="D18" s="227">
        <v>157</v>
      </c>
      <c r="E18" s="226">
        <v>80</v>
      </c>
      <c r="F18" s="226">
        <v>46</v>
      </c>
      <c r="G18" s="227">
        <v>109</v>
      </c>
      <c r="H18" s="227">
        <v>391</v>
      </c>
      <c r="I18" s="227">
        <v>287</v>
      </c>
      <c r="J18" s="226">
        <v>186</v>
      </c>
      <c r="K18" s="226">
        <v>145</v>
      </c>
      <c r="O18" s="222"/>
    </row>
    <row r="19" spans="1:15" ht="18.75" x14ac:dyDescent="0.3">
      <c r="A19" s="203" t="s">
        <v>108</v>
      </c>
      <c r="B19" s="223">
        <v>521</v>
      </c>
      <c r="C19" s="226">
        <v>456</v>
      </c>
      <c r="D19" s="227">
        <v>171</v>
      </c>
      <c r="E19" s="226">
        <v>127</v>
      </c>
      <c r="F19" s="226">
        <v>42</v>
      </c>
      <c r="G19" s="227">
        <v>32</v>
      </c>
      <c r="H19" s="227">
        <v>447</v>
      </c>
      <c r="I19" s="227">
        <v>199</v>
      </c>
      <c r="J19" s="226">
        <v>184</v>
      </c>
      <c r="K19" s="226">
        <v>161</v>
      </c>
      <c r="O19" s="222"/>
    </row>
    <row r="20" spans="1:15" ht="18.75" x14ac:dyDescent="0.3">
      <c r="A20" s="203" t="s">
        <v>109</v>
      </c>
      <c r="B20" s="223">
        <v>411</v>
      </c>
      <c r="C20" s="226">
        <v>300</v>
      </c>
      <c r="D20" s="227">
        <v>133</v>
      </c>
      <c r="E20" s="226">
        <v>98</v>
      </c>
      <c r="F20" s="226">
        <v>28</v>
      </c>
      <c r="G20" s="227">
        <v>53</v>
      </c>
      <c r="H20" s="227">
        <v>300</v>
      </c>
      <c r="I20" s="227">
        <v>203</v>
      </c>
      <c r="J20" s="226">
        <v>130</v>
      </c>
      <c r="K20" s="226">
        <v>108</v>
      </c>
      <c r="O20" s="222"/>
    </row>
    <row r="21" spans="1:15" ht="18.75" x14ac:dyDescent="0.3">
      <c r="A21" s="203" t="s">
        <v>110</v>
      </c>
      <c r="B21" s="223">
        <v>602</v>
      </c>
      <c r="C21" s="226">
        <v>538</v>
      </c>
      <c r="D21" s="227">
        <v>216</v>
      </c>
      <c r="E21" s="226">
        <v>168</v>
      </c>
      <c r="F21" s="226">
        <v>42</v>
      </c>
      <c r="G21" s="227">
        <v>81</v>
      </c>
      <c r="H21" s="227">
        <v>527</v>
      </c>
      <c r="I21" s="227">
        <v>216</v>
      </c>
      <c r="J21" s="226">
        <v>206</v>
      </c>
      <c r="K21" s="226">
        <v>194</v>
      </c>
      <c r="O21" s="222"/>
    </row>
    <row r="22" spans="1:15" ht="18.75" x14ac:dyDescent="0.3">
      <c r="A22" s="203" t="s">
        <v>111</v>
      </c>
      <c r="B22" s="223">
        <v>456</v>
      </c>
      <c r="C22" s="226">
        <v>272</v>
      </c>
      <c r="D22" s="227">
        <v>96</v>
      </c>
      <c r="E22" s="226">
        <v>67</v>
      </c>
      <c r="F22" s="226">
        <v>5</v>
      </c>
      <c r="G22" s="227">
        <v>7</v>
      </c>
      <c r="H22" s="227">
        <v>272</v>
      </c>
      <c r="I22" s="227">
        <v>225</v>
      </c>
      <c r="J22" s="226">
        <v>111</v>
      </c>
      <c r="K22" s="226">
        <v>106</v>
      </c>
      <c r="O22" s="222"/>
    </row>
    <row r="23" spans="1:15" ht="18.75" x14ac:dyDescent="0.3">
      <c r="A23" s="203" t="s">
        <v>112</v>
      </c>
      <c r="B23" s="223">
        <v>1152</v>
      </c>
      <c r="C23" s="226">
        <v>818</v>
      </c>
      <c r="D23" s="227">
        <v>382</v>
      </c>
      <c r="E23" s="226">
        <v>227</v>
      </c>
      <c r="F23" s="226">
        <v>11</v>
      </c>
      <c r="G23" s="227">
        <v>44</v>
      </c>
      <c r="H23" s="227">
        <v>808</v>
      </c>
      <c r="I23" s="227">
        <v>262</v>
      </c>
      <c r="J23" s="226">
        <v>216</v>
      </c>
      <c r="K23" s="226">
        <v>201</v>
      </c>
      <c r="O23" s="222"/>
    </row>
    <row r="24" spans="1:15" ht="18.75" x14ac:dyDescent="0.3">
      <c r="A24" s="203" t="s">
        <v>59</v>
      </c>
      <c r="B24" s="223">
        <v>5304</v>
      </c>
      <c r="C24" s="226">
        <v>1296</v>
      </c>
      <c r="D24" s="227">
        <v>479</v>
      </c>
      <c r="E24" s="226">
        <v>324</v>
      </c>
      <c r="F24" s="226">
        <v>62</v>
      </c>
      <c r="G24" s="227">
        <v>62</v>
      </c>
      <c r="H24" s="227">
        <v>1260</v>
      </c>
      <c r="I24" s="227">
        <v>3980</v>
      </c>
      <c r="J24" s="226">
        <v>472</v>
      </c>
      <c r="K24" s="226">
        <v>400</v>
      </c>
      <c r="O24" s="222"/>
    </row>
    <row r="25" spans="1:15" ht="18.75" x14ac:dyDescent="0.3">
      <c r="A25" s="203" t="s">
        <v>113</v>
      </c>
      <c r="B25" s="223">
        <v>5111</v>
      </c>
      <c r="C25" s="226">
        <v>2261</v>
      </c>
      <c r="D25" s="227">
        <v>986</v>
      </c>
      <c r="E25" s="226">
        <v>533</v>
      </c>
      <c r="F25" s="226">
        <v>30</v>
      </c>
      <c r="G25" s="227">
        <v>117</v>
      </c>
      <c r="H25" s="227">
        <v>2196</v>
      </c>
      <c r="I25" s="227">
        <v>2835</v>
      </c>
      <c r="J25" s="226">
        <v>698</v>
      </c>
      <c r="K25" s="226">
        <v>611</v>
      </c>
      <c r="O25" s="222"/>
    </row>
    <row r="26" spans="1:15" ht="18.75" x14ac:dyDescent="0.3">
      <c r="A26" s="203" t="s">
        <v>114</v>
      </c>
      <c r="B26" s="223">
        <v>1376</v>
      </c>
      <c r="C26" s="226">
        <v>717</v>
      </c>
      <c r="D26" s="227">
        <v>330</v>
      </c>
      <c r="E26" s="226">
        <v>189</v>
      </c>
      <c r="F26" s="226">
        <v>2</v>
      </c>
      <c r="G26" s="227">
        <v>26</v>
      </c>
      <c r="H26" s="227">
        <v>704</v>
      </c>
      <c r="I26" s="227">
        <v>299</v>
      </c>
      <c r="J26" s="226">
        <v>203</v>
      </c>
      <c r="K26" s="226">
        <v>163</v>
      </c>
      <c r="O26" s="222"/>
    </row>
    <row r="27" spans="1:15" ht="24.6" customHeight="1" x14ac:dyDescent="0.25">
      <c r="H27" s="228"/>
      <c r="I27" s="229"/>
    </row>
  </sheetData>
  <mergeCells count="13">
    <mergeCell ref="J4:J6"/>
    <mergeCell ref="K4:K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  <mergeCell ref="I4:I6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view="pageBreakPreview" zoomScale="80" zoomScaleNormal="70" zoomScaleSheetLayoutView="80" workbookViewId="0">
      <selection activeCell="O10" sqref="O10"/>
    </sheetView>
  </sheetViews>
  <sheetFormatPr defaultColWidth="8" defaultRowHeight="12.75" x14ac:dyDescent="0.2"/>
  <cols>
    <col min="1" max="1" width="57.42578125" style="102" customWidth="1"/>
    <col min="2" max="2" width="14.42578125" style="17" customWidth="1"/>
    <col min="3" max="3" width="14.85546875" style="17" customWidth="1"/>
    <col min="4" max="4" width="8.7109375" style="102" customWidth="1"/>
    <col min="5" max="5" width="11.85546875" style="102" customWidth="1"/>
    <col min="6" max="7" width="14.42578125" style="102" customWidth="1"/>
    <col min="8" max="8" width="8.85546875" style="102" customWidth="1"/>
    <col min="9" max="9" width="10.85546875" style="102" customWidth="1"/>
    <col min="10" max="10" width="11.7109375" style="102" customWidth="1"/>
    <col min="11" max="11" width="17.28515625" style="102" customWidth="1"/>
    <col min="12" max="16384" width="8" style="102"/>
  </cols>
  <sheetData>
    <row r="1" spans="1:17" ht="27" customHeight="1" x14ac:dyDescent="0.2">
      <c r="F1" s="242"/>
      <c r="G1" s="242"/>
      <c r="H1" s="242"/>
      <c r="I1" s="242"/>
    </row>
    <row r="2" spans="1:17" ht="27" customHeight="1" x14ac:dyDescent="0.2">
      <c r="A2" s="341" t="s">
        <v>73</v>
      </c>
      <c r="B2" s="341"/>
      <c r="C2" s="341"/>
      <c r="D2" s="341"/>
      <c r="E2" s="341"/>
      <c r="F2" s="341"/>
      <c r="G2" s="341"/>
      <c r="H2" s="341"/>
      <c r="I2" s="341"/>
    </row>
    <row r="3" spans="1:17" ht="23.25" customHeight="1" x14ac:dyDescent="0.2">
      <c r="A3" s="342" t="s">
        <v>28</v>
      </c>
      <c r="B3" s="341"/>
      <c r="C3" s="341"/>
      <c r="D3" s="341"/>
      <c r="E3" s="341"/>
      <c r="F3" s="341"/>
      <c r="G3" s="341"/>
      <c r="H3" s="341"/>
      <c r="I3" s="341"/>
    </row>
    <row r="4" spans="1:17" ht="13.5" customHeight="1" x14ac:dyDescent="0.2">
      <c r="A4" s="343"/>
      <c r="B4" s="343"/>
      <c r="C4" s="343"/>
      <c r="D4" s="343"/>
      <c r="E4" s="343"/>
    </row>
    <row r="5" spans="1:17" s="92" customFormat="1" ht="27" customHeight="1" x14ac:dyDescent="0.25">
      <c r="A5" s="248" t="s">
        <v>0</v>
      </c>
      <c r="B5" s="345" t="s">
        <v>29</v>
      </c>
      <c r="C5" s="346"/>
      <c r="D5" s="346"/>
      <c r="E5" s="347"/>
      <c r="F5" s="345" t="s">
        <v>30</v>
      </c>
      <c r="G5" s="346"/>
      <c r="H5" s="346"/>
      <c r="I5" s="347"/>
    </row>
    <row r="6" spans="1:17" s="92" customFormat="1" ht="23.25" customHeight="1" x14ac:dyDescent="0.25">
      <c r="A6" s="344"/>
      <c r="B6" s="244" t="s">
        <v>118</v>
      </c>
      <c r="C6" s="244" t="s">
        <v>119</v>
      </c>
      <c r="D6" s="246" t="s">
        <v>1</v>
      </c>
      <c r="E6" s="247"/>
      <c r="F6" s="244" t="s">
        <v>118</v>
      </c>
      <c r="G6" s="244" t="s">
        <v>119</v>
      </c>
      <c r="H6" s="246" t="s">
        <v>1</v>
      </c>
      <c r="I6" s="247"/>
    </row>
    <row r="7" spans="1:17" s="92" customFormat="1" ht="36.75" customHeight="1" x14ac:dyDescent="0.25">
      <c r="A7" s="249"/>
      <c r="B7" s="245"/>
      <c r="C7" s="245"/>
      <c r="D7" s="4" t="s">
        <v>2</v>
      </c>
      <c r="E7" s="5" t="s">
        <v>69</v>
      </c>
      <c r="F7" s="245"/>
      <c r="G7" s="245"/>
      <c r="H7" s="4" t="s">
        <v>2</v>
      </c>
      <c r="I7" s="5" t="s">
        <v>69</v>
      </c>
    </row>
    <row r="8" spans="1:17" s="103" customFormat="1" ht="15.75" customHeight="1" x14ac:dyDescent="0.25">
      <c r="A8" s="7" t="s">
        <v>3</v>
      </c>
      <c r="B8" s="7">
        <v>1</v>
      </c>
      <c r="C8" s="7">
        <v>2</v>
      </c>
      <c r="D8" s="7">
        <v>3</v>
      </c>
      <c r="E8" s="7">
        <v>4</v>
      </c>
      <c r="F8" s="7">
        <v>5</v>
      </c>
      <c r="G8" s="7">
        <v>6</v>
      </c>
      <c r="H8" s="7">
        <v>7</v>
      </c>
      <c r="I8" s="7">
        <v>8</v>
      </c>
    </row>
    <row r="9" spans="1:17" s="103" customFormat="1" ht="27" customHeight="1" x14ac:dyDescent="0.25">
      <c r="A9" s="104" t="s">
        <v>37</v>
      </c>
      <c r="B9" s="125">
        <v>29824</v>
      </c>
      <c r="C9" s="125">
        <v>28630</v>
      </c>
      <c r="D9" s="113">
        <f>C9/B9*100</f>
        <v>95.996512875536482</v>
      </c>
      <c r="E9" s="140">
        <f>C9-B9</f>
        <v>-1194</v>
      </c>
      <c r="F9" s="125">
        <v>18628</v>
      </c>
      <c r="G9" s="125">
        <v>20422</v>
      </c>
      <c r="H9" s="113">
        <f>G9/F9*100</f>
        <v>109.63066351728581</v>
      </c>
      <c r="I9" s="140">
        <f>G9-F9</f>
        <v>1794</v>
      </c>
      <c r="J9" s="152"/>
      <c r="K9" s="147"/>
      <c r="L9" s="149"/>
      <c r="P9" s="114"/>
      <c r="Q9" s="114"/>
    </row>
    <row r="10" spans="1:17" s="92" customFormat="1" ht="26.25" customHeight="1" x14ac:dyDescent="0.25">
      <c r="A10" s="104" t="s">
        <v>38</v>
      </c>
      <c r="B10" s="125">
        <v>15490</v>
      </c>
      <c r="C10" s="125">
        <v>14958</v>
      </c>
      <c r="D10" s="113">
        <f t="shared" ref="D10:D14" si="0">C10/B10*100</f>
        <v>96.565526145900577</v>
      </c>
      <c r="E10" s="140">
        <f t="shared" ref="E10:E14" si="1">C10-B10</f>
        <v>-532</v>
      </c>
      <c r="F10" s="125">
        <v>10650</v>
      </c>
      <c r="G10" s="125">
        <v>12349</v>
      </c>
      <c r="H10" s="113">
        <f t="shared" ref="H10:H14" si="2">G10/F10*100</f>
        <v>115.9530516431925</v>
      </c>
      <c r="I10" s="140">
        <f t="shared" ref="I10:I14" si="3">G10-F10</f>
        <v>1699</v>
      </c>
      <c r="J10" s="152"/>
      <c r="K10" s="147"/>
      <c r="L10" s="149"/>
      <c r="P10" s="114"/>
      <c r="Q10" s="114"/>
    </row>
    <row r="11" spans="1:17" s="92" customFormat="1" ht="41.25" customHeight="1" x14ac:dyDescent="0.25">
      <c r="A11" s="105" t="s">
        <v>39</v>
      </c>
      <c r="B11" s="125">
        <v>6439</v>
      </c>
      <c r="C11" s="125">
        <v>5798</v>
      </c>
      <c r="D11" s="113">
        <f t="shared" si="0"/>
        <v>90.045038049386548</v>
      </c>
      <c r="E11" s="140">
        <f t="shared" si="1"/>
        <v>-641</v>
      </c>
      <c r="F11" s="125">
        <v>4435</v>
      </c>
      <c r="G11" s="125">
        <v>4139</v>
      </c>
      <c r="H11" s="113">
        <f t="shared" si="2"/>
        <v>93.325817361894025</v>
      </c>
      <c r="I11" s="140">
        <f t="shared" si="3"/>
        <v>-296</v>
      </c>
      <c r="J11" s="152"/>
      <c r="K11" s="147"/>
      <c r="L11" s="149"/>
      <c r="P11" s="114"/>
      <c r="Q11" s="114"/>
    </row>
    <row r="12" spans="1:17" s="92" customFormat="1" ht="26.25" customHeight="1" x14ac:dyDescent="0.25">
      <c r="A12" s="104" t="s">
        <v>40</v>
      </c>
      <c r="B12" s="125">
        <v>464</v>
      </c>
      <c r="C12" s="125">
        <v>477</v>
      </c>
      <c r="D12" s="113">
        <f t="shared" si="0"/>
        <v>102.80172413793103</v>
      </c>
      <c r="E12" s="140">
        <f t="shared" si="1"/>
        <v>13</v>
      </c>
      <c r="F12" s="125">
        <v>589</v>
      </c>
      <c r="G12" s="125">
        <v>716</v>
      </c>
      <c r="H12" s="113">
        <f t="shared" si="2"/>
        <v>121.56196943972834</v>
      </c>
      <c r="I12" s="140">
        <f t="shared" si="3"/>
        <v>127</v>
      </c>
      <c r="J12" s="152"/>
      <c r="K12" s="147"/>
      <c r="L12" s="149"/>
      <c r="P12" s="114"/>
      <c r="Q12" s="114"/>
    </row>
    <row r="13" spans="1:17" s="92" customFormat="1" ht="42.75" customHeight="1" x14ac:dyDescent="0.25">
      <c r="A13" s="104" t="s">
        <v>31</v>
      </c>
      <c r="B13" s="125">
        <v>1796</v>
      </c>
      <c r="C13" s="125">
        <v>1338</v>
      </c>
      <c r="D13" s="113">
        <f t="shared" si="0"/>
        <v>74.498886414253889</v>
      </c>
      <c r="E13" s="140">
        <f t="shared" si="1"/>
        <v>-458</v>
      </c>
      <c r="F13" s="125">
        <v>1576</v>
      </c>
      <c r="G13" s="125">
        <v>1071</v>
      </c>
      <c r="H13" s="113">
        <f t="shared" si="2"/>
        <v>67.956852791878177</v>
      </c>
      <c r="I13" s="140">
        <f t="shared" si="3"/>
        <v>-505</v>
      </c>
      <c r="J13" s="152"/>
      <c r="K13" s="147"/>
      <c r="L13" s="149"/>
      <c r="P13" s="114"/>
      <c r="Q13" s="114"/>
    </row>
    <row r="14" spans="1:17" s="92" customFormat="1" ht="42" customHeight="1" x14ac:dyDescent="0.25">
      <c r="A14" s="104" t="s">
        <v>42</v>
      </c>
      <c r="B14" s="125">
        <v>14119</v>
      </c>
      <c r="C14" s="125">
        <v>14564</v>
      </c>
      <c r="D14" s="113">
        <f t="shared" si="0"/>
        <v>103.1517812876266</v>
      </c>
      <c r="E14" s="140">
        <f t="shared" si="1"/>
        <v>445</v>
      </c>
      <c r="F14" s="125">
        <v>9903</v>
      </c>
      <c r="G14" s="125">
        <v>12100</v>
      </c>
      <c r="H14" s="113">
        <f t="shared" si="2"/>
        <v>122.18519640512974</v>
      </c>
      <c r="I14" s="140">
        <f t="shared" si="3"/>
        <v>2197</v>
      </c>
      <c r="J14" s="152"/>
      <c r="K14" s="147"/>
      <c r="L14" s="149"/>
      <c r="P14" s="114"/>
      <c r="Q14" s="114"/>
    </row>
    <row r="15" spans="1:17" s="92" customFormat="1" ht="12.75" customHeight="1" x14ac:dyDescent="0.25">
      <c r="A15" s="250" t="s">
        <v>4</v>
      </c>
      <c r="B15" s="251"/>
      <c r="C15" s="251"/>
      <c r="D15" s="251"/>
      <c r="E15" s="251"/>
      <c r="F15" s="251"/>
      <c r="G15" s="251"/>
      <c r="H15" s="251"/>
      <c r="I15" s="251"/>
      <c r="J15" s="152"/>
      <c r="K15" s="147"/>
    </row>
    <row r="16" spans="1:17" s="92" customFormat="1" ht="18" customHeight="1" x14ac:dyDescent="0.25">
      <c r="A16" s="252"/>
      <c r="B16" s="253"/>
      <c r="C16" s="253"/>
      <c r="D16" s="253"/>
      <c r="E16" s="253"/>
      <c r="F16" s="253"/>
      <c r="G16" s="253"/>
      <c r="H16" s="253"/>
      <c r="I16" s="253"/>
      <c r="J16" s="152"/>
      <c r="K16" s="147"/>
    </row>
    <row r="17" spans="1:12" s="92" customFormat="1" ht="20.25" customHeight="1" x14ac:dyDescent="0.25">
      <c r="A17" s="248" t="s">
        <v>0</v>
      </c>
      <c r="B17" s="248" t="s">
        <v>128</v>
      </c>
      <c r="C17" s="248" t="s">
        <v>129</v>
      </c>
      <c r="D17" s="246" t="s">
        <v>1</v>
      </c>
      <c r="E17" s="247"/>
      <c r="F17" s="254" t="s">
        <v>128</v>
      </c>
      <c r="G17" s="254" t="s">
        <v>129</v>
      </c>
      <c r="H17" s="246" t="s">
        <v>1</v>
      </c>
      <c r="I17" s="247"/>
      <c r="J17" s="152"/>
      <c r="K17" s="147"/>
    </row>
    <row r="18" spans="1:12" ht="27" customHeight="1" x14ac:dyDescent="0.2">
      <c r="A18" s="249"/>
      <c r="B18" s="249"/>
      <c r="C18" s="249"/>
      <c r="D18" s="20" t="s">
        <v>2</v>
      </c>
      <c r="E18" s="5" t="s">
        <v>68</v>
      </c>
      <c r="F18" s="254"/>
      <c r="G18" s="254"/>
      <c r="H18" s="20" t="s">
        <v>2</v>
      </c>
      <c r="I18" s="5" t="s">
        <v>64</v>
      </c>
      <c r="J18" s="152"/>
      <c r="K18" s="147"/>
    </row>
    <row r="19" spans="1:12" ht="26.25" customHeight="1" x14ac:dyDescent="0.2">
      <c r="A19" s="104" t="s">
        <v>37</v>
      </c>
      <c r="B19" s="126">
        <v>19493</v>
      </c>
      <c r="C19" s="126">
        <v>14542</v>
      </c>
      <c r="D19" s="116">
        <f>C19/B19*100</f>
        <v>74.601138870363727</v>
      </c>
      <c r="E19" s="141">
        <f>C19-B19</f>
        <v>-4951</v>
      </c>
      <c r="F19" s="138">
        <v>11430</v>
      </c>
      <c r="G19" s="138">
        <v>10020</v>
      </c>
      <c r="H19" s="107">
        <f>G19/F19*100</f>
        <v>87.664041994750647</v>
      </c>
      <c r="I19" s="142">
        <f>G19-F19</f>
        <v>-1410</v>
      </c>
      <c r="J19" s="152"/>
      <c r="K19" s="147"/>
      <c r="L19" s="150"/>
    </row>
    <row r="20" spans="1:12" ht="21.75" customHeight="1" x14ac:dyDescent="0.2">
      <c r="A20" s="1" t="s">
        <v>38</v>
      </c>
      <c r="B20" s="126">
        <v>8681</v>
      </c>
      <c r="C20" s="126">
        <v>4710</v>
      </c>
      <c r="D20" s="116">
        <f t="shared" ref="D20:D21" si="4">C20/B20*100</f>
        <v>54.256422071189959</v>
      </c>
      <c r="E20" s="141">
        <f t="shared" ref="E20:E21" si="5">C20-B20</f>
        <v>-3971</v>
      </c>
      <c r="F20" s="138">
        <v>5823</v>
      </c>
      <c r="G20" s="138">
        <v>4593</v>
      </c>
      <c r="H20" s="107">
        <f t="shared" ref="H20:H21" si="6">G20/F20*100</f>
        <v>78.876867594023707</v>
      </c>
      <c r="I20" s="142">
        <f t="shared" ref="I20:I21" si="7">G20-F20</f>
        <v>-1230</v>
      </c>
      <c r="J20" s="152"/>
      <c r="K20" s="147"/>
      <c r="L20" s="150"/>
    </row>
    <row r="21" spans="1:12" ht="24.75" customHeight="1" x14ac:dyDescent="0.2">
      <c r="A21" s="1" t="s">
        <v>41</v>
      </c>
      <c r="B21" s="126">
        <v>7137</v>
      </c>
      <c r="C21" s="126">
        <v>3959</v>
      </c>
      <c r="D21" s="116">
        <f t="shared" si="4"/>
        <v>55.471486619027601</v>
      </c>
      <c r="E21" s="141">
        <f t="shared" si="5"/>
        <v>-3178</v>
      </c>
      <c r="F21" s="138">
        <v>5171</v>
      </c>
      <c r="G21" s="138">
        <v>4032</v>
      </c>
      <c r="H21" s="107">
        <f t="shared" si="6"/>
        <v>77.973312705472836</v>
      </c>
      <c r="I21" s="142">
        <f t="shared" si="7"/>
        <v>-1139</v>
      </c>
      <c r="J21" s="152"/>
      <c r="K21" s="147"/>
      <c r="L21" s="150"/>
    </row>
    <row r="22" spans="1:12" ht="20.25" x14ac:dyDescent="0.3">
      <c r="C22" s="18"/>
      <c r="J22" s="115"/>
      <c r="K22" s="106"/>
    </row>
  </sheetData>
  <mergeCells count="21">
    <mergeCell ref="F1:I1"/>
    <mergeCell ref="A15:I16"/>
    <mergeCell ref="A17:A18"/>
    <mergeCell ref="B17:B18"/>
    <mergeCell ref="C17:C18"/>
    <mergeCell ref="D17:E17"/>
    <mergeCell ref="F17:F18"/>
    <mergeCell ref="G17:G18"/>
    <mergeCell ref="H17:I17"/>
    <mergeCell ref="A2:I2"/>
    <mergeCell ref="A3:I3"/>
    <mergeCell ref="A4:E4"/>
    <mergeCell ref="A5:A7"/>
    <mergeCell ref="B5:E5"/>
    <mergeCell ref="F5:I5"/>
    <mergeCell ref="B6:B7"/>
    <mergeCell ref="C6:C7"/>
    <mergeCell ref="D6:E6"/>
    <mergeCell ref="F6:F7"/>
    <mergeCell ref="G6:G7"/>
    <mergeCell ref="H6:I6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"/>
  <sheetViews>
    <sheetView view="pageBreakPreview" zoomScale="90" zoomScaleNormal="80" zoomScaleSheetLayoutView="90" workbookViewId="0">
      <selection activeCell="P16" sqref="P16"/>
    </sheetView>
  </sheetViews>
  <sheetFormatPr defaultColWidth="9.140625" defaultRowHeight="15.75" x14ac:dyDescent="0.25"/>
  <cols>
    <col min="1" max="1" width="18.28515625" style="91" customWidth="1"/>
    <col min="2" max="3" width="10.85546875" style="153" customWidth="1"/>
    <col min="4" max="4" width="6.85546875" style="89" customWidth="1"/>
    <col min="5" max="5" width="9.28515625" style="153" customWidth="1"/>
    <col min="6" max="6" width="9.28515625" style="89" customWidth="1"/>
    <col min="7" max="7" width="7.42578125" style="89" customWidth="1"/>
    <col min="8" max="8" width="9.28515625" style="153" customWidth="1"/>
    <col min="9" max="9" width="9.28515625" style="89" customWidth="1"/>
    <col min="10" max="10" width="7" style="89" customWidth="1"/>
    <col min="11" max="12" width="9.28515625" style="89" customWidth="1"/>
    <col min="13" max="13" width="7.42578125" style="89" customWidth="1"/>
    <col min="14" max="14" width="9.28515625" style="153" customWidth="1"/>
    <col min="15" max="15" width="9.28515625" style="89" customWidth="1"/>
    <col min="16" max="16" width="7.85546875" style="89" customWidth="1"/>
    <col min="17" max="17" width="9.28515625" style="153" customWidth="1"/>
    <col min="18" max="18" width="9.28515625" style="89" customWidth="1"/>
    <col min="19" max="19" width="7.85546875" style="89" customWidth="1"/>
    <col min="20" max="20" width="9.28515625" style="153" customWidth="1"/>
    <col min="21" max="21" width="9.28515625" style="89" customWidth="1"/>
    <col min="22" max="22" width="7.85546875" style="89" customWidth="1"/>
    <col min="23" max="23" width="9.28515625" style="153" customWidth="1"/>
    <col min="24" max="24" width="9.28515625" style="89" customWidth="1"/>
    <col min="25" max="25" width="7.85546875" style="89" customWidth="1"/>
    <col min="26" max="26" width="9.28515625" style="153" customWidth="1"/>
    <col min="27" max="27" width="9.28515625" style="90" customWidth="1"/>
    <col min="28" max="28" width="7.85546875" style="90" customWidth="1"/>
    <col min="29" max="16384" width="9.140625" style="90"/>
  </cols>
  <sheetData>
    <row r="1" spans="1:32" s="89" customFormat="1" ht="20.25" x14ac:dyDescent="0.3">
      <c r="A1" s="154"/>
      <c r="I1" s="348"/>
      <c r="J1" s="348"/>
      <c r="K1" s="348"/>
      <c r="L1" s="348"/>
      <c r="M1" s="348"/>
    </row>
    <row r="2" spans="1:32" s="156" customFormat="1" ht="20.45" customHeight="1" x14ac:dyDescent="0.3">
      <c r="A2" s="155"/>
      <c r="B2" s="355" t="s">
        <v>74</v>
      </c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AB2" s="157" t="s">
        <v>21</v>
      </c>
    </row>
    <row r="3" spans="1:32" s="156" customFormat="1" ht="20.45" customHeight="1" x14ac:dyDescent="0.2">
      <c r="B3" s="355" t="s">
        <v>127</v>
      </c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</row>
    <row r="4" spans="1:32" s="156" customFormat="1" ht="15" customHeight="1" x14ac:dyDescent="0.25"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55" t="s">
        <v>5</v>
      </c>
      <c r="N4" s="83"/>
      <c r="O4" s="83"/>
      <c r="P4" s="83"/>
      <c r="Q4" s="83"/>
      <c r="R4" s="83"/>
      <c r="S4" s="82"/>
      <c r="T4" s="83"/>
      <c r="U4" s="83"/>
      <c r="V4" s="83"/>
      <c r="W4" s="83"/>
      <c r="X4" s="84"/>
      <c r="Y4" s="82"/>
      <c r="AB4" s="55" t="s">
        <v>5</v>
      </c>
    </row>
    <row r="5" spans="1:32" s="159" customFormat="1" ht="21.6" customHeight="1" x14ac:dyDescent="0.2">
      <c r="A5" s="158"/>
      <c r="B5" s="349" t="s">
        <v>6</v>
      </c>
      <c r="C5" s="350"/>
      <c r="D5" s="351"/>
      <c r="E5" s="349" t="s">
        <v>22</v>
      </c>
      <c r="F5" s="350"/>
      <c r="G5" s="351"/>
      <c r="H5" s="356" t="s">
        <v>23</v>
      </c>
      <c r="I5" s="356"/>
      <c r="J5" s="356"/>
      <c r="K5" s="349" t="s">
        <v>13</v>
      </c>
      <c r="L5" s="350"/>
      <c r="M5" s="351"/>
      <c r="N5" s="349" t="s">
        <v>20</v>
      </c>
      <c r="O5" s="350"/>
      <c r="P5" s="350"/>
      <c r="Q5" s="349" t="s">
        <v>9</v>
      </c>
      <c r="R5" s="350"/>
      <c r="S5" s="351"/>
      <c r="T5" s="349" t="s">
        <v>14</v>
      </c>
      <c r="U5" s="350"/>
      <c r="V5" s="351"/>
      <c r="W5" s="349" t="s">
        <v>16</v>
      </c>
      <c r="X5" s="350"/>
      <c r="Y5" s="350"/>
      <c r="Z5" s="349" t="s">
        <v>15</v>
      </c>
      <c r="AA5" s="350"/>
      <c r="AB5" s="351"/>
      <c r="AC5" s="85"/>
      <c r="AD5" s="85"/>
      <c r="AE5" s="85"/>
      <c r="AF5" s="85"/>
    </row>
    <row r="6" spans="1:32" s="161" customFormat="1" ht="36.75" customHeight="1" x14ac:dyDescent="0.2">
      <c r="A6" s="160"/>
      <c r="B6" s="352"/>
      <c r="C6" s="353"/>
      <c r="D6" s="354"/>
      <c r="E6" s="352"/>
      <c r="F6" s="353"/>
      <c r="G6" s="354"/>
      <c r="H6" s="356"/>
      <c r="I6" s="356"/>
      <c r="J6" s="356"/>
      <c r="K6" s="352"/>
      <c r="L6" s="353"/>
      <c r="M6" s="354"/>
      <c r="N6" s="352"/>
      <c r="O6" s="353"/>
      <c r="P6" s="353"/>
      <c r="Q6" s="352"/>
      <c r="R6" s="353"/>
      <c r="S6" s="354"/>
      <c r="T6" s="352"/>
      <c r="U6" s="353"/>
      <c r="V6" s="354"/>
      <c r="W6" s="352"/>
      <c r="X6" s="353"/>
      <c r="Y6" s="353"/>
      <c r="Z6" s="352"/>
      <c r="AA6" s="353"/>
      <c r="AB6" s="354"/>
      <c r="AC6" s="85"/>
      <c r="AD6" s="85"/>
      <c r="AE6" s="85"/>
      <c r="AF6" s="85"/>
    </row>
    <row r="7" spans="1:32" s="146" customFormat="1" ht="25.15" customHeight="1" x14ac:dyDescent="0.2">
      <c r="A7" s="145"/>
      <c r="B7" s="363">
        <v>2020</v>
      </c>
      <c r="C7" s="363">
        <v>2021</v>
      </c>
      <c r="D7" s="143" t="s">
        <v>2</v>
      </c>
      <c r="E7" s="363">
        <v>2020</v>
      </c>
      <c r="F7" s="363">
        <v>2021</v>
      </c>
      <c r="G7" s="143" t="s">
        <v>2</v>
      </c>
      <c r="H7" s="363">
        <v>2020</v>
      </c>
      <c r="I7" s="363">
        <v>2021</v>
      </c>
      <c r="J7" s="143" t="s">
        <v>2</v>
      </c>
      <c r="K7" s="363">
        <v>2020</v>
      </c>
      <c r="L7" s="363">
        <v>2021</v>
      </c>
      <c r="M7" s="143" t="s">
        <v>2</v>
      </c>
      <c r="N7" s="363">
        <v>2020</v>
      </c>
      <c r="O7" s="363">
        <v>2021</v>
      </c>
      <c r="P7" s="143" t="s">
        <v>2</v>
      </c>
      <c r="Q7" s="363">
        <v>2020</v>
      </c>
      <c r="R7" s="363">
        <v>2021</v>
      </c>
      <c r="S7" s="143" t="s">
        <v>2</v>
      </c>
      <c r="T7" s="363">
        <v>2020</v>
      </c>
      <c r="U7" s="363">
        <v>2021</v>
      </c>
      <c r="V7" s="143" t="s">
        <v>2</v>
      </c>
      <c r="W7" s="363">
        <v>2020</v>
      </c>
      <c r="X7" s="363">
        <v>2021</v>
      </c>
      <c r="Y7" s="143" t="s">
        <v>2</v>
      </c>
      <c r="Z7" s="363">
        <v>2020</v>
      </c>
      <c r="AA7" s="363">
        <v>2021</v>
      </c>
      <c r="AB7" s="143" t="s">
        <v>2</v>
      </c>
      <c r="AC7" s="144"/>
      <c r="AD7" s="144"/>
      <c r="AE7" s="144"/>
      <c r="AF7" s="144"/>
    </row>
    <row r="8" spans="1:32" s="159" customFormat="1" ht="12.75" customHeight="1" x14ac:dyDescent="0.2">
      <c r="A8" s="86" t="s">
        <v>3</v>
      </c>
      <c r="B8" s="86">
        <v>1</v>
      </c>
      <c r="C8" s="86">
        <v>2</v>
      </c>
      <c r="D8" s="86">
        <v>3</v>
      </c>
      <c r="E8" s="86">
        <v>4</v>
      </c>
      <c r="F8" s="86">
        <v>5</v>
      </c>
      <c r="G8" s="86">
        <v>6</v>
      </c>
      <c r="H8" s="86">
        <v>7</v>
      </c>
      <c r="I8" s="86">
        <v>8</v>
      </c>
      <c r="J8" s="86">
        <v>9</v>
      </c>
      <c r="K8" s="86">
        <v>13</v>
      </c>
      <c r="L8" s="86">
        <v>14</v>
      </c>
      <c r="M8" s="86">
        <v>15</v>
      </c>
      <c r="N8" s="86">
        <v>16</v>
      </c>
      <c r="O8" s="86">
        <v>17</v>
      </c>
      <c r="P8" s="86">
        <v>18</v>
      </c>
      <c r="Q8" s="86">
        <v>19</v>
      </c>
      <c r="R8" s="86">
        <v>20</v>
      </c>
      <c r="S8" s="86">
        <v>21</v>
      </c>
      <c r="T8" s="86">
        <v>22</v>
      </c>
      <c r="U8" s="86">
        <v>23</v>
      </c>
      <c r="V8" s="86">
        <v>24</v>
      </c>
      <c r="W8" s="86">
        <v>25</v>
      </c>
      <c r="X8" s="86">
        <v>26</v>
      </c>
      <c r="Y8" s="86">
        <v>27</v>
      </c>
      <c r="Z8" s="86">
        <v>28</v>
      </c>
      <c r="AA8" s="86">
        <v>29</v>
      </c>
      <c r="AB8" s="86">
        <v>30</v>
      </c>
      <c r="AC8" s="87"/>
      <c r="AD8" s="87"/>
      <c r="AE8" s="87"/>
      <c r="AF8" s="87"/>
    </row>
    <row r="9" spans="1:32" s="94" customFormat="1" ht="22.5" customHeight="1" x14ac:dyDescent="0.25">
      <c r="A9" s="162" t="s">
        <v>43</v>
      </c>
      <c r="B9" s="88">
        <f>SUM(B10:B27)</f>
        <v>29824</v>
      </c>
      <c r="C9" s="88">
        <f>SUM(C10:C27)</f>
        <v>28630</v>
      </c>
      <c r="D9" s="139">
        <f>C9/B9*100</f>
        <v>95.996512875536482</v>
      </c>
      <c r="E9" s="88">
        <f>SUM(E10:E27)</f>
        <v>15490</v>
      </c>
      <c r="F9" s="88">
        <f>SUM(F10:F27)</f>
        <v>14958</v>
      </c>
      <c r="G9" s="139">
        <f>F9/E9*100</f>
        <v>96.565526145900577</v>
      </c>
      <c r="H9" s="88">
        <f>SUM(H10:H27)</f>
        <v>6439</v>
      </c>
      <c r="I9" s="88">
        <f>SUM(I10:I27)</f>
        <v>5798</v>
      </c>
      <c r="J9" s="139">
        <f>I9/H9*100</f>
        <v>90.045038049386548</v>
      </c>
      <c r="K9" s="88">
        <f>SUM(K10:K27)</f>
        <v>464</v>
      </c>
      <c r="L9" s="88">
        <f>SUM(L10:L27)</f>
        <v>477</v>
      </c>
      <c r="M9" s="139">
        <f>L9/K9*100</f>
        <v>102.80172413793103</v>
      </c>
      <c r="N9" s="88">
        <f>SUM(N10:N27)</f>
        <v>1796</v>
      </c>
      <c r="O9" s="88">
        <f>SUM(O10:O27)</f>
        <v>1338</v>
      </c>
      <c r="P9" s="139">
        <f>O9/N9*100</f>
        <v>74.498886414253889</v>
      </c>
      <c r="Q9" s="88">
        <f>SUM(Q10:Q27)</f>
        <v>14119</v>
      </c>
      <c r="R9" s="88">
        <f>SUM(R10:R27)</f>
        <v>14564</v>
      </c>
      <c r="S9" s="139">
        <f>R9/Q9*100</f>
        <v>103.1517812876266</v>
      </c>
      <c r="T9" s="88">
        <f>SUM(T10:T27)</f>
        <v>19493</v>
      </c>
      <c r="U9" s="88">
        <f>SUM(U10:U27)</f>
        <v>14542</v>
      </c>
      <c r="V9" s="139">
        <f>U9/T9*100</f>
        <v>74.601138870363727</v>
      </c>
      <c r="W9" s="88">
        <f>SUM(W10:W27)</f>
        <v>8681</v>
      </c>
      <c r="X9" s="88">
        <f>SUM(X10:X27)</f>
        <v>4710</v>
      </c>
      <c r="Y9" s="139">
        <f>X9/W9*100</f>
        <v>54.256422071189959</v>
      </c>
      <c r="Z9" s="88">
        <f>SUM(Z10:Z27)</f>
        <v>7137</v>
      </c>
      <c r="AA9" s="88">
        <f>SUM(AA10:AA27)</f>
        <v>3959</v>
      </c>
      <c r="AB9" s="139">
        <f>AA9/Z9*100</f>
        <v>55.471486619027601</v>
      </c>
      <c r="AC9" s="163"/>
      <c r="AD9" s="163"/>
      <c r="AE9" s="163"/>
      <c r="AF9" s="163"/>
    </row>
    <row r="10" spans="1:32" s="89" customFormat="1" ht="16.149999999999999" customHeight="1" x14ac:dyDescent="0.25">
      <c r="A10" s="122" t="s">
        <v>44</v>
      </c>
      <c r="B10" s="124">
        <v>577</v>
      </c>
      <c r="C10" s="124">
        <v>403</v>
      </c>
      <c r="D10" s="139">
        <f t="shared" ref="D10:D27" si="0">C10/B10*100</f>
        <v>69.844020797227031</v>
      </c>
      <c r="E10" s="124">
        <v>516</v>
      </c>
      <c r="F10" s="124">
        <v>356</v>
      </c>
      <c r="G10" s="139">
        <f t="shared" ref="G10:G27" si="1">F10/E10*100</f>
        <v>68.992248062015506</v>
      </c>
      <c r="H10" s="124">
        <v>181</v>
      </c>
      <c r="I10" s="124">
        <v>155</v>
      </c>
      <c r="J10" s="139">
        <f t="shared" ref="J10:J27" si="2">I10/H10*100</f>
        <v>85.635359116022101</v>
      </c>
      <c r="K10" s="124">
        <v>18</v>
      </c>
      <c r="L10" s="124">
        <v>20</v>
      </c>
      <c r="M10" s="139">
        <f t="shared" ref="M10:M27" si="3">L10/K10*100</f>
        <v>111.11111111111111</v>
      </c>
      <c r="N10" s="124">
        <v>33</v>
      </c>
      <c r="O10" s="124">
        <v>5</v>
      </c>
      <c r="P10" s="139">
        <f t="shared" ref="P10:P27" si="4">O10/N10*100</f>
        <v>15.151515151515152</v>
      </c>
      <c r="Q10" s="124">
        <v>490</v>
      </c>
      <c r="R10" s="124">
        <v>344</v>
      </c>
      <c r="S10" s="139">
        <f t="shared" ref="S10:S27" si="5">R10/Q10*100</f>
        <v>70.204081632653057</v>
      </c>
      <c r="T10" s="124">
        <v>249</v>
      </c>
      <c r="U10" s="124">
        <v>106</v>
      </c>
      <c r="V10" s="139">
        <f t="shared" ref="V10:V27" si="6">U10/T10*100</f>
        <v>42.570281124497996</v>
      </c>
      <c r="W10" s="124">
        <v>244</v>
      </c>
      <c r="X10" s="124">
        <v>99</v>
      </c>
      <c r="Y10" s="139">
        <f t="shared" ref="Y10:Y27" si="7">X10/W10*100</f>
        <v>40.57377049180328</v>
      </c>
      <c r="Z10" s="124">
        <v>226</v>
      </c>
      <c r="AA10" s="124">
        <v>93</v>
      </c>
      <c r="AB10" s="139">
        <f t="shared" ref="AB10:AB27" si="8">AA10/Z10*100</f>
        <v>41.150442477876105</v>
      </c>
      <c r="AC10" s="96"/>
      <c r="AD10" s="96"/>
      <c r="AE10" s="96"/>
      <c r="AF10" s="96"/>
    </row>
    <row r="11" spans="1:32" s="89" customFormat="1" ht="16.149999999999999" customHeight="1" x14ac:dyDescent="0.25">
      <c r="A11" s="122" t="s">
        <v>45</v>
      </c>
      <c r="B11" s="124">
        <v>345</v>
      </c>
      <c r="C11" s="124">
        <v>35</v>
      </c>
      <c r="D11" s="139">
        <f t="shared" si="0"/>
        <v>10.144927536231885</v>
      </c>
      <c r="E11" s="124">
        <v>227</v>
      </c>
      <c r="F11" s="124">
        <v>18</v>
      </c>
      <c r="G11" s="139">
        <f t="shared" si="1"/>
        <v>7.929515418502203</v>
      </c>
      <c r="H11" s="124">
        <v>98</v>
      </c>
      <c r="I11" s="124">
        <v>29</v>
      </c>
      <c r="J11" s="139">
        <f t="shared" si="2"/>
        <v>29.591836734693878</v>
      </c>
      <c r="K11" s="124">
        <v>22</v>
      </c>
      <c r="L11" s="124">
        <v>2</v>
      </c>
      <c r="M11" s="139">
        <f t="shared" si="3"/>
        <v>9.0909090909090917</v>
      </c>
      <c r="N11" s="124">
        <v>34</v>
      </c>
      <c r="O11" s="124">
        <v>1</v>
      </c>
      <c r="P11" s="139">
        <f t="shared" si="4"/>
        <v>2.9411764705882351</v>
      </c>
      <c r="Q11" s="124">
        <v>224</v>
      </c>
      <c r="R11" s="124">
        <v>18</v>
      </c>
      <c r="S11" s="139">
        <f t="shared" si="5"/>
        <v>8.0357142857142865</v>
      </c>
      <c r="T11" s="124">
        <v>160</v>
      </c>
      <c r="U11" s="124">
        <v>11</v>
      </c>
      <c r="V11" s="139">
        <f t="shared" si="6"/>
        <v>6.8750000000000009</v>
      </c>
      <c r="W11" s="124">
        <v>114</v>
      </c>
      <c r="X11" s="124">
        <v>7</v>
      </c>
      <c r="Y11" s="139">
        <f t="shared" si="7"/>
        <v>6.140350877192982</v>
      </c>
      <c r="Z11" s="124">
        <v>102</v>
      </c>
      <c r="AA11" s="124">
        <v>5</v>
      </c>
      <c r="AB11" s="139">
        <f t="shared" si="8"/>
        <v>4.9019607843137258</v>
      </c>
      <c r="AC11" s="96"/>
      <c r="AD11" s="96"/>
      <c r="AE11" s="96"/>
      <c r="AF11" s="96"/>
    </row>
    <row r="12" spans="1:32" s="89" customFormat="1" ht="16.149999999999999" customHeight="1" x14ac:dyDescent="0.25">
      <c r="A12" s="122" t="s">
        <v>46</v>
      </c>
      <c r="B12" s="124">
        <v>253</v>
      </c>
      <c r="C12" s="124">
        <v>216</v>
      </c>
      <c r="D12" s="139">
        <f t="shared" si="0"/>
        <v>85.375494071146235</v>
      </c>
      <c r="E12" s="124">
        <v>181</v>
      </c>
      <c r="F12" s="124">
        <v>164</v>
      </c>
      <c r="G12" s="139">
        <f t="shared" si="1"/>
        <v>90.607734806629836</v>
      </c>
      <c r="H12" s="124">
        <v>76</v>
      </c>
      <c r="I12" s="124">
        <v>74</v>
      </c>
      <c r="J12" s="139">
        <f t="shared" si="2"/>
        <v>97.368421052631575</v>
      </c>
      <c r="K12" s="124">
        <v>9</v>
      </c>
      <c r="L12" s="124">
        <v>11</v>
      </c>
      <c r="M12" s="139">
        <f t="shared" si="3"/>
        <v>122.22222222222223</v>
      </c>
      <c r="N12" s="124">
        <v>12</v>
      </c>
      <c r="O12" s="124">
        <v>4</v>
      </c>
      <c r="P12" s="139">
        <f t="shared" si="4"/>
        <v>33.333333333333329</v>
      </c>
      <c r="Q12" s="124">
        <v>170</v>
      </c>
      <c r="R12" s="124">
        <v>163</v>
      </c>
      <c r="S12" s="139">
        <f t="shared" si="5"/>
        <v>95.882352941176478</v>
      </c>
      <c r="T12" s="124">
        <v>126</v>
      </c>
      <c r="U12" s="124">
        <v>79</v>
      </c>
      <c r="V12" s="139">
        <f t="shared" si="6"/>
        <v>62.698412698412696</v>
      </c>
      <c r="W12" s="124">
        <v>98</v>
      </c>
      <c r="X12" s="124">
        <v>56</v>
      </c>
      <c r="Y12" s="139">
        <f t="shared" si="7"/>
        <v>57.142857142857139</v>
      </c>
      <c r="Z12" s="124">
        <v>91</v>
      </c>
      <c r="AA12" s="124">
        <v>53</v>
      </c>
      <c r="AB12" s="139">
        <f t="shared" si="8"/>
        <v>58.241758241758248</v>
      </c>
      <c r="AC12" s="96"/>
      <c r="AD12" s="96"/>
      <c r="AE12" s="96"/>
      <c r="AF12" s="96"/>
    </row>
    <row r="13" spans="1:32" s="89" customFormat="1" ht="16.149999999999999" customHeight="1" x14ac:dyDescent="0.25">
      <c r="A13" s="122" t="s">
        <v>47</v>
      </c>
      <c r="B13" s="124">
        <v>1095</v>
      </c>
      <c r="C13" s="124">
        <v>790</v>
      </c>
      <c r="D13" s="139">
        <f t="shared" si="0"/>
        <v>72.146118721461178</v>
      </c>
      <c r="E13" s="124">
        <v>742</v>
      </c>
      <c r="F13" s="124">
        <v>572</v>
      </c>
      <c r="G13" s="139">
        <f t="shared" si="1"/>
        <v>77.088948787061994</v>
      </c>
      <c r="H13" s="124">
        <v>400</v>
      </c>
      <c r="I13" s="124">
        <v>240</v>
      </c>
      <c r="J13" s="139">
        <f t="shared" si="2"/>
        <v>60</v>
      </c>
      <c r="K13" s="124">
        <v>18</v>
      </c>
      <c r="L13" s="124">
        <v>19</v>
      </c>
      <c r="M13" s="139">
        <f t="shared" si="3"/>
        <v>105.55555555555556</v>
      </c>
      <c r="N13" s="124">
        <v>148</v>
      </c>
      <c r="O13" s="124">
        <v>62</v>
      </c>
      <c r="P13" s="139">
        <f t="shared" si="4"/>
        <v>41.891891891891895</v>
      </c>
      <c r="Q13" s="124">
        <v>713</v>
      </c>
      <c r="R13" s="124">
        <v>556</v>
      </c>
      <c r="S13" s="139">
        <f t="shared" si="5"/>
        <v>77.980364656381482</v>
      </c>
      <c r="T13" s="124">
        <v>451</v>
      </c>
      <c r="U13" s="124">
        <v>188</v>
      </c>
      <c r="V13" s="139">
        <f t="shared" si="6"/>
        <v>41.685144124168517</v>
      </c>
      <c r="W13" s="124">
        <v>374</v>
      </c>
      <c r="X13" s="124">
        <v>170</v>
      </c>
      <c r="Y13" s="139">
        <f t="shared" si="7"/>
        <v>45.454545454545453</v>
      </c>
      <c r="Z13" s="124">
        <v>302</v>
      </c>
      <c r="AA13" s="124">
        <v>156</v>
      </c>
      <c r="AB13" s="139">
        <f t="shared" si="8"/>
        <v>51.655629139072843</v>
      </c>
      <c r="AC13" s="96"/>
      <c r="AD13" s="96"/>
      <c r="AE13" s="96"/>
      <c r="AF13" s="96"/>
    </row>
    <row r="14" spans="1:32" s="89" customFormat="1" ht="16.149999999999999" customHeight="1" x14ac:dyDescent="0.25">
      <c r="A14" s="122" t="s">
        <v>48</v>
      </c>
      <c r="B14" s="124">
        <v>141</v>
      </c>
      <c r="C14" s="124">
        <v>14</v>
      </c>
      <c r="D14" s="139">
        <f t="shared" si="0"/>
        <v>9.9290780141843982</v>
      </c>
      <c r="E14" s="124">
        <v>108</v>
      </c>
      <c r="F14" s="124">
        <v>10</v>
      </c>
      <c r="G14" s="139">
        <f t="shared" si="1"/>
        <v>9.2592592592592595</v>
      </c>
      <c r="H14" s="124">
        <v>57</v>
      </c>
      <c r="I14" s="124">
        <v>14</v>
      </c>
      <c r="J14" s="139">
        <f t="shared" si="2"/>
        <v>24.561403508771928</v>
      </c>
      <c r="K14" s="124">
        <v>6</v>
      </c>
      <c r="L14" s="124">
        <v>0</v>
      </c>
      <c r="M14" s="139">
        <f t="shared" si="3"/>
        <v>0</v>
      </c>
      <c r="N14" s="124">
        <v>18</v>
      </c>
      <c r="O14" s="124">
        <v>0</v>
      </c>
      <c r="P14" s="139">
        <f t="shared" si="4"/>
        <v>0</v>
      </c>
      <c r="Q14" s="124">
        <v>105</v>
      </c>
      <c r="R14" s="124">
        <v>10</v>
      </c>
      <c r="S14" s="139">
        <f t="shared" si="5"/>
        <v>9.5238095238095237</v>
      </c>
      <c r="T14" s="124">
        <v>60</v>
      </c>
      <c r="U14" s="124">
        <v>6</v>
      </c>
      <c r="V14" s="139">
        <f t="shared" si="6"/>
        <v>10</v>
      </c>
      <c r="W14" s="124">
        <v>57</v>
      </c>
      <c r="X14" s="124">
        <v>5</v>
      </c>
      <c r="Y14" s="139">
        <f t="shared" si="7"/>
        <v>8.7719298245614024</v>
      </c>
      <c r="Z14" s="124">
        <v>52</v>
      </c>
      <c r="AA14" s="124">
        <v>4</v>
      </c>
      <c r="AB14" s="139">
        <f t="shared" si="8"/>
        <v>7.6923076923076925</v>
      </c>
      <c r="AC14" s="96"/>
      <c r="AD14" s="96"/>
      <c r="AE14" s="96"/>
      <c r="AF14" s="96"/>
    </row>
    <row r="15" spans="1:32" s="89" customFormat="1" ht="16.149999999999999" customHeight="1" x14ac:dyDescent="0.25">
      <c r="A15" s="122" t="s">
        <v>49</v>
      </c>
      <c r="B15" s="124">
        <v>661</v>
      </c>
      <c r="C15" s="124">
        <v>543</v>
      </c>
      <c r="D15" s="139">
        <f t="shared" si="0"/>
        <v>82.148260211800306</v>
      </c>
      <c r="E15" s="124">
        <v>330</v>
      </c>
      <c r="F15" s="124">
        <v>389</v>
      </c>
      <c r="G15" s="139">
        <f t="shared" si="1"/>
        <v>117.87878787878788</v>
      </c>
      <c r="H15" s="124">
        <v>260</v>
      </c>
      <c r="I15" s="124">
        <v>242</v>
      </c>
      <c r="J15" s="139">
        <f t="shared" si="2"/>
        <v>93.07692307692308</v>
      </c>
      <c r="K15" s="124">
        <v>14</v>
      </c>
      <c r="L15" s="124">
        <v>31</v>
      </c>
      <c r="M15" s="139">
        <f t="shared" si="3"/>
        <v>221.42857142857144</v>
      </c>
      <c r="N15" s="124">
        <v>30</v>
      </c>
      <c r="O15" s="124">
        <v>24</v>
      </c>
      <c r="P15" s="139">
        <f t="shared" si="4"/>
        <v>80</v>
      </c>
      <c r="Q15" s="124">
        <v>295</v>
      </c>
      <c r="R15" s="124">
        <v>381</v>
      </c>
      <c r="S15" s="139">
        <f t="shared" si="5"/>
        <v>129.15254237288136</v>
      </c>
      <c r="T15" s="124">
        <v>316</v>
      </c>
      <c r="U15" s="124">
        <v>221</v>
      </c>
      <c r="V15" s="139">
        <f t="shared" si="6"/>
        <v>69.936708860759495</v>
      </c>
      <c r="W15" s="124">
        <v>206</v>
      </c>
      <c r="X15" s="124">
        <v>128</v>
      </c>
      <c r="Y15" s="139">
        <f t="shared" si="7"/>
        <v>62.135922330097081</v>
      </c>
      <c r="Z15" s="124">
        <v>155</v>
      </c>
      <c r="AA15" s="124">
        <v>101</v>
      </c>
      <c r="AB15" s="139">
        <f t="shared" si="8"/>
        <v>65.161290322580641</v>
      </c>
      <c r="AC15" s="96"/>
      <c r="AD15" s="96"/>
      <c r="AE15" s="96"/>
      <c r="AF15" s="96"/>
    </row>
    <row r="16" spans="1:32" s="89" customFormat="1" ht="16.149999999999999" customHeight="1" x14ac:dyDescent="0.25">
      <c r="A16" s="122" t="s">
        <v>50</v>
      </c>
      <c r="B16" s="124">
        <v>310</v>
      </c>
      <c r="C16" s="124">
        <v>278</v>
      </c>
      <c r="D16" s="139">
        <f t="shared" si="0"/>
        <v>89.677419354838705</v>
      </c>
      <c r="E16" s="124">
        <v>143</v>
      </c>
      <c r="F16" s="124">
        <v>167</v>
      </c>
      <c r="G16" s="139">
        <f t="shared" si="1"/>
        <v>116.78321678321679</v>
      </c>
      <c r="H16" s="124">
        <v>71</v>
      </c>
      <c r="I16" s="124">
        <v>38</v>
      </c>
      <c r="J16" s="139">
        <f t="shared" si="2"/>
        <v>53.521126760563376</v>
      </c>
      <c r="K16" s="124">
        <v>7</v>
      </c>
      <c r="L16" s="124">
        <v>4</v>
      </c>
      <c r="M16" s="139">
        <f t="shared" si="3"/>
        <v>57.142857142857139</v>
      </c>
      <c r="N16" s="124">
        <v>7</v>
      </c>
      <c r="O16" s="124">
        <v>2</v>
      </c>
      <c r="P16" s="139">
        <f t="shared" si="4"/>
        <v>28.571428571428569</v>
      </c>
      <c r="Q16" s="124">
        <v>141</v>
      </c>
      <c r="R16" s="124">
        <v>165</v>
      </c>
      <c r="S16" s="139">
        <f t="shared" si="5"/>
        <v>117.02127659574468</v>
      </c>
      <c r="T16" s="124">
        <v>204</v>
      </c>
      <c r="U16" s="124">
        <v>160</v>
      </c>
      <c r="V16" s="139">
        <f t="shared" si="6"/>
        <v>78.431372549019613</v>
      </c>
      <c r="W16" s="124">
        <v>74</v>
      </c>
      <c r="X16" s="124">
        <v>65</v>
      </c>
      <c r="Y16" s="139">
        <f t="shared" si="7"/>
        <v>87.837837837837839</v>
      </c>
      <c r="Z16" s="124">
        <v>66</v>
      </c>
      <c r="AA16" s="124">
        <v>59</v>
      </c>
      <c r="AB16" s="139">
        <f t="shared" si="8"/>
        <v>89.393939393939391</v>
      </c>
      <c r="AC16" s="96"/>
      <c r="AD16" s="96"/>
      <c r="AE16" s="96"/>
      <c r="AF16" s="96"/>
    </row>
    <row r="17" spans="1:32" s="89" customFormat="1" ht="16.149999999999999" customHeight="1" x14ac:dyDescent="0.25">
      <c r="A17" s="122" t="s">
        <v>51</v>
      </c>
      <c r="B17" s="124">
        <v>811</v>
      </c>
      <c r="C17" s="124">
        <v>736</v>
      </c>
      <c r="D17" s="139">
        <f t="shared" si="0"/>
        <v>90.752157829839703</v>
      </c>
      <c r="E17" s="124">
        <v>455</v>
      </c>
      <c r="F17" s="124">
        <v>442</v>
      </c>
      <c r="G17" s="139">
        <f t="shared" si="1"/>
        <v>97.142857142857139</v>
      </c>
      <c r="H17" s="124">
        <v>185</v>
      </c>
      <c r="I17" s="124">
        <v>157</v>
      </c>
      <c r="J17" s="139">
        <f t="shared" si="2"/>
        <v>84.86486486486487</v>
      </c>
      <c r="K17" s="124">
        <v>29</v>
      </c>
      <c r="L17" s="124">
        <v>21</v>
      </c>
      <c r="M17" s="139">
        <f t="shared" si="3"/>
        <v>72.41379310344827</v>
      </c>
      <c r="N17" s="124">
        <v>45</v>
      </c>
      <c r="O17" s="124">
        <v>54</v>
      </c>
      <c r="P17" s="139">
        <f t="shared" si="4"/>
        <v>120</v>
      </c>
      <c r="Q17" s="124">
        <v>384</v>
      </c>
      <c r="R17" s="124">
        <v>431</v>
      </c>
      <c r="S17" s="139">
        <f t="shared" si="5"/>
        <v>112.23958333333333</v>
      </c>
      <c r="T17" s="124">
        <v>504</v>
      </c>
      <c r="U17" s="124">
        <v>388</v>
      </c>
      <c r="V17" s="139">
        <f t="shared" si="6"/>
        <v>76.984126984126988</v>
      </c>
      <c r="W17" s="124">
        <v>237</v>
      </c>
      <c r="X17" s="124">
        <v>148</v>
      </c>
      <c r="Y17" s="139">
        <f t="shared" si="7"/>
        <v>62.447257383966246</v>
      </c>
      <c r="Z17" s="124">
        <v>216</v>
      </c>
      <c r="AA17" s="124">
        <v>132</v>
      </c>
      <c r="AB17" s="139">
        <f t="shared" si="8"/>
        <v>61.111111111111114</v>
      </c>
      <c r="AC17" s="96"/>
      <c r="AD17" s="96"/>
      <c r="AE17" s="96"/>
      <c r="AF17" s="96"/>
    </row>
    <row r="18" spans="1:32" s="89" customFormat="1" ht="16.149999999999999" customHeight="1" x14ac:dyDescent="0.25">
      <c r="A18" s="122" t="s">
        <v>52</v>
      </c>
      <c r="B18" s="124">
        <v>1160</v>
      </c>
      <c r="C18" s="124">
        <v>1154</v>
      </c>
      <c r="D18" s="139">
        <f t="shared" si="0"/>
        <v>99.482758620689665</v>
      </c>
      <c r="E18" s="124">
        <v>456</v>
      </c>
      <c r="F18" s="124">
        <v>465</v>
      </c>
      <c r="G18" s="139">
        <f t="shared" si="1"/>
        <v>101.9736842105263</v>
      </c>
      <c r="H18" s="124">
        <v>263</v>
      </c>
      <c r="I18" s="124">
        <v>181</v>
      </c>
      <c r="J18" s="139">
        <f t="shared" si="2"/>
        <v>68.821292775665398</v>
      </c>
      <c r="K18" s="124">
        <v>14</v>
      </c>
      <c r="L18" s="124">
        <v>17</v>
      </c>
      <c r="M18" s="139">
        <f t="shared" si="3"/>
        <v>121.42857142857142</v>
      </c>
      <c r="N18" s="124">
        <v>75</v>
      </c>
      <c r="O18" s="124">
        <v>5</v>
      </c>
      <c r="P18" s="139">
        <f t="shared" si="4"/>
        <v>6.666666666666667</v>
      </c>
      <c r="Q18" s="124">
        <v>423</v>
      </c>
      <c r="R18" s="124">
        <v>437</v>
      </c>
      <c r="S18" s="139">
        <f t="shared" si="5"/>
        <v>103.3096926713948</v>
      </c>
      <c r="T18" s="124">
        <v>799</v>
      </c>
      <c r="U18" s="124">
        <v>638</v>
      </c>
      <c r="V18" s="139">
        <f t="shared" si="6"/>
        <v>79.849812265331664</v>
      </c>
      <c r="W18" s="124">
        <v>194</v>
      </c>
      <c r="X18" s="124">
        <v>78</v>
      </c>
      <c r="Y18" s="139">
        <f t="shared" si="7"/>
        <v>40.206185567010309</v>
      </c>
      <c r="Z18" s="124">
        <v>179</v>
      </c>
      <c r="AA18" s="124">
        <v>68</v>
      </c>
      <c r="AB18" s="139">
        <f t="shared" si="8"/>
        <v>37.988826815642454</v>
      </c>
      <c r="AC18" s="96"/>
      <c r="AD18" s="96"/>
      <c r="AE18" s="96"/>
      <c r="AF18" s="96"/>
    </row>
    <row r="19" spans="1:32" s="89" customFormat="1" ht="16.149999999999999" customHeight="1" x14ac:dyDescent="0.25">
      <c r="A19" s="122" t="s">
        <v>53</v>
      </c>
      <c r="B19" s="124">
        <v>511</v>
      </c>
      <c r="C19" s="124">
        <v>355</v>
      </c>
      <c r="D19" s="139">
        <f t="shared" si="0"/>
        <v>69.471624266144815</v>
      </c>
      <c r="E19" s="124">
        <v>364</v>
      </c>
      <c r="F19" s="124">
        <v>244</v>
      </c>
      <c r="G19" s="139">
        <f t="shared" si="1"/>
        <v>67.032967032967022</v>
      </c>
      <c r="H19" s="124">
        <v>139</v>
      </c>
      <c r="I19" s="124">
        <v>99</v>
      </c>
      <c r="J19" s="139">
        <f t="shared" si="2"/>
        <v>71.223021582733821</v>
      </c>
      <c r="K19" s="124">
        <v>11</v>
      </c>
      <c r="L19" s="124">
        <v>8</v>
      </c>
      <c r="M19" s="139">
        <f t="shared" si="3"/>
        <v>72.727272727272734</v>
      </c>
      <c r="N19" s="124">
        <v>54</v>
      </c>
      <c r="O19" s="124">
        <v>37</v>
      </c>
      <c r="P19" s="139">
        <f t="shared" si="4"/>
        <v>68.518518518518519</v>
      </c>
      <c r="Q19" s="124">
        <v>332</v>
      </c>
      <c r="R19" s="124">
        <v>224</v>
      </c>
      <c r="S19" s="139">
        <f t="shared" si="5"/>
        <v>67.46987951807229</v>
      </c>
      <c r="T19" s="124">
        <v>298</v>
      </c>
      <c r="U19" s="124">
        <v>146</v>
      </c>
      <c r="V19" s="139">
        <f t="shared" si="6"/>
        <v>48.993288590604031</v>
      </c>
      <c r="W19" s="124">
        <v>223</v>
      </c>
      <c r="X19" s="124">
        <v>86</v>
      </c>
      <c r="Y19" s="139">
        <f t="shared" si="7"/>
        <v>38.565022421524667</v>
      </c>
      <c r="Z19" s="124">
        <v>194</v>
      </c>
      <c r="AA19" s="124">
        <v>74</v>
      </c>
      <c r="AB19" s="139">
        <f t="shared" si="8"/>
        <v>38.144329896907216</v>
      </c>
      <c r="AC19" s="96"/>
      <c r="AD19" s="96"/>
      <c r="AE19" s="96"/>
      <c r="AF19" s="96"/>
    </row>
    <row r="20" spans="1:32" s="89" customFormat="1" ht="16.149999999999999" customHeight="1" x14ac:dyDescent="0.25">
      <c r="A20" s="122" t="s">
        <v>54</v>
      </c>
      <c r="B20" s="124">
        <v>507</v>
      </c>
      <c r="C20" s="124">
        <v>526</v>
      </c>
      <c r="D20" s="139">
        <f t="shared" si="0"/>
        <v>103.74753451676528</v>
      </c>
      <c r="E20" s="124">
        <v>392</v>
      </c>
      <c r="F20" s="124">
        <v>412</v>
      </c>
      <c r="G20" s="139">
        <f t="shared" si="1"/>
        <v>105.10204081632652</v>
      </c>
      <c r="H20" s="124">
        <v>189</v>
      </c>
      <c r="I20" s="124">
        <v>234</v>
      </c>
      <c r="J20" s="139">
        <f t="shared" si="2"/>
        <v>123.80952380952381</v>
      </c>
      <c r="K20" s="124">
        <v>11</v>
      </c>
      <c r="L20" s="124">
        <v>20</v>
      </c>
      <c r="M20" s="139">
        <f t="shared" si="3"/>
        <v>181.81818181818181</v>
      </c>
      <c r="N20" s="124">
        <v>19</v>
      </c>
      <c r="O20" s="124">
        <v>42</v>
      </c>
      <c r="P20" s="139">
        <f t="shared" si="4"/>
        <v>221.0526315789474</v>
      </c>
      <c r="Q20" s="124">
        <v>357</v>
      </c>
      <c r="R20" s="124">
        <v>401</v>
      </c>
      <c r="S20" s="139">
        <f t="shared" si="5"/>
        <v>112.32492997198879</v>
      </c>
      <c r="T20" s="124">
        <v>213</v>
      </c>
      <c r="U20" s="124">
        <v>139</v>
      </c>
      <c r="V20" s="139">
        <f t="shared" si="6"/>
        <v>65.258215962441312</v>
      </c>
      <c r="W20" s="124">
        <v>199</v>
      </c>
      <c r="X20" s="124">
        <v>115</v>
      </c>
      <c r="Y20" s="139">
        <f t="shared" si="7"/>
        <v>57.788944723618087</v>
      </c>
      <c r="Z20" s="124">
        <v>172</v>
      </c>
      <c r="AA20" s="124">
        <v>100</v>
      </c>
      <c r="AB20" s="139">
        <f t="shared" si="8"/>
        <v>58.139534883720934</v>
      </c>
      <c r="AC20" s="96"/>
      <c r="AD20" s="96"/>
      <c r="AE20" s="96"/>
      <c r="AF20" s="96"/>
    </row>
    <row r="21" spans="1:32" s="89" customFormat="1" ht="16.149999999999999" customHeight="1" x14ac:dyDescent="0.25">
      <c r="A21" s="122" t="s">
        <v>55</v>
      </c>
      <c r="B21" s="124">
        <v>236</v>
      </c>
      <c r="C21" s="124">
        <v>255</v>
      </c>
      <c r="D21" s="139">
        <f t="shared" si="0"/>
        <v>108.05084745762711</v>
      </c>
      <c r="E21" s="124">
        <v>150</v>
      </c>
      <c r="F21" s="124">
        <v>203</v>
      </c>
      <c r="G21" s="139">
        <f t="shared" si="1"/>
        <v>135.33333333333331</v>
      </c>
      <c r="H21" s="124">
        <v>109</v>
      </c>
      <c r="I21" s="124">
        <v>99</v>
      </c>
      <c r="J21" s="139">
        <f t="shared" si="2"/>
        <v>90.825688073394488</v>
      </c>
      <c r="K21" s="124">
        <v>4</v>
      </c>
      <c r="L21" s="124">
        <v>11</v>
      </c>
      <c r="M21" s="139">
        <f t="shared" si="3"/>
        <v>275</v>
      </c>
      <c r="N21" s="124">
        <v>8</v>
      </c>
      <c r="O21" s="124">
        <v>26</v>
      </c>
      <c r="P21" s="139">
        <f t="shared" si="4"/>
        <v>325</v>
      </c>
      <c r="Q21" s="124">
        <v>147</v>
      </c>
      <c r="R21" s="124">
        <v>202</v>
      </c>
      <c r="S21" s="139">
        <f t="shared" si="5"/>
        <v>137.41496598639455</v>
      </c>
      <c r="T21" s="124">
        <v>109</v>
      </c>
      <c r="U21" s="124">
        <v>74</v>
      </c>
      <c r="V21" s="139">
        <f t="shared" si="6"/>
        <v>67.889908256880744</v>
      </c>
      <c r="W21" s="124">
        <v>85</v>
      </c>
      <c r="X21" s="124">
        <v>55</v>
      </c>
      <c r="Y21" s="139">
        <f t="shared" si="7"/>
        <v>64.705882352941174</v>
      </c>
      <c r="Z21" s="124">
        <v>78</v>
      </c>
      <c r="AA21" s="124">
        <v>43</v>
      </c>
      <c r="AB21" s="139">
        <f t="shared" si="8"/>
        <v>55.128205128205131</v>
      </c>
      <c r="AC21" s="96"/>
      <c r="AD21" s="96"/>
      <c r="AE21" s="96"/>
      <c r="AF21" s="96"/>
    </row>
    <row r="22" spans="1:32" s="89" customFormat="1" ht="16.149999999999999" customHeight="1" x14ac:dyDescent="0.25">
      <c r="A22" s="122" t="s">
        <v>56</v>
      </c>
      <c r="B22" s="124">
        <v>480</v>
      </c>
      <c r="C22" s="124">
        <v>467</v>
      </c>
      <c r="D22" s="139">
        <f t="shared" si="0"/>
        <v>97.291666666666671</v>
      </c>
      <c r="E22" s="124">
        <v>422</v>
      </c>
      <c r="F22" s="124">
        <v>423</v>
      </c>
      <c r="G22" s="139">
        <f t="shared" si="1"/>
        <v>100.23696682464455</v>
      </c>
      <c r="H22" s="124">
        <v>122</v>
      </c>
      <c r="I22" s="124">
        <v>133</v>
      </c>
      <c r="J22" s="139">
        <f t="shared" si="2"/>
        <v>109.01639344262296</v>
      </c>
      <c r="K22" s="124">
        <v>8</v>
      </c>
      <c r="L22" s="124">
        <v>12</v>
      </c>
      <c r="M22" s="139">
        <f t="shared" si="3"/>
        <v>150</v>
      </c>
      <c r="N22" s="124">
        <v>20</v>
      </c>
      <c r="O22" s="124">
        <v>28</v>
      </c>
      <c r="P22" s="139">
        <f t="shared" si="4"/>
        <v>140</v>
      </c>
      <c r="Q22" s="124">
        <v>374</v>
      </c>
      <c r="R22" s="124">
        <v>406</v>
      </c>
      <c r="S22" s="139">
        <f t="shared" si="5"/>
        <v>108.55614973262031</v>
      </c>
      <c r="T22" s="124">
        <v>235</v>
      </c>
      <c r="U22" s="124">
        <v>165</v>
      </c>
      <c r="V22" s="139">
        <f t="shared" si="6"/>
        <v>70.212765957446805</v>
      </c>
      <c r="W22" s="124">
        <v>233</v>
      </c>
      <c r="X22" s="124">
        <v>158</v>
      </c>
      <c r="Y22" s="139">
        <f t="shared" si="7"/>
        <v>67.811158798283273</v>
      </c>
      <c r="Z22" s="124">
        <v>214</v>
      </c>
      <c r="AA22" s="124">
        <v>135</v>
      </c>
      <c r="AB22" s="139">
        <f t="shared" si="8"/>
        <v>63.084112149532714</v>
      </c>
      <c r="AC22" s="96"/>
      <c r="AD22" s="96"/>
      <c r="AE22" s="96"/>
      <c r="AF22" s="96"/>
    </row>
    <row r="23" spans="1:32" s="89" customFormat="1" ht="16.149999999999999" customHeight="1" x14ac:dyDescent="0.25">
      <c r="A23" s="122" t="s">
        <v>57</v>
      </c>
      <c r="B23" s="124">
        <v>398</v>
      </c>
      <c r="C23" s="124">
        <v>435</v>
      </c>
      <c r="D23" s="139">
        <f t="shared" si="0"/>
        <v>109.29648241206029</v>
      </c>
      <c r="E23" s="124">
        <v>256</v>
      </c>
      <c r="F23" s="124">
        <v>256</v>
      </c>
      <c r="G23" s="139">
        <f t="shared" si="1"/>
        <v>100</v>
      </c>
      <c r="H23" s="124">
        <v>160</v>
      </c>
      <c r="I23" s="124">
        <v>140</v>
      </c>
      <c r="J23" s="139">
        <f t="shared" si="2"/>
        <v>87.5</v>
      </c>
      <c r="K23" s="124">
        <v>28</v>
      </c>
      <c r="L23" s="124">
        <v>18</v>
      </c>
      <c r="M23" s="139">
        <f t="shared" si="3"/>
        <v>64.285714285714292</v>
      </c>
      <c r="N23" s="124">
        <v>23</v>
      </c>
      <c r="O23" s="124">
        <v>11</v>
      </c>
      <c r="P23" s="139">
        <f t="shared" si="4"/>
        <v>47.826086956521742</v>
      </c>
      <c r="Q23" s="124">
        <v>245</v>
      </c>
      <c r="R23" s="124">
        <v>256</v>
      </c>
      <c r="S23" s="139">
        <f t="shared" si="5"/>
        <v>104.48979591836735</v>
      </c>
      <c r="T23" s="124">
        <v>226</v>
      </c>
      <c r="U23" s="124">
        <v>184</v>
      </c>
      <c r="V23" s="139">
        <f t="shared" si="6"/>
        <v>81.415929203539832</v>
      </c>
      <c r="W23" s="124">
        <v>109</v>
      </c>
      <c r="X23" s="124">
        <v>82</v>
      </c>
      <c r="Y23" s="139">
        <f t="shared" si="7"/>
        <v>75.22935779816514</v>
      </c>
      <c r="Z23" s="124">
        <v>99</v>
      </c>
      <c r="AA23" s="124">
        <v>79</v>
      </c>
      <c r="AB23" s="139">
        <f t="shared" si="8"/>
        <v>79.797979797979806</v>
      </c>
      <c r="AC23" s="96"/>
      <c r="AD23" s="96"/>
      <c r="AE23" s="96"/>
      <c r="AF23" s="96"/>
    </row>
    <row r="24" spans="1:32" s="89" customFormat="1" ht="16.149999999999999" customHeight="1" x14ac:dyDescent="0.25">
      <c r="A24" s="122" t="s">
        <v>58</v>
      </c>
      <c r="B24" s="124">
        <v>1808</v>
      </c>
      <c r="C24" s="124">
        <v>1904</v>
      </c>
      <c r="D24" s="139">
        <f t="shared" si="0"/>
        <v>105.30973451327435</v>
      </c>
      <c r="E24" s="124">
        <v>1286</v>
      </c>
      <c r="F24" s="124">
        <v>1388</v>
      </c>
      <c r="G24" s="139">
        <f t="shared" si="1"/>
        <v>107.93157076205289</v>
      </c>
      <c r="H24" s="124">
        <v>560</v>
      </c>
      <c r="I24" s="124">
        <v>647</v>
      </c>
      <c r="J24" s="139">
        <f t="shared" si="2"/>
        <v>115.53571428571428</v>
      </c>
      <c r="K24" s="124">
        <v>64</v>
      </c>
      <c r="L24" s="124">
        <v>92</v>
      </c>
      <c r="M24" s="139">
        <f t="shared" si="3"/>
        <v>143.75</v>
      </c>
      <c r="N24" s="124">
        <v>220</v>
      </c>
      <c r="O24" s="124">
        <v>166</v>
      </c>
      <c r="P24" s="139">
        <f t="shared" si="4"/>
        <v>75.454545454545453</v>
      </c>
      <c r="Q24" s="124">
        <v>1248</v>
      </c>
      <c r="R24" s="124">
        <v>1372</v>
      </c>
      <c r="S24" s="139">
        <f t="shared" si="5"/>
        <v>109.93589743589745</v>
      </c>
      <c r="T24" s="124">
        <v>842</v>
      </c>
      <c r="U24" s="124">
        <v>466</v>
      </c>
      <c r="V24" s="139">
        <f t="shared" si="6"/>
        <v>55.344418052256529</v>
      </c>
      <c r="W24" s="124">
        <v>663</v>
      </c>
      <c r="X24" s="124">
        <v>365</v>
      </c>
      <c r="Y24" s="139">
        <f t="shared" si="7"/>
        <v>55.052790346907997</v>
      </c>
      <c r="Z24" s="124">
        <v>570</v>
      </c>
      <c r="AA24" s="124">
        <v>319</v>
      </c>
      <c r="AB24" s="139">
        <f t="shared" si="8"/>
        <v>55.964912280701753</v>
      </c>
      <c r="AC24" s="96"/>
      <c r="AD24" s="96"/>
      <c r="AE24" s="96"/>
      <c r="AF24" s="96"/>
    </row>
    <row r="25" spans="1:32" s="89" customFormat="1" ht="16.149999999999999" customHeight="1" x14ac:dyDescent="0.25">
      <c r="A25" s="122" t="s">
        <v>59</v>
      </c>
      <c r="B25" s="124">
        <v>7617</v>
      </c>
      <c r="C25" s="124">
        <v>7608</v>
      </c>
      <c r="D25" s="139">
        <f t="shared" si="0"/>
        <v>99.881843245372195</v>
      </c>
      <c r="E25" s="124">
        <v>2270</v>
      </c>
      <c r="F25" s="124">
        <v>2392</v>
      </c>
      <c r="G25" s="139">
        <f t="shared" si="1"/>
        <v>105.37444933920706</v>
      </c>
      <c r="H25" s="124">
        <v>956</v>
      </c>
      <c r="I25" s="124">
        <v>838</v>
      </c>
      <c r="J25" s="139">
        <f t="shared" si="2"/>
        <v>87.656903765690373</v>
      </c>
      <c r="K25" s="124">
        <v>30</v>
      </c>
      <c r="L25" s="124">
        <v>54</v>
      </c>
      <c r="M25" s="139">
        <f t="shared" si="3"/>
        <v>180</v>
      </c>
      <c r="N25" s="124">
        <v>541</v>
      </c>
      <c r="O25" s="124">
        <v>193</v>
      </c>
      <c r="P25" s="139">
        <f t="shared" si="4"/>
        <v>35.674676524953789</v>
      </c>
      <c r="Q25" s="124">
        <v>1911</v>
      </c>
      <c r="R25" s="124">
        <v>2319</v>
      </c>
      <c r="S25" s="139">
        <f t="shared" si="5"/>
        <v>121.35007849293564</v>
      </c>
      <c r="T25" s="124">
        <v>6301</v>
      </c>
      <c r="U25" s="124">
        <v>5227</v>
      </c>
      <c r="V25" s="139">
        <f t="shared" si="6"/>
        <v>82.955086494207265</v>
      </c>
      <c r="W25" s="124">
        <v>1405</v>
      </c>
      <c r="X25" s="124">
        <v>730</v>
      </c>
      <c r="Y25" s="139">
        <f t="shared" si="7"/>
        <v>51.957295373665481</v>
      </c>
      <c r="Z25" s="124">
        <v>1082</v>
      </c>
      <c r="AA25" s="124">
        <v>587</v>
      </c>
      <c r="AB25" s="139">
        <f t="shared" si="8"/>
        <v>54.251386321626619</v>
      </c>
      <c r="AC25" s="96"/>
      <c r="AD25" s="96"/>
      <c r="AE25" s="96"/>
      <c r="AF25" s="96"/>
    </row>
    <row r="26" spans="1:32" s="89" customFormat="1" ht="16.149999999999999" customHeight="1" x14ac:dyDescent="0.25">
      <c r="A26" s="122" t="s">
        <v>60</v>
      </c>
      <c r="B26" s="124">
        <v>9917</v>
      </c>
      <c r="C26" s="124">
        <v>10159</v>
      </c>
      <c r="D26" s="139">
        <f t="shared" si="0"/>
        <v>102.44025410910558</v>
      </c>
      <c r="E26" s="124">
        <v>5530</v>
      </c>
      <c r="F26" s="124">
        <v>5315</v>
      </c>
      <c r="G26" s="139">
        <f t="shared" si="1"/>
        <v>96.112115732368892</v>
      </c>
      <c r="H26" s="124">
        <v>1739</v>
      </c>
      <c r="I26" s="124">
        <v>1787</v>
      </c>
      <c r="J26" s="139">
        <f t="shared" si="2"/>
        <v>102.76020701552618</v>
      </c>
      <c r="K26" s="124">
        <v>105</v>
      </c>
      <c r="L26" s="124">
        <v>79</v>
      </c>
      <c r="M26" s="139">
        <f t="shared" si="3"/>
        <v>75.238095238095241</v>
      </c>
      <c r="N26" s="124">
        <v>304</v>
      </c>
      <c r="O26" s="124">
        <v>342</v>
      </c>
      <c r="P26" s="139">
        <f t="shared" si="4"/>
        <v>112.5</v>
      </c>
      <c r="Q26" s="124">
        <v>5090</v>
      </c>
      <c r="R26" s="124">
        <v>5162</v>
      </c>
      <c r="S26" s="139">
        <f t="shared" si="5"/>
        <v>101.41453831041258</v>
      </c>
      <c r="T26" s="124">
        <v>6770</v>
      </c>
      <c r="U26" s="124">
        <v>5626</v>
      </c>
      <c r="V26" s="139">
        <f t="shared" si="6"/>
        <v>83.101920236336781</v>
      </c>
      <c r="W26" s="124">
        <v>3246</v>
      </c>
      <c r="X26" s="124">
        <v>1794</v>
      </c>
      <c r="Y26" s="139">
        <f t="shared" si="7"/>
        <v>55.268022181146023</v>
      </c>
      <c r="Z26" s="124">
        <v>2599</v>
      </c>
      <c r="AA26" s="124">
        <v>1507</v>
      </c>
      <c r="AB26" s="139">
        <f t="shared" si="8"/>
        <v>57.983839938437868</v>
      </c>
      <c r="AC26" s="96"/>
      <c r="AD26" s="96"/>
      <c r="AE26" s="96"/>
      <c r="AF26" s="96"/>
    </row>
    <row r="27" spans="1:32" s="89" customFormat="1" ht="16.149999999999999" customHeight="1" x14ac:dyDescent="0.25">
      <c r="A27" s="122" t="s">
        <v>61</v>
      </c>
      <c r="B27" s="124">
        <v>2997</v>
      </c>
      <c r="C27" s="124">
        <v>2752</v>
      </c>
      <c r="D27" s="139">
        <f t="shared" si="0"/>
        <v>91.82515849182515</v>
      </c>
      <c r="E27" s="124">
        <v>1662</v>
      </c>
      <c r="F27" s="124">
        <v>1742</v>
      </c>
      <c r="G27" s="139">
        <f t="shared" si="1"/>
        <v>104.81347773766547</v>
      </c>
      <c r="H27" s="124">
        <v>874</v>
      </c>
      <c r="I27" s="124">
        <v>691</v>
      </c>
      <c r="J27" s="139">
        <f t="shared" si="2"/>
        <v>79.061784897025163</v>
      </c>
      <c r="K27" s="124">
        <v>66</v>
      </c>
      <c r="L27" s="124">
        <v>58</v>
      </c>
      <c r="M27" s="139">
        <f t="shared" si="3"/>
        <v>87.878787878787875</v>
      </c>
      <c r="N27" s="124">
        <v>205</v>
      </c>
      <c r="O27" s="124">
        <v>336</v>
      </c>
      <c r="P27" s="139">
        <f t="shared" si="4"/>
        <v>163.90243902439025</v>
      </c>
      <c r="Q27" s="124">
        <v>1470</v>
      </c>
      <c r="R27" s="124">
        <v>1717</v>
      </c>
      <c r="S27" s="139">
        <f t="shared" si="5"/>
        <v>116.80272108843536</v>
      </c>
      <c r="T27" s="124">
        <v>1630</v>
      </c>
      <c r="U27" s="124">
        <v>718</v>
      </c>
      <c r="V27" s="139">
        <f t="shared" si="6"/>
        <v>44.04907975460123</v>
      </c>
      <c r="W27" s="124">
        <v>920</v>
      </c>
      <c r="X27" s="124">
        <v>569</v>
      </c>
      <c r="Y27" s="139">
        <f t="shared" si="7"/>
        <v>61.847826086956523</v>
      </c>
      <c r="Z27" s="124">
        <v>740</v>
      </c>
      <c r="AA27" s="124">
        <v>444</v>
      </c>
      <c r="AB27" s="139">
        <f t="shared" si="8"/>
        <v>60</v>
      </c>
      <c r="AC27" s="96"/>
      <c r="AD27" s="96"/>
      <c r="AE27" s="96"/>
      <c r="AF27" s="96"/>
    </row>
  </sheetData>
  <mergeCells count="12">
    <mergeCell ref="I1:M1"/>
    <mergeCell ref="Z5:AB6"/>
    <mergeCell ref="B2:M2"/>
    <mergeCell ref="B3:M3"/>
    <mergeCell ref="B5:D6"/>
    <mergeCell ref="E5:G6"/>
    <mergeCell ref="H5:J6"/>
    <mergeCell ref="K5:M6"/>
    <mergeCell ref="N5:P6"/>
    <mergeCell ref="Q5:S6"/>
    <mergeCell ref="T5:V6"/>
    <mergeCell ref="W5:Y6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ax="27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"/>
  <sheetViews>
    <sheetView view="pageBreakPreview" zoomScale="90" zoomScaleNormal="80" zoomScaleSheetLayoutView="90" workbookViewId="0">
      <selection activeCell="S19" sqref="S19"/>
    </sheetView>
  </sheetViews>
  <sheetFormatPr defaultColWidth="9.140625" defaultRowHeight="15.75" x14ac:dyDescent="0.25"/>
  <cols>
    <col min="1" max="1" width="18.28515625" style="154" customWidth="1"/>
    <col min="2" max="3" width="10.85546875" style="89" customWidth="1"/>
    <col min="4" max="4" width="8.140625" style="89" customWidth="1"/>
    <col min="5" max="6" width="10.140625" style="89" customWidth="1"/>
    <col min="7" max="7" width="8.85546875" style="89" customWidth="1"/>
    <col min="8" max="9" width="10.42578125" style="89" customWidth="1"/>
    <col min="10" max="10" width="7.85546875" style="89" customWidth="1"/>
    <col min="11" max="12" width="10.140625" style="89" customWidth="1"/>
    <col min="13" max="13" width="8.28515625" style="89" customWidth="1"/>
    <col min="14" max="15" width="9.28515625" style="89" customWidth="1"/>
    <col min="16" max="16" width="7.85546875" style="89" customWidth="1"/>
    <col min="17" max="18" width="9.28515625" style="89" customWidth="1"/>
    <col min="19" max="19" width="7.85546875" style="89" customWidth="1"/>
    <col min="20" max="21" width="9.28515625" style="89" customWidth="1"/>
    <col min="22" max="22" width="7.85546875" style="89" customWidth="1"/>
    <col min="23" max="24" width="9.28515625" style="89" customWidth="1"/>
    <col min="25" max="25" width="7.85546875" style="89" customWidth="1"/>
    <col min="26" max="27" width="9.28515625" style="89" customWidth="1"/>
    <col min="28" max="28" width="7.85546875" style="89" customWidth="1"/>
    <col min="29" max="16384" width="9.140625" style="89"/>
  </cols>
  <sheetData>
    <row r="1" spans="1:32" ht="20.25" x14ac:dyDescent="0.3">
      <c r="I1" s="357"/>
      <c r="J1" s="357"/>
      <c r="K1" s="357"/>
      <c r="L1" s="357"/>
      <c r="M1" s="357"/>
    </row>
    <row r="2" spans="1:32" s="156" customFormat="1" ht="20.45" customHeight="1" x14ac:dyDescent="0.3">
      <c r="A2" s="155"/>
      <c r="B2" s="355" t="s">
        <v>75</v>
      </c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AB2" s="157" t="s">
        <v>21</v>
      </c>
    </row>
    <row r="3" spans="1:32" s="156" customFormat="1" ht="20.45" customHeight="1" x14ac:dyDescent="0.2">
      <c r="B3" s="355" t="s">
        <v>126</v>
      </c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</row>
    <row r="4" spans="1:32" s="156" customFormat="1" ht="15" customHeight="1" x14ac:dyDescent="0.25"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55" t="s">
        <v>5</v>
      </c>
      <c r="N4" s="83"/>
      <c r="O4" s="83"/>
      <c r="P4" s="83"/>
      <c r="Q4" s="83"/>
      <c r="R4" s="83"/>
      <c r="S4" s="82"/>
      <c r="T4" s="83"/>
      <c r="U4" s="83"/>
      <c r="V4" s="83"/>
      <c r="W4" s="83"/>
      <c r="X4" s="84"/>
      <c r="Y4" s="82"/>
      <c r="AB4" s="55" t="s">
        <v>5</v>
      </c>
    </row>
    <row r="5" spans="1:32" s="159" customFormat="1" ht="21.6" customHeight="1" x14ac:dyDescent="0.2">
      <c r="A5" s="158"/>
      <c r="B5" s="349" t="s">
        <v>6</v>
      </c>
      <c r="C5" s="350"/>
      <c r="D5" s="351"/>
      <c r="E5" s="349" t="s">
        <v>22</v>
      </c>
      <c r="F5" s="350"/>
      <c r="G5" s="351"/>
      <c r="H5" s="356" t="s">
        <v>23</v>
      </c>
      <c r="I5" s="356"/>
      <c r="J5" s="356"/>
      <c r="K5" s="349" t="s">
        <v>13</v>
      </c>
      <c r="L5" s="350"/>
      <c r="M5" s="351"/>
      <c r="N5" s="349" t="s">
        <v>20</v>
      </c>
      <c r="O5" s="350"/>
      <c r="P5" s="350"/>
      <c r="Q5" s="349" t="s">
        <v>9</v>
      </c>
      <c r="R5" s="350"/>
      <c r="S5" s="351"/>
      <c r="T5" s="349" t="s">
        <v>14</v>
      </c>
      <c r="U5" s="350"/>
      <c r="V5" s="351"/>
      <c r="W5" s="349" t="s">
        <v>16</v>
      </c>
      <c r="X5" s="350"/>
      <c r="Y5" s="350"/>
      <c r="Z5" s="349" t="s">
        <v>15</v>
      </c>
      <c r="AA5" s="350"/>
      <c r="AB5" s="351"/>
      <c r="AC5" s="85"/>
      <c r="AD5" s="85"/>
      <c r="AE5" s="85"/>
      <c r="AF5" s="85"/>
    </row>
    <row r="6" spans="1:32" s="161" customFormat="1" ht="36.75" customHeight="1" x14ac:dyDescent="0.2">
      <c r="A6" s="160"/>
      <c r="B6" s="352"/>
      <c r="C6" s="353"/>
      <c r="D6" s="354"/>
      <c r="E6" s="352"/>
      <c r="F6" s="353"/>
      <c r="G6" s="354"/>
      <c r="H6" s="356"/>
      <c r="I6" s="356"/>
      <c r="J6" s="356"/>
      <c r="K6" s="352"/>
      <c r="L6" s="353"/>
      <c r="M6" s="354"/>
      <c r="N6" s="352"/>
      <c r="O6" s="353"/>
      <c r="P6" s="353"/>
      <c r="Q6" s="352"/>
      <c r="R6" s="353"/>
      <c r="S6" s="354"/>
      <c r="T6" s="352"/>
      <c r="U6" s="353"/>
      <c r="V6" s="354"/>
      <c r="W6" s="352"/>
      <c r="X6" s="353"/>
      <c r="Y6" s="353"/>
      <c r="Z6" s="352"/>
      <c r="AA6" s="353"/>
      <c r="AB6" s="354"/>
      <c r="AC6" s="85"/>
      <c r="AD6" s="85"/>
      <c r="AE6" s="85"/>
      <c r="AF6" s="85"/>
    </row>
    <row r="7" spans="1:32" s="146" customFormat="1" ht="25.15" customHeight="1" x14ac:dyDescent="0.2">
      <c r="A7" s="145"/>
      <c r="B7" s="363">
        <v>2020</v>
      </c>
      <c r="C7" s="363">
        <v>2021</v>
      </c>
      <c r="D7" s="143" t="s">
        <v>2</v>
      </c>
      <c r="E7" s="363">
        <v>2020</v>
      </c>
      <c r="F7" s="363">
        <v>2021</v>
      </c>
      <c r="G7" s="143" t="s">
        <v>2</v>
      </c>
      <c r="H7" s="363">
        <v>2020</v>
      </c>
      <c r="I7" s="363">
        <v>2021</v>
      </c>
      <c r="J7" s="143" t="s">
        <v>2</v>
      </c>
      <c r="K7" s="363">
        <v>2020</v>
      </c>
      <c r="L7" s="363">
        <v>2021</v>
      </c>
      <c r="M7" s="143" t="s">
        <v>2</v>
      </c>
      <c r="N7" s="363">
        <v>2020</v>
      </c>
      <c r="O7" s="363">
        <v>2021</v>
      </c>
      <c r="P7" s="143" t="s">
        <v>2</v>
      </c>
      <c r="Q7" s="363">
        <v>2020</v>
      </c>
      <c r="R7" s="363">
        <v>2021</v>
      </c>
      <c r="S7" s="143" t="s">
        <v>2</v>
      </c>
      <c r="T7" s="363">
        <v>2020</v>
      </c>
      <c r="U7" s="363">
        <v>2021</v>
      </c>
      <c r="V7" s="143" t="s">
        <v>2</v>
      </c>
      <c r="W7" s="363">
        <v>2020</v>
      </c>
      <c r="X7" s="363">
        <v>2021</v>
      </c>
      <c r="Y7" s="143" t="s">
        <v>2</v>
      </c>
      <c r="Z7" s="363">
        <v>2020</v>
      </c>
      <c r="AA7" s="363">
        <v>2021</v>
      </c>
      <c r="AB7" s="143" t="s">
        <v>2</v>
      </c>
      <c r="AC7" s="144"/>
      <c r="AD7" s="144"/>
      <c r="AE7" s="144"/>
      <c r="AF7" s="144"/>
    </row>
    <row r="8" spans="1:32" s="159" customFormat="1" ht="12.75" customHeight="1" x14ac:dyDescent="0.2">
      <c r="A8" s="86" t="s">
        <v>3</v>
      </c>
      <c r="B8" s="86">
        <v>1</v>
      </c>
      <c r="C8" s="86">
        <v>2</v>
      </c>
      <c r="D8" s="86">
        <v>3</v>
      </c>
      <c r="E8" s="86">
        <v>4</v>
      </c>
      <c r="F8" s="86">
        <v>5</v>
      </c>
      <c r="G8" s="86">
        <v>6</v>
      </c>
      <c r="H8" s="86">
        <v>7</v>
      </c>
      <c r="I8" s="86">
        <v>8</v>
      </c>
      <c r="J8" s="86">
        <v>9</v>
      </c>
      <c r="K8" s="86">
        <v>13</v>
      </c>
      <c r="L8" s="86">
        <v>14</v>
      </c>
      <c r="M8" s="86">
        <v>15</v>
      </c>
      <c r="N8" s="86">
        <v>16</v>
      </c>
      <c r="O8" s="86">
        <v>17</v>
      </c>
      <c r="P8" s="86">
        <v>18</v>
      </c>
      <c r="Q8" s="86">
        <v>19</v>
      </c>
      <c r="R8" s="86">
        <v>20</v>
      </c>
      <c r="S8" s="86">
        <v>21</v>
      </c>
      <c r="T8" s="86">
        <v>22</v>
      </c>
      <c r="U8" s="86">
        <v>23</v>
      </c>
      <c r="V8" s="86">
        <v>24</v>
      </c>
      <c r="W8" s="86">
        <v>25</v>
      </c>
      <c r="X8" s="86">
        <v>26</v>
      </c>
      <c r="Y8" s="86">
        <v>27</v>
      </c>
      <c r="Z8" s="86">
        <v>28</v>
      </c>
      <c r="AA8" s="86">
        <v>29</v>
      </c>
      <c r="AB8" s="86">
        <v>30</v>
      </c>
      <c r="AC8" s="87"/>
      <c r="AD8" s="87"/>
      <c r="AE8" s="87"/>
      <c r="AF8" s="87"/>
    </row>
    <row r="9" spans="1:32" s="94" customFormat="1" ht="17.25" customHeight="1" x14ac:dyDescent="0.25">
      <c r="A9" s="162" t="s">
        <v>43</v>
      </c>
      <c r="B9" s="88">
        <f>SUM(B10:B27)</f>
        <v>18628</v>
      </c>
      <c r="C9" s="88">
        <f>SUM(C10:C27)</f>
        <v>20422</v>
      </c>
      <c r="D9" s="139">
        <f>C9/B9*100</f>
        <v>109.63066351728581</v>
      </c>
      <c r="E9" s="88">
        <f>SUM(E10:E27)</f>
        <v>10650</v>
      </c>
      <c r="F9" s="88">
        <f>SUM(F10:F27)</f>
        <v>12349</v>
      </c>
      <c r="G9" s="139">
        <f>F9/E9*100</f>
        <v>115.9530516431925</v>
      </c>
      <c r="H9" s="88">
        <f>SUM(H10:H27)</f>
        <v>4435</v>
      </c>
      <c r="I9" s="88">
        <f>SUM(I10:I27)</f>
        <v>4139</v>
      </c>
      <c r="J9" s="139">
        <f>I9/H9*100</f>
        <v>93.325817361894025</v>
      </c>
      <c r="K9" s="88">
        <f>SUM(K10:K27)</f>
        <v>589</v>
      </c>
      <c r="L9" s="88">
        <f>SUM(L10:L27)</f>
        <v>716</v>
      </c>
      <c r="M9" s="139">
        <f>L9/K9*100</f>
        <v>121.56196943972834</v>
      </c>
      <c r="N9" s="88">
        <f>SUM(N10:N27)</f>
        <v>1576</v>
      </c>
      <c r="O9" s="88">
        <f>SUM(O10:O27)</f>
        <v>1071</v>
      </c>
      <c r="P9" s="139">
        <f>O9/N9*100</f>
        <v>67.956852791878177</v>
      </c>
      <c r="Q9" s="88">
        <f>SUM(Q10:Q27)</f>
        <v>9903</v>
      </c>
      <c r="R9" s="88">
        <f>SUM(R10:R27)</f>
        <v>12100</v>
      </c>
      <c r="S9" s="139">
        <f>R9/Q9*100</f>
        <v>122.18519640512974</v>
      </c>
      <c r="T9" s="88">
        <f>SUM(T10:T27)</f>
        <v>11430</v>
      </c>
      <c r="U9" s="88">
        <f>SUM(U10:U27)</f>
        <v>10020</v>
      </c>
      <c r="V9" s="139">
        <f>U9/T9*100</f>
        <v>87.664041994750647</v>
      </c>
      <c r="W9" s="88">
        <f>SUM(W10:W27)</f>
        <v>5823</v>
      </c>
      <c r="X9" s="88">
        <f>SUM(X10:X27)</f>
        <v>4593</v>
      </c>
      <c r="Y9" s="139">
        <f>X9/W9*100</f>
        <v>78.876867594023707</v>
      </c>
      <c r="Z9" s="88">
        <f>SUM(Z10:Z27)</f>
        <v>5171</v>
      </c>
      <c r="AA9" s="88">
        <f>SUM(AA10:AA27)</f>
        <v>4032</v>
      </c>
      <c r="AB9" s="139">
        <f>AA9/Z9*100</f>
        <v>77.973312705472836</v>
      </c>
      <c r="AC9" s="163"/>
      <c r="AD9" s="163"/>
      <c r="AE9" s="163"/>
      <c r="AF9" s="163"/>
    </row>
    <row r="10" spans="1:32" ht="18" customHeight="1" x14ac:dyDescent="0.25">
      <c r="A10" s="122" t="s">
        <v>44</v>
      </c>
      <c r="B10" s="124">
        <v>937</v>
      </c>
      <c r="C10" s="124">
        <v>1053</v>
      </c>
      <c r="D10" s="139">
        <f t="shared" ref="D10:D27" si="0">C10/B10*100</f>
        <v>112.37993596584846</v>
      </c>
      <c r="E10" s="124">
        <v>814</v>
      </c>
      <c r="F10" s="124">
        <v>924</v>
      </c>
      <c r="G10" s="139">
        <f t="shared" ref="G10:G27" si="1">F10/E10*100</f>
        <v>113.51351351351352</v>
      </c>
      <c r="H10" s="95">
        <v>353</v>
      </c>
      <c r="I10" s="95">
        <v>362</v>
      </c>
      <c r="J10" s="139">
        <f t="shared" ref="J10:J27" si="2">I10/H10*100</f>
        <v>102.54957507082152</v>
      </c>
      <c r="K10" s="124">
        <v>60</v>
      </c>
      <c r="L10" s="124">
        <v>97</v>
      </c>
      <c r="M10" s="139">
        <f t="shared" ref="M10:M27" si="3">L10/K10*100</f>
        <v>161.66666666666666</v>
      </c>
      <c r="N10" s="95">
        <v>78</v>
      </c>
      <c r="O10" s="95">
        <v>72</v>
      </c>
      <c r="P10" s="139">
        <f t="shared" ref="P10:P27" si="4">O10/N10*100</f>
        <v>92.307692307692307</v>
      </c>
      <c r="Q10" s="95">
        <v>775</v>
      </c>
      <c r="R10" s="95">
        <v>896</v>
      </c>
      <c r="S10" s="139">
        <f t="shared" ref="S10:S27" si="5">R10/Q10*100</f>
        <v>115.61290322580646</v>
      </c>
      <c r="T10" s="95">
        <v>370</v>
      </c>
      <c r="U10" s="95">
        <v>307</v>
      </c>
      <c r="V10" s="139">
        <f t="shared" ref="V10:V27" si="6">U10/T10*100</f>
        <v>82.972972972972968</v>
      </c>
      <c r="W10" s="124">
        <v>357</v>
      </c>
      <c r="X10" s="124">
        <v>286</v>
      </c>
      <c r="Y10" s="139">
        <f t="shared" ref="Y10:Y27" si="7">X10/W10*100</f>
        <v>80.11204481792717</v>
      </c>
      <c r="Z10" s="95">
        <v>327</v>
      </c>
      <c r="AA10" s="95">
        <v>266</v>
      </c>
      <c r="AB10" s="139">
        <f t="shared" ref="AB10:AB27" si="8">AA10/Z10*100</f>
        <v>81.345565749235476</v>
      </c>
      <c r="AC10" s="96"/>
      <c r="AD10" s="96"/>
      <c r="AE10" s="96"/>
      <c r="AF10" s="96"/>
    </row>
    <row r="11" spans="1:32" ht="18" customHeight="1" x14ac:dyDescent="0.25">
      <c r="A11" s="122" t="s">
        <v>45</v>
      </c>
      <c r="B11" s="124">
        <v>535</v>
      </c>
      <c r="C11" s="124">
        <v>779</v>
      </c>
      <c r="D11" s="139">
        <f t="shared" si="0"/>
        <v>145.60747663551402</v>
      </c>
      <c r="E11" s="124">
        <v>299</v>
      </c>
      <c r="F11" s="124">
        <v>518</v>
      </c>
      <c r="G11" s="139">
        <f t="shared" si="1"/>
        <v>173.24414715719064</v>
      </c>
      <c r="H11" s="95">
        <v>156</v>
      </c>
      <c r="I11" s="95">
        <v>190</v>
      </c>
      <c r="J11" s="139">
        <f t="shared" si="2"/>
        <v>121.79487179487178</v>
      </c>
      <c r="K11" s="124">
        <v>49</v>
      </c>
      <c r="L11" s="124">
        <v>74</v>
      </c>
      <c r="M11" s="139">
        <f t="shared" si="3"/>
        <v>151.0204081632653</v>
      </c>
      <c r="N11" s="95">
        <v>70</v>
      </c>
      <c r="O11" s="95">
        <v>39</v>
      </c>
      <c r="P11" s="139">
        <f t="shared" si="4"/>
        <v>55.714285714285715</v>
      </c>
      <c r="Q11" s="95">
        <v>295</v>
      </c>
      <c r="R11" s="95">
        <v>509</v>
      </c>
      <c r="S11" s="139">
        <f t="shared" si="5"/>
        <v>172.54237288135593</v>
      </c>
      <c r="T11" s="95">
        <v>283</v>
      </c>
      <c r="U11" s="95">
        <v>295</v>
      </c>
      <c r="V11" s="139">
        <f t="shared" si="6"/>
        <v>104.24028268551237</v>
      </c>
      <c r="W11" s="124">
        <v>165</v>
      </c>
      <c r="X11" s="124">
        <v>190</v>
      </c>
      <c r="Y11" s="139">
        <f t="shared" si="7"/>
        <v>115.15151515151516</v>
      </c>
      <c r="Z11" s="95">
        <v>153</v>
      </c>
      <c r="AA11" s="95">
        <v>159</v>
      </c>
      <c r="AB11" s="139">
        <f t="shared" si="8"/>
        <v>103.92156862745099</v>
      </c>
      <c r="AC11" s="96"/>
      <c r="AD11" s="96"/>
      <c r="AE11" s="96"/>
      <c r="AF11" s="96"/>
    </row>
    <row r="12" spans="1:32" ht="18" customHeight="1" x14ac:dyDescent="0.25">
      <c r="A12" s="122" t="s">
        <v>46</v>
      </c>
      <c r="B12" s="124">
        <v>572</v>
      </c>
      <c r="C12" s="124">
        <v>598</v>
      </c>
      <c r="D12" s="139">
        <f t="shared" si="0"/>
        <v>104.54545454545455</v>
      </c>
      <c r="E12" s="124">
        <v>375</v>
      </c>
      <c r="F12" s="124">
        <v>447</v>
      </c>
      <c r="G12" s="139">
        <f t="shared" si="1"/>
        <v>119.19999999999999</v>
      </c>
      <c r="H12" s="95">
        <v>155</v>
      </c>
      <c r="I12" s="95">
        <v>166</v>
      </c>
      <c r="J12" s="139">
        <f t="shared" si="2"/>
        <v>107.0967741935484</v>
      </c>
      <c r="K12" s="124">
        <v>43</v>
      </c>
      <c r="L12" s="124">
        <v>21</v>
      </c>
      <c r="M12" s="139">
        <f t="shared" si="3"/>
        <v>48.837209302325576</v>
      </c>
      <c r="N12" s="95">
        <v>16</v>
      </c>
      <c r="O12" s="95">
        <v>46</v>
      </c>
      <c r="P12" s="139">
        <f t="shared" si="4"/>
        <v>287.5</v>
      </c>
      <c r="Q12" s="95">
        <v>358</v>
      </c>
      <c r="R12" s="95">
        <v>440</v>
      </c>
      <c r="S12" s="139">
        <f t="shared" si="5"/>
        <v>122.90502793296089</v>
      </c>
      <c r="T12" s="95">
        <v>316</v>
      </c>
      <c r="U12" s="95">
        <v>228</v>
      </c>
      <c r="V12" s="139">
        <f t="shared" si="6"/>
        <v>72.151898734177209</v>
      </c>
      <c r="W12" s="124">
        <v>241</v>
      </c>
      <c r="X12" s="124">
        <v>192</v>
      </c>
      <c r="Y12" s="139">
        <f t="shared" si="7"/>
        <v>79.668049792531122</v>
      </c>
      <c r="Z12" s="95">
        <v>219</v>
      </c>
      <c r="AA12" s="95">
        <v>180</v>
      </c>
      <c r="AB12" s="139">
        <f t="shared" si="8"/>
        <v>82.191780821917803</v>
      </c>
      <c r="AC12" s="96"/>
      <c r="AD12" s="96"/>
      <c r="AE12" s="96"/>
      <c r="AF12" s="96"/>
    </row>
    <row r="13" spans="1:32" ht="18" customHeight="1" x14ac:dyDescent="0.25">
      <c r="A13" s="122" t="s">
        <v>47</v>
      </c>
      <c r="B13" s="124">
        <v>935</v>
      </c>
      <c r="C13" s="124">
        <v>980</v>
      </c>
      <c r="D13" s="139">
        <f t="shared" si="0"/>
        <v>104.81283422459893</v>
      </c>
      <c r="E13" s="124">
        <v>686</v>
      </c>
      <c r="F13" s="124">
        <v>770</v>
      </c>
      <c r="G13" s="139">
        <f t="shared" si="1"/>
        <v>112.24489795918366</v>
      </c>
      <c r="H13" s="95">
        <v>307</v>
      </c>
      <c r="I13" s="95">
        <v>228</v>
      </c>
      <c r="J13" s="139">
        <f t="shared" si="2"/>
        <v>74.267100977198695</v>
      </c>
      <c r="K13" s="124">
        <v>16</v>
      </c>
      <c r="L13" s="124">
        <v>34</v>
      </c>
      <c r="M13" s="139">
        <f t="shared" si="3"/>
        <v>212.5</v>
      </c>
      <c r="N13" s="95">
        <v>86</v>
      </c>
      <c r="O13" s="95">
        <v>69</v>
      </c>
      <c r="P13" s="139">
        <f t="shared" si="4"/>
        <v>80.232558139534888</v>
      </c>
      <c r="Q13" s="95">
        <v>648</v>
      </c>
      <c r="R13" s="95">
        <v>753</v>
      </c>
      <c r="S13" s="139">
        <f t="shared" si="5"/>
        <v>116.2037037037037</v>
      </c>
      <c r="T13" s="95">
        <v>422</v>
      </c>
      <c r="U13" s="95">
        <v>276</v>
      </c>
      <c r="V13" s="139">
        <f t="shared" si="6"/>
        <v>65.402843601895739</v>
      </c>
      <c r="W13" s="124">
        <v>350</v>
      </c>
      <c r="X13" s="124">
        <v>250</v>
      </c>
      <c r="Y13" s="139">
        <f t="shared" si="7"/>
        <v>71.428571428571431</v>
      </c>
      <c r="Z13" s="95">
        <v>309</v>
      </c>
      <c r="AA13" s="95">
        <v>236</v>
      </c>
      <c r="AB13" s="139">
        <f t="shared" si="8"/>
        <v>76.375404530744333</v>
      </c>
      <c r="AC13" s="96"/>
      <c r="AD13" s="96"/>
      <c r="AE13" s="96"/>
      <c r="AF13" s="96"/>
    </row>
    <row r="14" spans="1:32" ht="18" customHeight="1" x14ac:dyDescent="0.25">
      <c r="A14" s="122" t="s">
        <v>48</v>
      </c>
      <c r="B14" s="124">
        <v>481</v>
      </c>
      <c r="C14" s="124">
        <v>658</v>
      </c>
      <c r="D14" s="139">
        <f t="shared" si="0"/>
        <v>136.79833679833681</v>
      </c>
      <c r="E14" s="124">
        <v>408</v>
      </c>
      <c r="F14" s="124">
        <v>541</v>
      </c>
      <c r="G14" s="139">
        <f t="shared" si="1"/>
        <v>132.59803921568627</v>
      </c>
      <c r="H14" s="95">
        <v>171</v>
      </c>
      <c r="I14" s="95">
        <v>197</v>
      </c>
      <c r="J14" s="139">
        <f t="shared" si="2"/>
        <v>115.20467836257311</v>
      </c>
      <c r="K14" s="124">
        <v>33</v>
      </c>
      <c r="L14" s="124">
        <v>32</v>
      </c>
      <c r="M14" s="139">
        <f t="shared" si="3"/>
        <v>96.969696969696969</v>
      </c>
      <c r="N14" s="95">
        <v>148</v>
      </c>
      <c r="O14" s="95">
        <v>4</v>
      </c>
      <c r="P14" s="139">
        <f t="shared" si="4"/>
        <v>2.7027027027027026</v>
      </c>
      <c r="Q14" s="95">
        <v>394</v>
      </c>
      <c r="R14" s="95">
        <v>540</v>
      </c>
      <c r="S14" s="139">
        <f t="shared" si="5"/>
        <v>137.05583756345177</v>
      </c>
      <c r="T14" s="95">
        <v>190</v>
      </c>
      <c r="U14" s="95">
        <v>239</v>
      </c>
      <c r="V14" s="139">
        <f t="shared" si="6"/>
        <v>125.78947368421052</v>
      </c>
      <c r="W14" s="124">
        <v>180</v>
      </c>
      <c r="X14" s="124">
        <v>213</v>
      </c>
      <c r="Y14" s="139">
        <f t="shared" si="7"/>
        <v>118.33333333333333</v>
      </c>
      <c r="Z14" s="95">
        <v>168</v>
      </c>
      <c r="AA14" s="95">
        <v>195</v>
      </c>
      <c r="AB14" s="139">
        <f t="shared" si="8"/>
        <v>116.07142857142858</v>
      </c>
      <c r="AC14" s="96"/>
      <c r="AD14" s="96"/>
      <c r="AE14" s="96"/>
      <c r="AF14" s="96"/>
    </row>
    <row r="15" spans="1:32" ht="18" customHeight="1" x14ac:dyDescent="0.25">
      <c r="A15" s="122" t="s">
        <v>49</v>
      </c>
      <c r="B15" s="124">
        <v>1471</v>
      </c>
      <c r="C15" s="124">
        <v>1630</v>
      </c>
      <c r="D15" s="139">
        <f t="shared" si="0"/>
        <v>110.80897348742351</v>
      </c>
      <c r="E15" s="124">
        <v>840</v>
      </c>
      <c r="F15" s="124">
        <v>1127</v>
      </c>
      <c r="G15" s="139">
        <f t="shared" si="1"/>
        <v>134.16666666666666</v>
      </c>
      <c r="H15" s="95">
        <v>315</v>
      </c>
      <c r="I15" s="95">
        <v>333</v>
      </c>
      <c r="J15" s="139">
        <f t="shared" si="2"/>
        <v>105.71428571428572</v>
      </c>
      <c r="K15" s="124">
        <v>65</v>
      </c>
      <c r="L15" s="124">
        <v>59</v>
      </c>
      <c r="M15" s="139">
        <f t="shared" si="3"/>
        <v>90.769230769230774</v>
      </c>
      <c r="N15" s="95">
        <v>68</v>
      </c>
      <c r="O15" s="95">
        <v>24</v>
      </c>
      <c r="P15" s="139">
        <f>O15/N15*100</f>
        <v>35.294117647058826</v>
      </c>
      <c r="Q15" s="95">
        <v>755</v>
      </c>
      <c r="R15" s="95">
        <v>1103</v>
      </c>
      <c r="S15" s="139">
        <f t="shared" si="5"/>
        <v>146.09271523178808</v>
      </c>
      <c r="T15" s="95">
        <v>864</v>
      </c>
      <c r="U15" s="95">
        <v>750</v>
      </c>
      <c r="V15" s="139">
        <f t="shared" si="6"/>
        <v>86.805555555555557</v>
      </c>
      <c r="W15" s="124">
        <v>491</v>
      </c>
      <c r="X15" s="124">
        <v>367</v>
      </c>
      <c r="Y15" s="139">
        <f t="shared" si="7"/>
        <v>74.745417515274951</v>
      </c>
      <c r="Z15" s="95">
        <v>405</v>
      </c>
      <c r="AA15" s="95">
        <v>302</v>
      </c>
      <c r="AB15" s="139">
        <f t="shared" si="8"/>
        <v>74.567901234567898</v>
      </c>
      <c r="AC15" s="96"/>
      <c r="AD15" s="96"/>
      <c r="AE15" s="96"/>
      <c r="AF15" s="96"/>
    </row>
    <row r="16" spans="1:32" ht="18" customHeight="1" x14ac:dyDescent="0.25">
      <c r="A16" s="122" t="s">
        <v>50</v>
      </c>
      <c r="B16" s="124">
        <v>950</v>
      </c>
      <c r="C16" s="124">
        <v>925</v>
      </c>
      <c r="D16" s="139">
        <f t="shared" si="0"/>
        <v>97.368421052631575</v>
      </c>
      <c r="E16" s="124">
        <v>444</v>
      </c>
      <c r="F16" s="124">
        <v>498</v>
      </c>
      <c r="G16" s="139">
        <f t="shared" si="1"/>
        <v>112.16216216216218</v>
      </c>
      <c r="H16" s="95">
        <v>199</v>
      </c>
      <c r="I16" s="95">
        <v>112</v>
      </c>
      <c r="J16" s="139">
        <f t="shared" si="2"/>
        <v>56.281407035175882</v>
      </c>
      <c r="K16" s="124">
        <v>34</v>
      </c>
      <c r="L16" s="124">
        <v>13</v>
      </c>
      <c r="M16" s="139">
        <f t="shared" si="3"/>
        <v>38.235294117647058</v>
      </c>
      <c r="N16" s="95">
        <v>15</v>
      </c>
      <c r="O16" s="95">
        <v>9</v>
      </c>
      <c r="P16" s="139">
        <f t="shared" si="4"/>
        <v>60</v>
      </c>
      <c r="Q16" s="95">
        <v>435</v>
      </c>
      <c r="R16" s="95">
        <v>494</v>
      </c>
      <c r="S16" s="139">
        <f t="shared" si="5"/>
        <v>113.56321839080459</v>
      </c>
      <c r="T16" s="95">
        <v>644</v>
      </c>
      <c r="U16" s="95">
        <v>612</v>
      </c>
      <c r="V16" s="139">
        <f t="shared" si="6"/>
        <v>95.031055900621126</v>
      </c>
      <c r="W16" s="124">
        <v>260</v>
      </c>
      <c r="X16" s="124">
        <v>235</v>
      </c>
      <c r="Y16" s="139">
        <f t="shared" si="7"/>
        <v>90.384615384615387</v>
      </c>
      <c r="Z16" s="95">
        <v>244</v>
      </c>
      <c r="AA16" s="95">
        <v>223</v>
      </c>
      <c r="AB16" s="139">
        <f t="shared" si="8"/>
        <v>91.393442622950815</v>
      </c>
      <c r="AC16" s="96"/>
      <c r="AD16" s="96"/>
      <c r="AE16" s="96"/>
      <c r="AF16" s="96"/>
    </row>
    <row r="17" spans="1:32" ht="18" customHeight="1" x14ac:dyDescent="0.25">
      <c r="A17" s="122" t="s">
        <v>51</v>
      </c>
      <c r="B17" s="124">
        <v>1093</v>
      </c>
      <c r="C17" s="124">
        <v>1090</v>
      </c>
      <c r="D17" s="139">
        <f t="shared" si="0"/>
        <v>99.72552607502287</v>
      </c>
      <c r="E17" s="124">
        <v>596</v>
      </c>
      <c r="F17" s="124">
        <v>616</v>
      </c>
      <c r="G17" s="139">
        <f t="shared" si="1"/>
        <v>103.35570469798658</v>
      </c>
      <c r="H17" s="95">
        <v>189</v>
      </c>
      <c r="I17" s="95">
        <v>177</v>
      </c>
      <c r="J17" s="139">
        <f t="shared" si="2"/>
        <v>93.650793650793645</v>
      </c>
      <c r="K17" s="124">
        <v>51</v>
      </c>
      <c r="L17" s="124">
        <v>47</v>
      </c>
      <c r="M17" s="139">
        <f t="shared" si="3"/>
        <v>92.156862745098039</v>
      </c>
      <c r="N17" s="95">
        <v>78</v>
      </c>
      <c r="O17" s="95">
        <v>60</v>
      </c>
      <c r="P17" s="139">
        <f t="shared" si="4"/>
        <v>76.923076923076934</v>
      </c>
      <c r="Q17" s="95">
        <v>511</v>
      </c>
      <c r="R17" s="95">
        <v>607</v>
      </c>
      <c r="S17" s="139">
        <f t="shared" si="5"/>
        <v>118.78669275929551</v>
      </c>
      <c r="T17" s="95">
        <v>742</v>
      </c>
      <c r="U17" s="95">
        <v>621</v>
      </c>
      <c r="V17" s="139">
        <f t="shared" si="6"/>
        <v>83.692722371967648</v>
      </c>
      <c r="W17" s="124">
        <v>372</v>
      </c>
      <c r="X17" s="124">
        <v>233</v>
      </c>
      <c r="Y17" s="139">
        <f t="shared" si="7"/>
        <v>62.634408602150536</v>
      </c>
      <c r="Z17" s="95">
        <v>339</v>
      </c>
      <c r="AA17" s="95">
        <v>200</v>
      </c>
      <c r="AB17" s="139">
        <f t="shared" si="8"/>
        <v>58.997050147492622</v>
      </c>
      <c r="AC17" s="96"/>
      <c r="AD17" s="96"/>
      <c r="AE17" s="96"/>
      <c r="AF17" s="96"/>
    </row>
    <row r="18" spans="1:32" ht="18" customHeight="1" x14ac:dyDescent="0.25">
      <c r="A18" s="122" t="s">
        <v>52</v>
      </c>
      <c r="B18" s="124">
        <v>1934</v>
      </c>
      <c r="C18" s="124">
        <v>2069</v>
      </c>
      <c r="D18" s="139">
        <f t="shared" si="0"/>
        <v>106.98035160289557</v>
      </c>
      <c r="E18" s="124">
        <v>732</v>
      </c>
      <c r="F18" s="124">
        <v>761</v>
      </c>
      <c r="G18" s="139">
        <f t="shared" si="1"/>
        <v>103.96174863387979</v>
      </c>
      <c r="H18" s="95">
        <v>387</v>
      </c>
      <c r="I18" s="95">
        <v>323</v>
      </c>
      <c r="J18" s="139">
        <f t="shared" si="2"/>
        <v>83.462532299741596</v>
      </c>
      <c r="K18" s="124">
        <v>8</v>
      </c>
      <c r="L18" s="124">
        <v>22</v>
      </c>
      <c r="M18" s="139">
        <f t="shared" si="3"/>
        <v>275</v>
      </c>
      <c r="N18" s="95">
        <v>126</v>
      </c>
      <c r="O18" s="95">
        <v>16</v>
      </c>
      <c r="P18" s="139">
        <f t="shared" si="4"/>
        <v>12.698412698412698</v>
      </c>
      <c r="Q18" s="95">
        <v>687</v>
      </c>
      <c r="R18" s="95">
        <v>729</v>
      </c>
      <c r="S18" s="139">
        <f t="shared" si="5"/>
        <v>106.11353711790392</v>
      </c>
      <c r="T18" s="95">
        <v>1467</v>
      </c>
      <c r="U18" s="95">
        <v>1269</v>
      </c>
      <c r="V18" s="139">
        <f t="shared" si="6"/>
        <v>86.50306748466258</v>
      </c>
      <c r="W18" s="124">
        <v>401</v>
      </c>
      <c r="X18" s="124">
        <v>255</v>
      </c>
      <c r="Y18" s="139">
        <f t="shared" si="7"/>
        <v>63.591022443890274</v>
      </c>
      <c r="Z18" s="95">
        <v>375</v>
      </c>
      <c r="AA18" s="95">
        <v>235</v>
      </c>
      <c r="AB18" s="139">
        <f t="shared" si="8"/>
        <v>62.666666666666671</v>
      </c>
      <c r="AC18" s="96"/>
      <c r="AD18" s="96"/>
      <c r="AE18" s="96"/>
      <c r="AF18" s="96"/>
    </row>
    <row r="19" spans="1:32" ht="18" customHeight="1" x14ac:dyDescent="0.25">
      <c r="A19" s="122" t="s">
        <v>53</v>
      </c>
      <c r="B19" s="124">
        <v>886</v>
      </c>
      <c r="C19" s="124">
        <v>1027</v>
      </c>
      <c r="D19" s="139">
        <f t="shared" si="0"/>
        <v>115.91422121896161</v>
      </c>
      <c r="E19" s="124">
        <v>667</v>
      </c>
      <c r="F19" s="124">
        <v>719</v>
      </c>
      <c r="G19" s="139">
        <f t="shared" si="1"/>
        <v>107.79610194902548</v>
      </c>
      <c r="H19" s="95">
        <v>196</v>
      </c>
      <c r="I19" s="95">
        <v>247</v>
      </c>
      <c r="J19" s="139">
        <f t="shared" si="2"/>
        <v>126.0204081632653</v>
      </c>
      <c r="K19" s="124">
        <v>29</v>
      </c>
      <c r="L19" s="124">
        <v>50</v>
      </c>
      <c r="M19" s="139">
        <f t="shared" si="3"/>
        <v>172.41379310344826</v>
      </c>
      <c r="N19" s="95">
        <v>104</v>
      </c>
      <c r="O19" s="95">
        <v>153</v>
      </c>
      <c r="P19" s="139">
        <f t="shared" si="4"/>
        <v>147.11538461538461</v>
      </c>
      <c r="Q19" s="95">
        <v>603</v>
      </c>
      <c r="R19" s="95">
        <v>681</v>
      </c>
      <c r="S19" s="139">
        <f t="shared" si="5"/>
        <v>112.93532338308458</v>
      </c>
      <c r="T19" s="95">
        <v>524</v>
      </c>
      <c r="U19" s="95">
        <v>461</v>
      </c>
      <c r="V19" s="139">
        <f t="shared" si="6"/>
        <v>87.977099236641223</v>
      </c>
      <c r="W19" s="124">
        <v>386</v>
      </c>
      <c r="X19" s="124">
        <v>309</v>
      </c>
      <c r="Y19" s="139">
        <f t="shared" si="7"/>
        <v>80.051813471502584</v>
      </c>
      <c r="Z19" s="95">
        <v>339</v>
      </c>
      <c r="AA19" s="95">
        <v>250</v>
      </c>
      <c r="AB19" s="139">
        <f t="shared" si="8"/>
        <v>73.746312684365776</v>
      </c>
      <c r="AC19" s="96"/>
      <c r="AD19" s="96"/>
      <c r="AE19" s="96"/>
      <c r="AF19" s="96"/>
    </row>
    <row r="20" spans="1:32" ht="18" customHeight="1" x14ac:dyDescent="0.25">
      <c r="A20" s="122" t="s">
        <v>54</v>
      </c>
      <c r="B20" s="124">
        <v>625</v>
      </c>
      <c r="C20" s="124">
        <v>716</v>
      </c>
      <c r="D20" s="139">
        <f t="shared" si="0"/>
        <v>114.56</v>
      </c>
      <c r="E20" s="124">
        <v>540</v>
      </c>
      <c r="F20" s="124">
        <v>650</v>
      </c>
      <c r="G20" s="139">
        <f t="shared" si="1"/>
        <v>120.37037037037037</v>
      </c>
      <c r="H20" s="95">
        <v>192</v>
      </c>
      <c r="I20" s="95">
        <v>207</v>
      </c>
      <c r="J20" s="139">
        <f t="shared" si="2"/>
        <v>107.8125</v>
      </c>
      <c r="K20" s="124">
        <v>9</v>
      </c>
      <c r="L20" s="124">
        <v>48</v>
      </c>
      <c r="M20" s="139">
        <f t="shared" si="3"/>
        <v>533.33333333333326</v>
      </c>
      <c r="N20" s="95">
        <v>70</v>
      </c>
      <c r="O20" s="95">
        <v>64</v>
      </c>
      <c r="P20" s="139">
        <f t="shared" si="4"/>
        <v>91.428571428571431</v>
      </c>
      <c r="Q20" s="95">
        <v>515</v>
      </c>
      <c r="R20" s="95">
        <v>641</v>
      </c>
      <c r="S20" s="139">
        <f t="shared" si="5"/>
        <v>124.46601941747572</v>
      </c>
      <c r="T20" s="95">
        <v>258</v>
      </c>
      <c r="U20" s="95">
        <v>257</v>
      </c>
      <c r="V20" s="139">
        <f t="shared" si="6"/>
        <v>99.612403100775197</v>
      </c>
      <c r="W20" s="124">
        <v>249</v>
      </c>
      <c r="X20" s="124">
        <v>245</v>
      </c>
      <c r="Y20" s="139">
        <f t="shared" si="7"/>
        <v>98.393574297188763</v>
      </c>
      <c r="Z20" s="95">
        <v>224</v>
      </c>
      <c r="AA20" s="95">
        <v>198</v>
      </c>
      <c r="AB20" s="139">
        <f t="shared" si="8"/>
        <v>88.392857142857139</v>
      </c>
      <c r="AC20" s="96"/>
      <c r="AD20" s="96"/>
      <c r="AE20" s="96"/>
      <c r="AF20" s="96"/>
    </row>
    <row r="21" spans="1:32" ht="18" customHeight="1" x14ac:dyDescent="0.25">
      <c r="A21" s="122" t="s">
        <v>55</v>
      </c>
      <c r="B21" s="124">
        <v>611</v>
      </c>
      <c r="C21" s="124">
        <v>544</v>
      </c>
      <c r="D21" s="139">
        <f t="shared" si="0"/>
        <v>89.034369885433719</v>
      </c>
      <c r="E21" s="124">
        <v>380</v>
      </c>
      <c r="F21" s="124">
        <v>372</v>
      </c>
      <c r="G21" s="139">
        <f t="shared" si="1"/>
        <v>97.894736842105274</v>
      </c>
      <c r="H21" s="95">
        <v>232</v>
      </c>
      <c r="I21" s="95">
        <v>202</v>
      </c>
      <c r="J21" s="139">
        <f t="shared" si="2"/>
        <v>87.068965517241381</v>
      </c>
      <c r="K21" s="124">
        <v>4</v>
      </c>
      <c r="L21" s="124">
        <v>27</v>
      </c>
      <c r="M21" s="139">
        <f t="shared" si="3"/>
        <v>675</v>
      </c>
      <c r="N21" s="95">
        <v>77</v>
      </c>
      <c r="O21" s="95">
        <v>55</v>
      </c>
      <c r="P21" s="139">
        <f t="shared" si="4"/>
        <v>71.428571428571431</v>
      </c>
      <c r="Q21" s="95">
        <v>377</v>
      </c>
      <c r="R21" s="95">
        <v>372</v>
      </c>
      <c r="S21" s="139">
        <f t="shared" si="5"/>
        <v>98.673740053050395</v>
      </c>
      <c r="T21" s="95">
        <v>326</v>
      </c>
      <c r="U21" s="95">
        <v>247</v>
      </c>
      <c r="V21" s="139">
        <f t="shared" si="6"/>
        <v>75.766871165644162</v>
      </c>
      <c r="W21" s="124">
        <v>220</v>
      </c>
      <c r="X21" s="124">
        <v>161</v>
      </c>
      <c r="Y21" s="139">
        <f t="shared" si="7"/>
        <v>73.181818181818187</v>
      </c>
      <c r="Z21" s="95">
        <v>206</v>
      </c>
      <c r="AA21" s="95">
        <v>134</v>
      </c>
      <c r="AB21" s="139">
        <f t="shared" si="8"/>
        <v>65.048543689320397</v>
      </c>
      <c r="AC21" s="96"/>
      <c r="AD21" s="96"/>
      <c r="AE21" s="96"/>
      <c r="AF21" s="96"/>
    </row>
    <row r="22" spans="1:32" ht="18" customHeight="1" x14ac:dyDescent="0.25">
      <c r="A22" s="122" t="s">
        <v>56</v>
      </c>
      <c r="B22" s="124">
        <v>636</v>
      </c>
      <c r="C22" s="124">
        <v>685</v>
      </c>
      <c r="D22" s="139">
        <f t="shared" si="0"/>
        <v>107.70440251572326</v>
      </c>
      <c r="E22" s="124">
        <v>550</v>
      </c>
      <c r="F22" s="124">
        <v>618</v>
      </c>
      <c r="G22" s="139">
        <f t="shared" si="1"/>
        <v>112.36363636363636</v>
      </c>
      <c r="H22" s="95">
        <v>177</v>
      </c>
      <c r="I22" s="95">
        <v>209</v>
      </c>
      <c r="J22" s="139">
        <f t="shared" si="2"/>
        <v>118.07909604519776</v>
      </c>
      <c r="K22" s="124">
        <v>35</v>
      </c>
      <c r="L22" s="124">
        <v>42</v>
      </c>
      <c r="M22" s="139">
        <f t="shared" si="3"/>
        <v>120</v>
      </c>
      <c r="N22" s="95">
        <v>96</v>
      </c>
      <c r="O22" s="95">
        <v>72</v>
      </c>
      <c r="P22" s="139">
        <f t="shared" si="4"/>
        <v>75</v>
      </c>
      <c r="Q22" s="95">
        <v>485</v>
      </c>
      <c r="R22" s="95">
        <v>603</v>
      </c>
      <c r="S22" s="139">
        <f t="shared" si="5"/>
        <v>124.32989690721649</v>
      </c>
      <c r="T22" s="95">
        <v>300</v>
      </c>
      <c r="U22" s="95">
        <v>267</v>
      </c>
      <c r="V22" s="139">
        <f t="shared" si="6"/>
        <v>89</v>
      </c>
      <c r="W22" s="124">
        <v>293</v>
      </c>
      <c r="X22" s="124">
        <v>256</v>
      </c>
      <c r="Y22" s="139">
        <f t="shared" si="7"/>
        <v>87.37201365187714</v>
      </c>
      <c r="Z22" s="95">
        <v>276</v>
      </c>
      <c r="AA22" s="95">
        <v>231</v>
      </c>
      <c r="AB22" s="139">
        <f t="shared" si="8"/>
        <v>83.695652173913047</v>
      </c>
      <c r="AC22" s="96"/>
      <c r="AD22" s="96"/>
      <c r="AE22" s="96"/>
      <c r="AF22" s="96"/>
    </row>
    <row r="23" spans="1:32" ht="18" customHeight="1" x14ac:dyDescent="0.25">
      <c r="A23" s="122" t="s">
        <v>57</v>
      </c>
      <c r="B23" s="124">
        <v>583</v>
      </c>
      <c r="C23" s="124">
        <v>585</v>
      </c>
      <c r="D23" s="139">
        <f t="shared" si="0"/>
        <v>100.34305317324186</v>
      </c>
      <c r="E23" s="124">
        <v>403</v>
      </c>
      <c r="F23" s="124">
        <v>363</v>
      </c>
      <c r="G23" s="139">
        <f t="shared" si="1"/>
        <v>90.074441687344915</v>
      </c>
      <c r="H23" s="95">
        <v>226</v>
      </c>
      <c r="I23" s="95">
        <v>143</v>
      </c>
      <c r="J23" s="139">
        <f t="shared" si="2"/>
        <v>63.274336283185839</v>
      </c>
      <c r="K23" s="124">
        <v>32</v>
      </c>
      <c r="L23" s="124">
        <v>14</v>
      </c>
      <c r="M23" s="139">
        <f t="shared" si="3"/>
        <v>43.75</v>
      </c>
      <c r="N23" s="95">
        <v>25</v>
      </c>
      <c r="O23" s="95">
        <v>14</v>
      </c>
      <c r="P23" s="139">
        <f t="shared" si="4"/>
        <v>56.000000000000007</v>
      </c>
      <c r="Q23" s="95">
        <v>396</v>
      </c>
      <c r="R23" s="95">
        <v>363</v>
      </c>
      <c r="S23" s="139">
        <f t="shared" si="5"/>
        <v>91.666666666666657</v>
      </c>
      <c r="T23" s="95">
        <v>307</v>
      </c>
      <c r="U23" s="95">
        <v>261</v>
      </c>
      <c r="V23" s="139">
        <f t="shared" si="6"/>
        <v>85.016286644951151</v>
      </c>
      <c r="W23" s="124">
        <v>169</v>
      </c>
      <c r="X23" s="124">
        <v>142</v>
      </c>
      <c r="Y23" s="139">
        <f t="shared" si="7"/>
        <v>84.023668639053255</v>
      </c>
      <c r="Z23" s="95">
        <v>161</v>
      </c>
      <c r="AA23" s="95">
        <v>138</v>
      </c>
      <c r="AB23" s="139">
        <f t="shared" si="8"/>
        <v>85.714285714285708</v>
      </c>
      <c r="AC23" s="96"/>
      <c r="AD23" s="96"/>
      <c r="AE23" s="96"/>
      <c r="AF23" s="96"/>
    </row>
    <row r="24" spans="1:32" ht="18" customHeight="1" x14ac:dyDescent="0.25">
      <c r="A24" s="122" t="s">
        <v>58</v>
      </c>
      <c r="B24" s="124">
        <v>747</v>
      </c>
      <c r="C24" s="124">
        <v>917</v>
      </c>
      <c r="D24" s="139">
        <f t="shared" si="0"/>
        <v>122.75769745649264</v>
      </c>
      <c r="E24" s="124">
        <v>641</v>
      </c>
      <c r="F24" s="124">
        <v>788</v>
      </c>
      <c r="G24" s="139">
        <f t="shared" si="1"/>
        <v>122.93291731669267</v>
      </c>
      <c r="H24" s="95">
        <v>109</v>
      </c>
      <c r="I24" s="95">
        <v>165</v>
      </c>
      <c r="J24" s="139">
        <f t="shared" si="2"/>
        <v>151.37614678899084</v>
      </c>
      <c r="K24" s="124">
        <v>39</v>
      </c>
      <c r="L24" s="124">
        <v>31</v>
      </c>
      <c r="M24" s="139">
        <f t="shared" si="3"/>
        <v>79.487179487179489</v>
      </c>
      <c r="N24" s="95">
        <v>118</v>
      </c>
      <c r="O24" s="95">
        <v>124</v>
      </c>
      <c r="P24" s="139">
        <f t="shared" si="4"/>
        <v>105.08474576271188</v>
      </c>
      <c r="Q24" s="95">
        <v>622</v>
      </c>
      <c r="R24" s="95">
        <v>779</v>
      </c>
      <c r="S24" s="139">
        <f t="shared" si="5"/>
        <v>125.2411575562701</v>
      </c>
      <c r="T24" s="95">
        <v>429</v>
      </c>
      <c r="U24" s="95">
        <v>285</v>
      </c>
      <c r="V24" s="139">
        <f t="shared" si="6"/>
        <v>66.43356643356644</v>
      </c>
      <c r="W24" s="124">
        <v>359</v>
      </c>
      <c r="X24" s="124">
        <v>246</v>
      </c>
      <c r="Y24" s="139">
        <f t="shared" si="7"/>
        <v>68.523676880222837</v>
      </c>
      <c r="Z24" s="95">
        <v>316</v>
      </c>
      <c r="AA24" s="95">
        <v>221</v>
      </c>
      <c r="AB24" s="139">
        <f t="shared" si="8"/>
        <v>69.936708860759495</v>
      </c>
      <c r="AC24" s="96"/>
      <c r="AD24" s="96"/>
      <c r="AE24" s="96"/>
      <c r="AF24" s="96"/>
    </row>
    <row r="25" spans="1:32" ht="18" customHeight="1" x14ac:dyDescent="0.25">
      <c r="A25" s="122" t="s">
        <v>59</v>
      </c>
      <c r="B25" s="124">
        <v>3225</v>
      </c>
      <c r="C25" s="124">
        <v>3294</v>
      </c>
      <c r="D25" s="139">
        <f t="shared" si="0"/>
        <v>102.13953488372094</v>
      </c>
      <c r="E25" s="124">
        <v>1017</v>
      </c>
      <c r="F25" s="124">
        <v>1134</v>
      </c>
      <c r="G25" s="139">
        <f t="shared" si="1"/>
        <v>111.50442477876106</v>
      </c>
      <c r="H25" s="95">
        <v>498</v>
      </c>
      <c r="I25" s="95">
        <v>339</v>
      </c>
      <c r="J25" s="139">
        <f t="shared" si="2"/>
        <v>68.07228915662651</v>
      </c>
      <c r="K25" s="124">
        <v>50</v>
      </c>
      <c r="L25" s="124">
        <v>62</v>
      </c>
      <c r="M25" s="139">
        <f t="shared" si="3"/>
        <v>124</v>
      </c>
      <c r="N25" s="95">
        <v>263</v>
      </c>
      <c r="O25" s="95">
        <v>115</v>
      </c>
      <c r="P25" s="139">
        <f t="shared" si="4"/>
        <v>43.726235741444867</v>
      </c>
      <c r="Q25" s="95">
        <v>882</v>
      </c>
      <c r="R25" s="95">
        <v>1118</v>
      </c>
      <c r="S25" s="139">
        <f t="shared" si="5"/>
        <v>126.75736961451247</v>
      </c>
      <c r="T25" s="95">
        <v>2569</v>
      </c>
      <c r="U25" s="95">
        <v>2316</v>
      </c>
      <c r="V25" s="139">
        <f t="shared" si="6"/>
        <v>90.151810042818212</v>
      </c>
      <c r="W25" s="124">
        <v>619</v>
      </c>
      <c r="X25" s="124">
        <v>469</v>
      </c>
      <c r="Y25" s="139">
        <f t="shared" si="7"/>
        <v>75.767366720516961</v>
      </c>
      <c r="Z25" s="95">
        <v>503</v>
      </c>
      <c r="AA25" s="95">
        <v>396</v>
      </c>
      <c r="AB25" s="139">
        <f t="shared" si="8"/>
        <v>78.727634194831012</v>
      </c>
      <c r="AC25" s="96"/>
      <c r="AD25" s="96"/>
      <c r="AE25" s="96"/>
      <c r="AF25" s="96"/>
    </row>
    <row r="26" spans="1:32" ht="18" customHeight="1" x14ac:dyDescent="0.25">
      <c r="A26" s="122" t="s">
        <v>60</v>
      </c>
      <c r="B26" s="124">
        <v>1856</v>
      </c>
      <c r="C26" s="124">
        <v>2237</v>
      </c>
      <c r="D26" s="139">
        <f t="shared" si="0"/>
        <v>120.52801724137932</v>
      </c>
      <c r="E26" s="124">
        <v>1009</v>
      </c>
      <c r="F26" s="124">
        <v>1150</v>
      </c>
      <c r="G26" s="139">
        <f t="shared" si="1"/>
        <v>113.97423191278493</v>
      </c>
      <c r="H26" s="95">
        <v>382</v>
      </c>
      <c r="I26" s="95">
        <v>362</v>
      </c>
      <c r="J26" s="139">
        <f t="shared" si="2"/>
        <v>94.764397905759154</v>
      </c>
      <c r="K26" s="124">
        <v>29</v>
      </c>
      <c r="L26" s="124">
        <v>31</v>
      </c>
      <c r="M26" s="139">
        <f t="shared" si="3"/>
        <v>106.89655172413792</v>
      </c>
      <c r="N26" s="95">
        <v>105</v>
      </c>
      <c r="O26" s="95">
        <v>86</v>
      </c>
      <c r="P26" s="139">
        <f t="shared" si="4"/>
        <v>81.904761904761898</v>
      </c>
      <c r="Q26" s="95">
        <v>935</v>
      </c>
      <c r="R26" s="95">
        <v>1126</v>
      </c>
      <c r="S26" s="139">
        <f t="shared" si="5"/>
        <v>120.42780748663102</v>
      </c>
      <c r="T26" s="95">
        <v>1131</v>
      </c>
      <c r="U26" s="95">
        <v>1153</v>
      </c>
      <c r="V26" s="139">
        <f t="shared" si="6"/>
        <v>101.94518125552608</v>
      </c>
      <c r="W26" s="124">
        <v>559</v>
      </c>
      <c r="X26" s="124">
        <v>416</v>
      </c>
      <c r="Y26" s="139">
        <f t="shared" si="7"/>
        <v>74.418604651162795</v>
      </c>
      <c r="Z26" s="95">
        <v>468</v>
      </c>
      <c r="AA26" s="95">
        <v>359</v>
      </c>
      <c r="AB26" s="139">
        <f t="shared" si="8"/>
        <v>76.709401709401718</v>
      </c>
      <c r="AC26" s="96"/>
      <c r="AD26" s="96"/>
      <c r="AE26" s="96"/>
      <c r="AF26" s="96"/>
    </row>
    <row r="27" spans="1:32" ht="18" customHeight="1" x14ac:dyDescent="0.25">
      <c r="A27" s="122" t="s">
        <v>61</v>
      </c>
      <c r="B27" s="124">
        <v>551</v>
      </c>
      <c r="C27" s="124">
        <v>635</v>
      </c>
      <c r="D27" s="139">
        <f t="shared" si="0"/>
        <v>115.24500907441015</v>
      </c>
      <c r="E27" s="124">
        <v>249</v>
      </c>
      <c r="F27" s="124">
        <v>353</v>
      </c>
      <c r="G27" s="139">
        <f t="shared" si="1"/>
        <v>141.76706827309238</v>
      </c>
      <c r="H27" s="95">
        <v>191</v>
      </c>
      <c r="I27" s="95">
        <v>177</v>
      </c>
      <c r="J27" s="139">
        <f t="shared" si="2"/>
        <v>92.670157068062835</v>
      </c>
      <c r="K27" s="124">
        <v>3</v>
      </c>
      <c r="L27" s="124">
        <v>12</v>
      </c>
      <c r="M27" s="139">
        <f t="shared" si="3"/>
        <v>400</v>
      </c>
      <c r="N27" s="95">
        <v>33</v>
      </c>
      <c r="O27" s="95">
        <v>49</v>
      </c>
      <c r="P27" s="139">
        <f t="shared" si="4"/>
        <v>148.4848484848485</v>
      </c>
      <c r="Q27" s="95">
        <v>230</v>
      </c>
      <c r="R27" s="95">
        <v>346</v>
      </c>
      <c r="S27" s="139">
        <f t="shared" si="5"/>
        <v>150.43478260869566</v>
      </c>
      <c r="T27" s="95">
        <v>288</v>
      </c>
      <c r="U27" s="95">
        <v>176</v>
      </c>
      <c r="V27" s="139">
        <f t="shared" si="6"/>
        <v>61.111111111111114</v>
      </c>
      <c r="W27" s="124">
        <v>152</v>
      </c>
      <c r="X27" s="124">
        <v>128</v>
      </c>
      <c r="Y27" s="139">
        <f t="shared" si="7"/>
        <v>84.210526315789465</v>
      </c>
      <c r="Z27" s="95">
        <v>139</v>
      </c>
      <c r="AA27" s="95">
        <v>109</v>
      </c>
      <c r="AB27" s="139">
        <f t="shared" si="8"/>
        <v>78.417266187050359</v>
      </c>
      <c r="AC27" s="96"/>
      <c r="AD27" s="96"/>
      <c r="AE27" s="96"/>
      <c r="AF27" s="96"/>
    </row>
  </sheetData>
  <mergeCells count="12">
    <mergeCell ref="I1:M1"/>
    <mergeCell ref="Z5:AB6"/>
    <mergeCell ref="B2:M2"/>
    <mergeCell ref="B3:M3"/>
    <mergeCell ref="B5:D6"/>
    <mergeCell ref="E5:G6"/>
    <mergeCell ref="H5:J6"/>
    <mergeCell ref="K5:M6"/>
    <mergeCell ref="N5:P6"/>
    <mergeCell ref="Q5:S6"/>
    <mergeCell ref="T5:V6"/>
    <mergeCell ref="W5:Y6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ax="2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2"/>
  <sheetViews>
    <sheetView view="pageBreakPreview" zoomScale="81" zoomScaleNormal="75" zoomScaleSheetLayoutView="81" workbookViewId="0">
      <pane xSplit="1" ySplit="6" topLeftCell="B7" activePane="bottomRight" state="frozen"/>
      <selection activeCell="F29" sqref="F29"/>
      <selection pane="topRight" activeCell="F29" sqref="F29"/>
      <selection pane="bottomLeft" activeCell="F29" sqref="F29"/>
      <selection pane="bottomRight" activeCell="E15" sqref="E15"/>
    </sheetView>
  </sheetViews>
  <sheetFormatPr defaultRowHeight="14.25" x14ac:dyDescent="0.2"/>
  <cols>
    <col min="1" max="1" width="33.7109375" style="46" customWidth="1"/>
    <col min="2" max="2" width="11" style="46" customWidth="1"/>
    <col min="3" max="3" width="9.85546875" style="46" customWidth="1"/>
    <col min="4" max="4" width="8.28515625" style="46" customWidth="1"/>
    <col min="5" max="6" width="11.7109375" style="46" customWidth="1"/>
    <col min="7" max="7" width="7.42578125" style="46" customWidth="1"/>
    <col min="8" max="8" width="11.85546875" style="46" customWidth="1"/>
    <col min="9" max="9" width="11" style="46" customWidth="1"/>
    <col min="10" max="10" width="7.42578125" style="46" customWidth="1"/>
    <col min="11" max="12" width="9.42578125" style="46" customWidth="1"/>
    <col min="13" max="13" width="9" style="46" customWidth="1"/>
    <col min="14" max="14" width="10" style="187" customWidth="1"/>
    <col min="15" max="15" width="9.140625" style="46" customWidth="1"/>
    <col min="16" max="16" width="8.140625" style="46" customWidth="1"/>
    <col min="17" max="18" width="9.5703125" style="46" customWidth="1"/>
    <col min="19" max="19" width="8.140625" style="46" customWidth="1"/>
    <col min="20" max="20" width="10.5703125" style="46" customWidth="1"/>
    <col min="21" max="21" width="9.7109375" style="46" customWidth="1"/>
    <col min="22" max="22" width="8.140625" style="46" customWidth="1"/>
    <col min="23" max="23" width="8.28515625" style="46" customWidth="1"/>
    <col min="24" max="24" width="8.42578125" style="187" customWidth="1"/>
    <col min="25" max="25" width="8.28515625" style="46" customWidth="1"/>
    <col min="26" max="16384" width="9.140625" style="46"/>
  </cols>
  <sheetData>
    <row r="1" spans="1:32" s="23" customFormat="1" ht="61.5" customHeight="1" x14ac:dyDescent="0.35">
      <c r="B1" s="255" t="s">
        <v>117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2"/>
      <c r="O1" s="22"/>
      <c r="P1" s="22"/>
      <c r="Q1" s="22"/>
      <c r="R1" s="22"/>
      <c r="S1" s="22"/>
      <c r="T1" s="22"/>
      <c r="U1" s="22"/>
      <c r="V1" s="22"/>
      <c r="W1" s="22"/>
      <c r="X1" s="260"/>
      <c r="Y1" s="260"/>
      <c r="Z1" s="97"/>
      <c r="AB1" s="119" t="s">
        <v>21</v>
      </c>
    </row>
    <row r="2" spans="1:32" s="26" customFormat="1" ht="14.25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110" t="s">
        <v>5</v>
      </c>
      <c r="N2" s="110"/>
      <c r="O2" s="24"/>
      <c r="P2" s="24"/>
      <c r="Q2" s="25"/>
      <c r="R2" s="25"/>
      <c r="S2" s="25"/>
      <c r="T2" s="25"/>
      <c r="U2" s="25"/>
      <c r="V2" s="25"/>
      <c r="X2" s="256"/>
      <c r="Y2" s="256"/>
      <c r="Z2" s="264" t="s">
        <v>5</v>
      </c>
      <c r="AA2" s="264"/>
    </row>
    <row r="3" spans="1:32" s="28" customFormat="1" ht="67.5" customHeight="1" x14ac:dyDescent="0.25">
      <c r="A3" s="257"/>
      <c r="B3" s="258" t="s">
        <v>32</v>
      </c>
      <c r="C3" s="258"/>
      <c r="D3" s="258"/>
      <c r="E3" s="258" t="s">
        <v>33</v>
      </c>
      <c r="F3" s="258"/>
      <c r="G3" s="258"/>
      <c r="H3" s="258" t="s">
        <v>18</v>
      </c>
      <c r="I3" s="258"/>
      <c r="J3" s="258"/>
      <c r="K3" s="258" t="s">
        <v>10</v>
      </c>
      <c r="L3" s="258"/>
      <c r="M3" s="258"/>
      <c r="N3" s="258" t="s">
        <v>11</v>
      </c>
      <c r="O3" s="258"/>
      <c r="P3" s="258"/>
      <c r="Q3" s="261" t="s">
        <v>9</v>
      </c>
      <c r="R3" s="262"/>
      <c r="S3" s="263"/>
      <c r="T3" s="258" t="s">
        <v>27</v>
      </c>
      <c r="U3" s="258"/>
      <c r="V3" s="258"/>
      <c r="W3" s="258" t="s">
        <v>12</v>
      </c>
      <c r="X3" s="258"/>
      <c r="Y3" s="258"/>
      <c r="Z3" s="258" t="s">
        <v>15</v>
      </c>
      <c r="AA3" s="258"/>
      <c r="AB3" s="258"/>
    </row>
    <row r="4" spans="1:32" s="29" customFormat="1" ht="19.5" customHeight="1" x14ac:dyDescent="0.25">
      <c r="A4" s="257"/>
      <c r="B4" s="358" t="s">
        <v>24</v>
      </c>
      <c r="C4" s="358" t="s">
        <v>62</v>
      </c>
      <c r="D4" s="259" t="s">
        <v>2</v>
      </c>
      <c r="E4" s="358" t="s">
        <v>24</v>
      </c>
      <c r="F4" s="358" t="s">
        <v>62</v>
      </c>
      <c r="G4" s="259" t="s">
        <v>2</v>
      </c>
      <c r="H4" s="358" t="s">
        <v>24</v>
      </c>
      <c r="I4" s="358" t="s">
        <v>62</v>
      </c>
      <c r="J4" s="259" t="s">
        <v>2</v>
      </c>
      <c r="K4" s="358" t="s">
        <v>24</v>
      </c>
      <c r="L4" s="358" t="s">
        <v>62</v>
      </c>
      <c r="M4" s="259" t="s">
        <v>2</v>
      </c>
      <c r="N4" s="358" t="s">
        <v>24</v>
      </c>
      <c r="O4" s="358" t="s">
        <v>62</v>
      </c>
      <c r="P4" s="259" t="s">
        <v>2</v>
      </c>
      <c r="Q4" s="358" t="s">
        <v>24</v>
      </c>
      <c r="R4" s="358" t="s">
        <v>62</v>
      </c>
      <c r="S4" s="259" t="s">
        <v>2</v>
      </c>
      <c r="T4" s="358" t="s">
        <v>24</v>
      </c>
      <c r="U4" s="358" t="s">
        <v>62</v>
      </c>
      <c r="V4" s="259" t="s">
        <v>2</v>
      </c>
      <c r="W4" s="358" t="s">
        <v>24</v>
      </c>
      <c r="X4" s="358" t="s">
        <v>62</v>
      </c>
      <c r="Y4" s="259" t="s">
        <v>2</v>
      </c>
      <c r="Z4" s="358" t="s">
        <v>24</v>
      </c>
      <c r="AA4" s="358" t="s">
        <v>62</v>
      </c>
      <c r="AB4" s="259" t="s">
        <v>2</v>
      </c>
    </row>
    <row r="5" spans="1:32" s="29" customFormat="1" ht="15.75" customHeight="1" x14ac:dyDescent="0.25">
      <c r="A5" s="257"/>
      <c r="B5" s="358"/>
      <c r="C5" s="358"/>
      <c r="D5" s="259"/>
      <c r="E5" s="358"/>
      <c r="F5" s="358"/>
      <c r="G5" s="259"/>
      <c r="H5" s="358"/>
      <c r="I5" s="358"/>
      <c r="J5" s="259"/>
      <c r="K5" s="358"/>
      <c r="L5" s="358"/>
      <c r="M5" s="259"/>
      <c r="N5" s="358"/>
      <c r="O5" s="358"/>
      <c r="P5" s="259"/>
      <c r="Q5" s="358"/>
      <c r="R5" s="358"/>
      <c r="S5" s="259"/>
      <c r="T5" s="358"/>
      <c r="U5" s="358"/>
      <c r="V5" s="259"/>
      <c r="W5" s="358"/>
      <c r="X5" s="358"/>
      <c r="Y5" s="259"/>
      <c r="Z5" s="358"/>
      <c r="AA5" s="358"/>
      <c r="AB5" s="259"/>
    </row>
    <row r="6" spans="1:32" s="100" customFormat="1" ht="11.25" customHeight="1" x14ac:dyDescent="0.2">
      <c r="A6" s="98" t="s">
        <v>3</v>
      </c>
      <c r="B6" s="99">
        <v>1</v>
      </c>
      <c r="C6" s="99">
        <v>2</v>
      </c>
      <c r="D6" s="99">
        <v>3</v>
      </c>
      <c r="E6" s="99">
        <v>4</v>
      </c>
      <c r="F6" s="99">
        <v>5</v>
      </c>
      <c r="G6" s="99">
        <v>6</v>
      </c>
      <c r="H6" s="99">
        <v>7</v>
      </c>
      <c r="I6" s="99">
        <v>8</v>
      </c>
      <c r="J6" s="99">
        <v>9</v>
      </c>
      <c r="K6" s="99">
        <v>10</v>
      </c>
      <c r="L6" s="99">
        <v>11</v>
      </c>
      <c r="M6" s="99">
        <v>12</v>
      </c>
      <c r="N6" s="99">
        <v>13</v>
      </c>
      <c r="O6" s="99">
        <v>14</v>
      </c>
      <c r="P6" s="99">
        <v>15</v>
      </c>
      <c r="Q6" s="99">
        <v>16</v>
      </c>
      <c r="R6" s="99">
        <v>17</v>
      </c>
      <c r="S6" s="99">
        <v>18</v>
      </c>
      <c r="T6" s="99">
        <v>19</v>
      </c>
      <c r="U6" s="99">
        <v>20</v>
      </c>
      <c r="V6" s="99">
        <v>21</v>
      </c>
      <c r="W6" s="99">
        <v>22</v>
      </c>
      <c r="X6" s="99">
        <v>23</v>
      </c>
      <c r="Y6" s="99">
        <v>24</v>
      </c>
      <c r="Z6" s="99">
        <v>25</v>
      </c>
      <c r="AA6" s="99">
        <v>26</v>
      </c>
      <c r="AB6" s="99">
        <v>27</v>
      </c>
    </row>
    <row r="7" spans="1:32" s="36" customFormat="1" ht="18" customHeight="1" x14ac:dyDescent="0.25">
      <c r="A7" s="33" t="s">
        <v>43</v>
      </c>
      <c r="B7" s="165">
        <f>SUM(B8:B25)</f>
        <v>9450</v>
      </c>
      <c r="C7" s="165">
        <f>SUM(C8:C25)</f>
        <v>8661</v>
      </c>
      <c r="D7" s="34">
        <f>C7/B7*100</f>
        <v>91.650793650793645</v>
      </c>
      <c r="E7" s="165">
        <f>SUM(E8:E25)</f>
        <v>7358</v>
      </c>
      <c r="F7" s="165">
        <f>SUM(F8:F25)</f>
        <v>6888</v>
      </c>
      <c r="G7" s="34">
        <f>F7/E7*100</f>
        <v>93.612394672465342</v>
      </c>
      <c r="H7" s="165">
        <f>SUM(H8:H25)</f>
        <v>1231</v>
      </c>
      <c r="I7" s="165">
        <f>SUM(I8:I25)</f>
        <v>1245</v>
      </c>
      <c r="J7" s="34">
        <f>I7/H7*100</f>
        <v>101.13728675873274</v>
      </c>
      <c r="K7" s="165">
        <f>SUM(K8:K25)</f>
        <v>267</v>
      </c>
      <c r="L7" s="165">
        <f>SUM(L8:L25)</f>
        <v>223</v>
      </c>
      <c r="M7" s="34">
        <f>L7/K7*100</f>
        <v>83.520599250936328</v>
      </c>
      <c r="N7" s="165">
        <f>SUM(N8:N25)</f>
        <v>868</v>
      </c>
      <c r="O7" s="165">
        <f>SUM(O8:O25)</f>
        <v>499</v>
      </c>
      <c r="P7" s="34">
        <f>O7/N7*100</f>
        <v>57.488479262672811</v>
      </c>
      <c r="Q7" s="165">
        <f>SUM(Q8:Q25)</f>
        <v>6920</v>
      </c>
      <c r="R7" s="165">
        <f>SUM(R8:R25)</f>
        <v>6735</v>
      </c>
      <c r="S7" s="34">
        <f>R7/Q7*100</f>
        <v>97.326589595375722</v>
      </c>
      <c r="T7" s="165">
        <f>SUM(T8:T25)</f>
        <v>5381</v>
      </c>
      <c r="U7" s="165">
        <f>SUM(U8:U25)</f>
        <v>3919</v>
      </c>
      <c r="V7" s="34">
        <f>U7/T7*100</f>
        <v>72.830328935142163</v>
      </c>
      <c r="W7" s="165">
        <f>SUM(W8:W25)</f>
        <v>3568</v>
      </c>
      <c r="X7" s="165">
        <f>SUM(X8:X25)</f>
        <v>2503</v>
      </c>
      <c r="Y7" s="34">
        <f>X7/W7*100</f>
        <v>70.151345291479814</v>
      </c>
      <c r="Z7" s="165">
        <f>SUM(Z8:Z25)</f>
        <v>3052</v>
      </c>
      <c r="AA7" s="165">
        <f>SUM(AA8:AA25)</f>
        <v>2181</v>
      </c>
      <c r="AB7" s="34">
        <f>AA7/Z7*100</f>
        <v>71.461336828309314</v>
      </c>
      <c r="AC7" s="35"/>
      <c r="AF7" s="42"/>
    </row>
    <row r="8" spans="1:32" s="42" customFormat="1" ht="18" customHeight="1" x14ac:dyDescent="0.25">
      <c r="A8" s="112" t="s">
        <v>44</v>
      </c>
      <c r="B8" s="38">
        <v>288</v>
      </c>
      <c r="C8" s="38">
        <v>280</v>
      </c>
      <c r="D8" s="34">
        <f t="shared" ref="D8:D25" si="0">C8/B8*100</f>
        <v>97.222222222222214</v>
      </c>
      <c r="E8" s="38">
        <v>281</v>
      </c>
      <c r="F8" s="38">
        <v>258</v>
      </c>
      <c r="G8" s="34">
        <f t="shared" ref="G8:G25" si="1">F8/E8*100</f>
        <v>91.814946619217082</v>
      </c>
      <c r="H8" s="38">
        <v>45</v>
      </c>
      <c r="I8" s="38">
        <v>53</v>
      </c>
      <c r="J8" s="34">
        <f t="shared" ref="J8:J25" si="2">I8/H8*100</f>
        <v>117.77777777777779</v>
      </c>
      <c r="K8" s="38">
        <v>12</v>
      </c>
      <c r="L8" s="38">
        <v>17</v>
      </c>
      <c r="M8" s="34">
        <f t="shared" ref="M8:M25" si="3">L8/K8*100</f>
        <v>141.66666666666669</v>
      </c>
      <c r="N8" s="38">
        <v>13</v>
      </c>
      <c r="O8" s="38">
        <v>6</v>
      </c>
      <c r="P8" s="34">
        <f t="shared" ref="P8:P25" si="4">O8/N8*100</f>
        <v>46.153846153846153</v>
      </c>
      <c r="Q8" s="38">
        <v>269</v>
      </c>
      <c r="R8" s="111">
        <v>252</v>
      </c>
      <c r="S8" s="34">
        <f t="shared" ref="S8:S25" si="5">R8/Q8*100</f>
        <v>93.680297397769522</v>
      </c>
      <c r="T8" s="38">
        <v>118</v>
      </c>
      <c r="U8" s="111">
        <v>101</v>
      </c>
      <c r="V8" s="34">
        <f t="shared" ref="V8:V25" si="6">U8/T8*100</f>
        <v>85.593220338983059</v>
      </c>
      <c r="W8" s="38">
        <v>114</v>
      </c>
      <c r="X8" s="111">
        <v>92</v>
      </c>
      <c r="Y8" s="34">
        <f t="shared" ref="Y8:Y25" si="7">X8/W8*100</f>
        <v>80.701754385964904</v>
      </c>
      <c r="Z8" s="38">
        <v>104</v>
      </c>
      <c r="AA8" s="111">
        <v>86</v>
      </c>
      <c r="AB8" s="34">
        <f t="shared" ref="AB8:AB25" si="8">AA8/Z8*100</f>
        <v>82.692307692307693</v>
      </c>
      <c r="AC8" s="35"/>
      <c r="AD8" s="41"/>
    </row>
    <row r="9" spans="1:32" s="43" customFormat="1" ht="18" customHeight="1" x14ac:dyDescent="0.25">
      <c r="A9" s="112" t="s">
        <v>45</v>
      </c>
      <c r="B9" s="38">
        <v>250</v>
      </c>
      <c r="C9" s="38">
        <v>178</v>
      </c>
      <c r="D9" s="34">
        <f t="shared" si="0"/>
        <v>71.2</v>
      </c>
      <c r="E9" s="38">
        <v>206</v>
      </c>
      <c r="F9" s="38">
        <v>152</v>
      </c>
      <c r="G9" s="34">
        <f t="shared" si="1"/>
        <v>73.786407766990294</v>
      </c>
      <c r="H9" s="38">
        <v>36</v>
      </c>
      <c r="I9" s="38">
        <v>21</v>
      </c>
      <c r="J9" s="34">
        <f t="shared" si="2"/>
        <v>58.333333333333336</v>
      </c>
      <c r="K9" s="38">
        <v>18</v>
      </c>
      <c r="L9" s="38">
        <v>21</v>
      </c>
      <c r="M9" s="34">
        <f t="shared" si="3"/>
        <v>116.66666666666667</v>
      </c>
      <c r="N9" s="38">
        <v>36</v>
      </c>
      <c r="O9" s="38">
        <v>7</v>
      </c>
      <c r="P9" s="34">
        <f t="shared" si="4"/>
        <v>19.444444444444446</v>
      </c>
      <c r="Q9" s="38">
        <v>204</v>
      </c>
      <c r="R9" s="111">
        <v>148</v>
      </c>
      <c r="S9" s="34">
        <f t="shared" si="5"/>
        <v>72.549019607843135</v>
      </c>
      <c r="T9" s="38">
        <v>141</v>
      </c>
      <c r="U9" s="111">
        <v>76</v>
      </c>
      <c r="V9" s="34">
        <f t="shared" si="6"/>
        <v>53.900709219858157</v>
      </c>
      <c r="W9" s="38">
        <v>114</v>
      </c>
      <c r="X9" s="111">
        <v>58</v>
      </c>
      <c r="Y9" s="34">
        <f t="shared" si="7"/>
        <v>50.877192982456144</v>
      </c>
      <c r="Z9" s="38">
        <v>106</v>
      </c>
      <c r="AA9" s="111">
        <v>46</v>
      </c>
      <c r="AB9" s="34">
        <f t="shared" si="8"/>
        <v>43.39622641509434</v>
      </c>
      <c r="AC9" s="35"/>
      <c r="AD9" s="41"/>
    </row>
    <row r="10" spans="1:32" s="42" customFormat="1" ht="18" customHeight="1" x14ac:dyDescent="0.25">
      <c r="A10" s="112" t="s">
        <v>46</v>
      </c>
      <c r="B10" s="38">
        <v>166</v>
      </c>
      <c r="C10" s="38">
        <v>150</v>
      </c>
      <c r="D10" s="34">
        <f t="shared" si="0"/>
        <v>90.361445783132538</v>
      </c>
      <c r="E10" s="38">
        <v>144</v>
      </c>
      <c r="F10" s="38">
        <v>127</v>
      </c>
      <c r="G10" s="34">
        <f t="shared" si="1"/>
        <v>88.194444444444443</v>
      </c>
      <c r="H10" s="38">
        <v>22</v>
      </c>
      <c r="I10" s="38">
        <v>27</v>
      </c>
      <c r="J10" s="34">
        <f t="shared" si="2"/>
        <v>122.72727272727273</v>
      </c>
      <c r="K10" s="38">
        <v>6</v>
      </c>
      <c r="L10" s="38">
        <v>4</v>
      </c>
      <c r="M10" s="34">
        <f t="shared" si="3"/>
        <v>66.666666666666657</v>
      </c>
      <c r="N10" s="38">
        <v>14</v>
      </c>
      <c r="O10" s="38">
        <v>7</v>
      </c>
      <c r="P10" s="34">
        <f t="shared" si="4"/>
        <v>50</v>
      </c>
      <c r="Q10" s="38">
        <v>139</v>
      </c>
      <c r="R10" s="111">
        <v>127</v>
      </c>
      <c r="S10" s="34">
        <f t="shared" si="5"/>
        <v>91.366906474820141</v>
      </c>
      <c r="T10" s="38">
        <v>82</v>
      </c>
      <c r="U10" s="111">
        <v>63</v>
      </c>
      <c r="V10" s="34">
        <f t="shared" si="6"/>
        <v>76.829268292682926</v>
      </c>
      <c r="W10" s="38">
        <v>75</v>
      </c>
      <c r="X10" s="111">
        <v>49</v>
      </c>
      <c r="Y10" s="34">
        <f t="shared" si="7"/>
        <v>65.333333333333329</v>
      </c>
      <c r="Z10" s="38">
        <v>72</v>
      </c>
      <c r="AA10" s="111">
        <v>46</v>
      </c>
      <c r="AB10" s="34">
        <f t="shared" si="8"/>
        <v>63.888888888888886</v>
      </c>
      <c r="AC10" s="35"/>
      <c r="AD10" s="41"/>
    </row>
    <row r="11" spans="1:32" s="42" customFormat="1" ht="18" customHeight="1" x14ac:dyDescent="0.25">
      <c r="A11" s="112" t="s">
        <v>47</v>
      </c>
      <c r="B11" s="38">
        <v>375</v>
      </c>
      <c r="C11" s="38">
        <v>374</v>
      </c>
      <c r="D11" s="34">
        <f t="shared" si="0"/>
        <v>99.733333333333334</v>
      </c>
      <c r="E11" s="38">
        <v>339</v>
      </c>
      <c r="F11" s="38">
        <v>331</v>
      </c>
      <c r="G11" s="34">
        <f t="shared" si="1"/>
        <v>97.640117994100294</v>
      </c>
      <c r="H11" s="38">
        <v>66</v>
      </c>
      <c r="I11" s="38">
        <v>48</v>
      </c>
      <c r="J11" s="34">
        <f t="shared" si="2"/>
        <v>72.727272727272734</v>
      </c>
      <c r="K11" s="38">
        <v>9</v>
      </c>
      <c r="L11" s="38">
        <v>13</v>
      </c>
      <c r="M11" s="34">
        <f t="shared" si="3"/>
        <v>144.44444444444443</v>
      </c>
      <c r="N11" s="38">
        <v>49</v>
      </c>
      <c r="O11" s="38">
        <v>18</v>
      </c>
      <c r="P11" s="34">
        <f t="shared" si="4"/>
        <v>36.734693877551024</v>
      </c>
      <c r="Q11" s="38">
        <v>316</v>
      </c>
      <c r="R11" s="111">
        <v>321</v>
      </c>
      <c r="S11" s="34">
        <f t="shared" si="5"/>
        <v>101.58227848101266</v>
      </c>
      <c r="T11" s="38">
        <v>159</v>
      </c>
      <c r="U11" s="111">
        <v>135</v>
      </c>
      <c r="V11" s="34">
        <f t="shared" si="6"/>
        <v>84.905660377358487</v>
      </c>
      <c r="W11" s="38">
        <v>131</v>
      </c>
      <c r="X11" s="111">
        <v>127</v>
      </c>
      <c r="Y11" s="34">
        <f t="shared" si="7"/>
        <v>96.946564885496173</v>
      </c>
      <c r="Z11" s="38">
        <v>113</v>
      </c>
      <c r="AA11" s="111">
        <v>120</v>
      </c>
      <c r="AB11" s="34">
        <f t="shared" si="8"/>
        <v>106.19469026548674</v>
      </c>
      <c r="AC11" s="35"/>
      <c r="AD11" s="41"/>
    </row>
    <row r="12" spans="1:32" s="42" customFormat="1" ht="18" customHeight="1" x14ac:dyDescent="0.25">
      <c r="A12" s="112" t="s">
        <v>48</v>
      </c>
      <c r="B12" s="38">
        <v>78</v>
      </c>
      <c r="C12" s="38">
        <v>75</v>
      </c>
      <c r="D12" s="34">
        <f t="shared" si="0"/>
        <v>96.15384615384616</v>
      </c>
      <c r="E12" s="38">
        <v>78</v>
      </c>
      <c r="F12" s="38">
        <v>75</v>
      </c>
      <c r="G12" s="34">
        <f t="shared" si="1"/>
        <v>96.15384615384616</v>
      </c>
      <c r="H12" s="38">
        <v>14</v>
      </c>
      <c r="I12" s="38">
        <v>6</v>
      </c>
      <c r="J12" s="34">
        <f t="shared" si="2"/>
        <v>42.857142857142854</v>
      </c>
      <c r="K12" s="38">
        <v>2</v>
      </c>
      <c r="L12" s="38">
        <v>0</v>
      </c>
      <c r="M12" s="34">
        <f t="shared" si="3"/>
        <v>0</v>
      </c>
      <c r="N12" s="38">
        <v>16</v>
      </c>
      <c r="O12" s="38">
        <v>0</v>
      </c>
      <c r="P12" s="34">
        <f t="shared" si="4"/>
        <v>0</v>
      </c>
      <c r="Q12" s="38">
        <v>76</v>
      </c>
      <c r="R12" s="111">
        <v>74</v>
      </c>
      <c r="S12" s="34">
        <f t="shared" si="5"/>
        <v>97.368421052631575</v>
      </c>
      <c r="T12" s="38">
        <v>33</v>
      </c>
      <c r="U12" s="111">
        <v>38</v>
      </c>
      <c r="V12" s="34">
        <f t="shared" si="6"/>
        <v>115.15151515151516</v>
      </c>
      <c r="W12" s="38">
        <v>33</v>
      </c>
      <c r="X12" s="111">
        <v>38</v>
      </c>
      <c r="Y12" s="34">
        <f t="shared" si="7"/>
        <v>115.15151515151516</v>
      </c>
      <c r="Z12" s="38">
        <v>32</v>
      </c>
      <c r="AA12" s="111">
        <v>35</v>
      </c>
      <c r="AB12" s="34">
        <f t="shared" si="8"/>
        <v>109.375</v>
      </c>
      <c r="AC12" s="35"/>
      <c r="AD12" s="41"/>
    </row>
    <row r="13" spans="1:32" s="42" customFormat="1" ht="18" customHeight="1" x14ac:dyDescent="0.25">
      <c r="A13" s="112" t="s">
        <v>49</v>
      </c>
      <c r="B13" s="38">
        <v>425</v>
      </c>
      <c r="C13" s="38">
        <v>450</v>
      </c>
      <c r="D13" s="34">
        <f t="shared" si="0"/>
        <v>105.88235294117648</v>
      </c>
      <c r="E13" s="38">
        <v>332</v>
      </c>
      <c r="F13" s="38">
        <v>377</v>
      </c>
      <c r="G13" s="34">
        <f t="shared" si="1"/>
        <v>113.55421686746988</v>
      </c>
      <c r="H13" s="38">
        <v>62</v>
      </c>
      <c r="I13" s="38">
        <v>74</v>
      </c>
      <c r="J13" s="34">
        <f t="shared" si="2"/>
        <v>119.35483870967742</v>
      </c>
      <c r="K13" s="38">
        <v>31</v>
      </c>
      <c r="L13" s="38">
        <v>16</v>
      </c>
      <c r="M13" s="34">
        <f t="shared" si="3"/>
        <v>51.612903225806448</v>
      </c>
      <c r="N13" s="38">
        <v>17</v>
      </c>
      <c r="O13" s="38">
        <v>16</v>
      </c>
      <c r="P13" s="34">
        <f t="shared" si="4"/>
        <v>94.117647058823522</v>
      </c>
      <c r="Q13" s="38">
        <v>315</v>
      </c>
      <c r="R13" s="111">
        <v>369</v>
      </c>
      <c r="S13" s="34">
        <f t="shared" si="5"/>
        <v>117.14285714285715</v>
      </c>
      <c r="T13" s="38">
        <v>235</v>
      </c>
      <c r="U13" s="111">
        <v>192</v>
      </c>
      <c r="V13" s="34">
        <f t="shared" si="6"/>
        <v>81.702127659574458</v>
      </c>
      <c r="W13" s="38">
        <v>168</v>
      </c>
      <c r="X13" s="111">
        <v>135</v>
      </c>
      <c r="Y13" s="34">
        <f t="shared" si="7"/>
        <v>80.357142857142861</v>
      </c>
      <c r="Z13" s="38">
        <v>131</v>
      </c>
      <c r="AA13" s="111">
        <v>114</v>
      </c>
      <c r="AB13" s="34">
        <f t="shared" si="8"/>
        <v>87.022900763358777</v>
      </c>
      <c r="AC13" s="35"/>
      <c r="AD13" s="41"/>
    </row>
    <row r="14" spans="1:32" s="42" customFormat="1" ht="18" customHeight="1" x14ac:dyDescent="0.25">
      <c r="A14" s="112" t="s">
        <v>50</v>
      </c>
      <c r="B14" s="38">
        <v>147</v>
      </c>
      <c r="C14" s="38">
        <v>134</v>
      </c>
      <c r="D14" s="34">
        <f t="shared" si="0"/>
        <v>91.156462585034021</v>
      </c>
      <c r="E14" s="38">
        <v>118</v>
      </c>
      <c r="F14" s="38">
        <v>111</v>
      </c>
      <c r="G14" s="34">
        <f t="shared" si="1"/>
        <v>94.067796610169495</v>
      </c>
      <c r="H14" s="38">
        <v>18</v>
      </c>
      <c r="I14" s="38">
        <v>18</v>
      </c>
      <c r="J14" s="34">
        <f t="shared" si="2"/>
        <v>100</v>
      </c>
      <c r="K14" s="38">
        <v>4</v>
      </c>
      <c r="L14" s="38">
        <v>2</v>
      </c>
      <c r="M14" s="34">
        <f t="shared" si="3"/>
        <v>50</v>
      </c>
      <c r="N14" s="38">
        <v>2</v>
      </c>
      <c r="O14" s="38">
        <v>0</v>
      </c>
      <c r="P14" s="34">
        <f t="shared" si="4"/>
        <v>0</v>
      </c>
      <c r="Q14" s="38">
        <v>117</v>
      </c>
      <c r="R14" s="111">
        <v>111</v>
      </c>
      <c r="S14" s="34">
        <f t="shared" si="5"/>
        <v>94.871794871794862</v>
      </c>
      <c r="T14" s="38">
        <v>78</v>
      </c>
      <c r="U14" s="111">
        <v>65</v>
      </c>
      <c r="V14" s="34">
        <f t="shared" si="6"/>
        <v>83.333333333333343</v>
      </c>
      <c r="W14" s="38">
        <v>52</v>
      </c>
      <c r="X14" s="111">
        <v>43</v>
      </c>
      <c r="Y14" s="34">
        <f t="shared" si="7"/>
        <v>82.692307692307693</v>
      </c>
      <c r="Z14" s="38">
        <v>49</v>
      </c>
      <c r="AA14" s="111">
        <v>41</v>
      </c>
      <c r="AB14" s="34">
        <f t="shared" si="8"/>
        <v>83.673469387755105</v>
      </c>
      <c r="AC14" s="35"/>
      <c r="AD14" s="41"/>
    </row>
    <row r="15" spans="1:32" s="42" customFormat="1" ht="18" customHeight="1" x14ac:dyDescent="0.25">
      <c r="A15" s="112" t="s">
        <v>51</v>
      </c>
      <c r="B15" s="38">
        <v>349</v>
      </c>
      <c r="C15" s="38">
        <v>344</v>
      </c>
      <c r="D15" s="34">
        <f t="shared" si="0"/>
        <v>98.567335243553018</v>
      </c>
      <c r="E15" s="38">
        <v>248</v>
      </c>
      <c r="F15" s="38">
        <v>258</v>
      </c>
      <c r="G15" s="34">
        <f t="shared" si="1"/>
        <v>104.03225806451613</v>
      </c>
      <c r="H15" s="38">
        <v>35</v>
      </c>
      <c r="I15" s="38">
        <v>43</v>
      </c>
      <c r="J15" s="34">
        <f t="shared" si="2"/>
        <v>122.85714285714286</v>
      </c>
      <c r="K15" s="38">
        <v>7</v>
      </c>
      <c r="L15" s="38">
        <v>10</v>
      </c>
      <c r="M15" s="34">
        <f t="shared" si="3"/>
        <v>142.85714285714286</v>
      </c>
      <c r="N15" s="38">
        <v>24</v>
      </c>
      <c r="O15" s="38">
        <v>9</v>
      </c>
      <c r="P15" s="34">
        <f t="shared" si="4"/>
        <v>37.5</v>
      </c>
      <c r="Q15" s="38">
        <v>220</v>
      </c>
      <c r="R15" s="111">
        <v>251</v>
      </c>
      <c r="S15" s="34">
        <f t="shared" si="5"/>
        <v>114.09090909090909</v>
      </c>
      <c r="T15" s="38">
        <v>203</v>
      </c>
      <c r="U15" s="111">
        <v>170</v>
      </c>
      <c r="V15" s="34">
        <f t="shared" si="6"/>
        <v>83.743842364532014</v>
      </c>
      <c r="W15" s="38">
        <v>112</v>
      </c>
      <c r="X15" s="111">
        <v>89</v>
      </c>
      <c r="Y15" s="34">
        <f t="shared" si="7"/>
        <v>79.464285714285708</v>
      </c>
      <c r="Z15" s="38">
        <v>98</v>
      </c>
      <c r="AA15" s="111">
        <v>78</v>
      </c>
      <c r="AB15" s="34">
        <f t="shared" si="8"/>
        <v>79.591836734693871</v>
      </c>
      <c r="AC15" s="35"/>
      <c r="AD15" s="41"/>
    </row>
    <row r="16" spans="1:32" s="42" customFormat="1" ht="18" customHeight="1" x14ac:dyDescent="0.25">
      <c r="A16" s="112" t="s">
        <v>52</v>
      </c>
      <c r="B16" s="38">
        <v>421</v>
      </c>
      <c r="C16" s="38">
        <v>415</v>
      </c>
      <c r="D16" s="34">
        <f t="shared" si="0"/>
        <v>98.574821852731588</v>
      </c>
      <c r="E16" s="38">
        <v>221</v>
      </c>
      <c r="F16" s="38">
        <v>259</v>
      </c>
      <c r="G16" s="34">
        <f t="shared" si="1"/>
        <v>117.19457013574662</v>
      </c>
      <c r="H16" s="38">
        <v>56</v>
      </c>
      <c r="I16" s="38">
        <v>63</v>
      </c>
      <c r="J16" s="34">
        <f t="shared" si="2"/>
        <v>112.5</v>
      </c>
      <c r="K16" s="38">
        <v>6</v>
      </c>
      <c r="L16" s="38">
        <v>5</v>
      </c>
      <c r="M16" s="34">
        <f t="shared" si="3"/>
        <v>83.333333333333343</v>
      </c>
      <c r="N16" s="38">
        <v>30</v>
      </c>
      <c r="O16" s="38">
        <v>3</v>
      </c>
      <c r="P16" s="34">
        <f t="shared" si="4"/>
        <v>10</v>
      </c>
      <c r="Q16" s="38">
        <v>208</v>
      </c>
      <c r="R16" s="111">
        <v>240</v>
      </c>
      <c r="S16" s="34">
        <f t="shared" si="5"/>
        <v>115.38461538461537</v>
      </c>
      <c r="T16" s="38">
        <v>278</v>
      </c>
      <c r="U16" s="111">
        <v>226</v>
      </c>
      <c r="V16" s="34">
        <f t="shared" si="6"/>
        <v>81.294964028776988</v>
      </c>
      <c r="W16" s="38">
        <v>95</v>
      </c>
      <c r="X16" s="111">
        <v>77</v>
      </c>
      <c r="Y16" s="34">
        <f t="shared" si="7"/>
        <v>81.05263157894737</v>
      </c>
      <c r="Z16" s="38">
        <v>90</v>
      </c>
      <c r="AA16" s="111">
        <v>71</v>
      </c>
      <c r="AB16" s="34">
        <f t="shared" si="8"/>
        <v>78.888888888888886</v>
      </c>
      <c r="AC16" s="35"/>
      <c r="AD16" s="41"/>
    </row>
    <row r="17" spans="1:30" s="42" customFormat="1" ht="18" customHeight="1" x14ac:dyDescent="0.25">
      <c r="A17" s="112" t="s">
        <v>53</v>
      </c>
      <c r="B17" s="38">
        <v>354</v>
      </c>
      <c r="C17" s="38">
        <v>306</v>
      </c>
      <c r="D17" s="34">
        <f t="shared" si="0"/>
        <v>86.440677966101703</v>
      </c>
      <c r="E17" s="38">
        <v>329</v>
      </c>
      <c r="F17" s="38">
        <v>280</v>
      </c>
      <c r="G17" s="34">
        <f t="shared" si="1"/>
        <v>85.106382978723403</v>
      </c>
      <c r="H17" s="38">
        <v>49</v>
      </c>
      <c r="I17" s="38">
        <v>47</v>
      </c>
      <c r="J17" s="34">
        <f t="shared" si="2"/>
        <v>95.918367346938766</v>
      </c>
      <c r="K17" s="38">
        <v>10</v>
      </c>
      <c r="L17" s="38">
        <v>10</v>
      </c>
      <c r="M17" s="34">
        <f t="shared" si="3"/>
        <v>100</v>
      </c>
      <c r="N17" s="38">
        <v>58</v>
      </c>
      <c r="O17" s="38">
        <v>57</v>
      </c>
      <c r="P17" s="34">
        <f t="shared" si="4"/>
        <v>98.275862068965509</v>
      </c>
      <c r="Q17" s="38">
        <v>303</v>
      </c>
      <c r="R17" s="111">
        <v>266</v>
      </c>
      <c r="S17" s="34">
        <f t="shared" si="5"/>
        <v>87.788778877887779</v>
      </c>
      <c r="T17" s="38">
        <v>184</v>
      </c>
      <c r="U17" s="111">
        <v>111</v>
      </c>
      <c r="V17" s="34">
        <f t="shared" si="6"/>
        <v>60.326086956521742</v>
      </c>
      <c r="W17" s="38">
        <v>163</v>
      </c>
      <c r="X17" s="111">
        <v>95</v>
      </c>
      <c r="Y17" s="34">
        <f t="shared" si="7"/>
        <v>58.282208588957054</v>
      </c>
      <c r="Z17" s="38">
        <v>146</v>
      </c>
      <c r="AA17" s="111">
        <v>67</v>
      </c>
      <c r="AB17" s="34">
        <f t="shared" si="8"/>
        <v>45.890410958904113</v>
      </c>
      <c r="AC17" s="35"/>
      <c r="AD17" s="41"/>
    </row>
    <row r="18" spans="1:30" s="42" customFormat="1" ht="18" customHeight="1" x14ac:dyDescent="0.25">
      <c r="A18" s="112" t="s">
        <v>54</v>
      </c>
      <c r="B18" s="38">
        <v>301</v>
      </c>
      <c r="C18" s="38">
        <v>331</v>
      </c>
      <c r="D18" s="34">
        <f t="shared" si="0"/>
        <v>109.96677740863787</v>
      </c>
      <c r="E18" s="38">
        <v>294</v>
      </c>
      <c r="F18" s="38">
        <v>329</v>
      </c>
      <c r="G18" s="34">
        <f t="shared" si="1"/>
        <v>111.90476190476191</v>
      </c>
      <c r="H18" s="38">
        <v>59</v>
      </c>
      <c r="I18" s="38">
        <v>49</v>
      </c>
      <c r="J18" s="34">
        <f t="shared" si="2"/>
        <v>83.050847457627114</v>
      </c>
      <c r="K18" s="38">
        <v>3</v>
      </c>
      <c r="L18" s="38">
        <v>19</v>
      </c>
      <c r="M18" s="34">
        <f t="shared" si="3"/>
        <v>633.33333333333326</v>
      </c>
      <c r="N18" s="38">
        <v>44</v>
      </c>
      <c r="O18" s="38">
        <v>35</v>
      </c>
      <c r="P18" s="34">
        <f t="shared" si="4"/>
        <v>79.545454545454547</v>
      </c>
      <c r="Q18" s="38">
        <v>282</v>
      </c>
      <c r="R18" s="111">
        <v>322</v>
      </c>
      <c r="S18" s="34">
        <f t="shared" si="5"/>
        <v>114.18439716312056</v>
      </c>
      <c r="T18" s="38">
        <v>143</v>
      </c>
      <c r="U18" s="111">
        <v>147</v>
      </c>
      <c r="V18" s="34">
        <f t="shared" si="6"/>
        <v>102.79720279720279</v>
      </c>
      <c r="W18" s="38">
        <v>142</v>
      </c>
      <c r="X18" s="111">
        <v>146</v>
      </c>
      <c r="Y18" s="34">
        <f t="shared" si="7"/>
        <v>102.8169014084507</v>
      </c>
      <c r="Z18" s="38">
        <v>131</v>
      </c>
      <c r="AA18" s="111">
        <v>130</v>
      </c>
      <c r="AB18" s="34">
        <f t="shared" si="8"/>
        <v>99.236641221374043</v>
      </c>
      <c r="AC18" s="35"/>
      <c r="AD18" s="41"/>
    </row>
    <row r="19" spans="1:30" s="42" customFormat="1" ht="18" customHeight="1" x14ac:dyDescent="0.25">
      <c r="A19" s="112" t="s">
        <v>55</v>
      </c>
      <c r="B19" s="38">
        <v>348</v>
      </c>
      <c r="C19" s="38">
        <v>267</v>
      </c>
      <c r="D19" s="34">
        <f t="shared" si="0"/>
        <v>76.724137931034491</v>
      </c>
      <c r="E19" s="38">
        <v>288</v>
      </c>
      <c r="F19" s="38">
        <v>236</v>
      </c>
      <c r="G19" s="34">
        <f t="shared" si="1"/>
        <v>81.944444444444443</v>
      </c>
      <c r="H19" s="38">
        <v>115</v>
      </c>
      <c r="I19" s="38">
        <v>115</v>
      </c>
      <c r="J19" s="34">
        <f t="shared" si="2"/>
        <v>100</v>
      </c>
      <c r="K19" s="38">
        <v>2</v>
      </c>
      <c r="L19" s="38">
        <v>5</v>
      </c>
      <c r="M19" s="34">
        <f t="shared" si="3"/>
        <v>250</v>
      </c>
      <c r="N19" s="38">
        <v>50</v>
      </c>
      <c r="O19" s="38">
        <v>36</v>
      </c>
      <c r="P19" s="34">
        <f t="shared" si="4"/>
        <v>72</v>
      </c>
      <c r="Q19" s="38">
        <v>287</v>
      </c>
      <c r="R19" s="111">
        <v>236</v>
      </c>
      <c r="S19" s="34">
        <f t="shared" si="5"/>
        <v>82.229965156794421</v>
      </c>
      <c r="T19" s="38">
        <v>184</v>
      </c>
      <c r="U19" s="111">
        <v>61</v>
      </c>
      <c r="V19" s="34">
        <f t="shared" si="6"/>
        <v>33.152173913043477</v>
      </c>
      <c r="W19" s="38">
        <v>169</v>
      </c>
      <c r="X19" s="111">
        <v>51</v>
      </c>
      <c r="Y19" s="34">
        <f t="shared" si="7"/>
        <v>30.177514792899409</v>
      </c>
      <c r="Z19" s="38">
        <v>160</v>
      </c>
      <c r="AA19" s="111">
        <v>43</v>
      </c>
      <c r="AB19" s="34">
        <f t="shared" si="8"/>
        <v>26.875</v>
      </c>
      <c r="AC19" s="35"/>
      <c r="AD19" s="41"/>
    </row>
    <row r="20" spans="1:30" s="42" customFormat="1" ht="18" customHeight="1" x14ac:dyDescent="0.25">
      <c r="A20" s="112" t="s">
        <v>56</v>
      </c>
      <c r="B20" s="38">
        <v>505</v>
      </c>
      <c r="C20" s="38">
        <v>510</v>
      </c>
      <c r="D20" s="34">
        <f t="shared" si="0"/>
        <v>100.99009900990099</v>
      </c>
      <c r="E20" s="38">
        <v>494</v>
      </c>
      <c r="F20" s="38">
        <v>499</v>
      </c>
      <c r="G20" s="34">
        <f t="shared" si="1"/>
        <v>101.01214574898785</v>
      </c>
      <c r="H20" s="38">
        <v>93</v>
      </c>
      <c r="I20" s="38">
        <v>121</v>
      </c>
      <c r="J20" s="34">
        <f t="shared" si="2"/>
        <v>130.10752688172042</v>
      </c>
      <c r="K20" s="38">
        <v>24</v>
      </c>
      <c r="L20" s="38">
        <v>28</v>
      </c>
      <c r="M20" s="34">
        <f t="shared" si="3"/>
        <v>116.66666666666667</v>
      </c>
      <c r="N20" s="38">
        <v>77</v>
      </c>
      <c r="O20" s="38">
        <v>55</v>
      </c>
      <c r="P20" s="34">
        <f t="shared" si="4"/>
        <v>71.428571428571431</v>
      </c>
      <c r="Q20" s="38">
        <v>439</v>
      </c>
      <c r="R20" s="111">
        <v>484</v>
      </c>
      <c r="S20" s="34">
        <f t="shared" si="5"/>
        <v>110.25056947608201</v>
      </c>
      <c r="T20" s="38">
        <v>248</v>
      </c>
      <c r="U20" s="111">
        <v>210</v>
      </c>
      <c r="V20" s="34">
        <f t="shared" si="6"/>
        <v>84.677419354838719</v>
      </c>
      <c r="W20" s="38">
        <v>248</v>
      </c>
      <c r="X20" s="111">
        <v>210</v>
      </c>
      <c r="Y20" s="34">
        <f t="shared" si="7"/>
        <v>84.677419354838719</v>
      </c>
      <c r="Z20" s="38">
        <v>240</v>
      </c>
      <c r="AA20" s="111">
        <v>186</v>
      </c>
      <c r="AB20" s="34">
        <f t="shared" si="8"/>
        <v>77.5</v>
      </c>
      <c r="AC20" s="35"/>
      <c r="AD20" s="41"/>
    </row>
    <row r="21" spans="1:30" s="42" customFormat="1" ht="18" customHeight="1" x14ac:dyDescent="0.25">
      <c r="A21" s="112" t="s">
        <v>57</v>
      </c>
      <c r="B21" s="38">
        <v>237</v>
      </c>
      <c r="C21" s="38">
        <v>152</v>
      </c>
      <c r="D21" s="34">
        <f t="shared" si="0"/>
        <v>64.135021097046419</v>
      </c>
      <c r="E21" s="38">
        <v>212</v>
      </c>
      <c r="F21" s="38">
        <v>137</v>
      </c>
      <c r="G21" s="34">
        <f t="shared" si="1"/>
        <v>64.622641509433961</v>
      </c>
      <c r="H21" s="38">
        <v>68</v>
      </c>
      <c r="I21" s="38">
        <v>35</v>
      </c>
      <c r="J21" s="34">
        <f t="shared" si="2"/>
        <v>51.470588235294116</v>
      </c>
      <c r="K21" s="38">
        <v>19</v>
      </c>
      <c r="L21" s="38">
        <v>8</v>
      </c>
      <c r="M21" s="34">
        <f t="shared" si="3"/>
        <v>42.105263157894733</v>
      </c>
      <c r="N21" s="38">
        <v>3</v>
      </c>
      <c r="O21" s="38">
        <v>1</v>
      </c>
      <c r="P21" s="34">
        <f t="shared" si="4"/>
        <v>33.333333333333329</v>
      </c>
      <c r="Q21" s="38">
        <v>211</v>
      </c>
      <c r="R21" s="111">
        <v>137</v>
      </c>
      <c r="S21" s="34">
        <f t="shared" si="5"/>
        <v>64.928909952606645</v>
      </c>
      <c r="T21" s="38">
        <v>108</v>
      </c>
      <c r="U21" s="111">
        <v>60</v>
      </c>
      <c r="V21" s="34">
        <f t="shared" si="6"/>
        <v>55.555555555555557</v>
      </c>
      <c r="W21" s="38">
        <v>90</v>
      </c>
      <c r="X21" s="111">
        <v>47</v>
      </c>
      <c r="Y21" s="34">
        <f t="shared" si="7"/>
        <v>52.222222222222229</v>
      </c>
      <c r="Z21" s="38">
        <v>85</v>
      </c>
      <c r="AA21" s="111">
        <v>47</v>
      </c>
      <c r="AB21" s="34">
        <f t="shared" si="8"/>
        <v>55.294117647058826</v>
      </c>
      <c r="AC21" s="35"/>
      <c r="AD21" s="41"/>
    </row>
    <row r="22" spans="1:30" s="42" customFormat="1" ht="18" customHeight="1" x14ac:dyDescent="0.25">
      <c r="A22" s="112" t="s">
        <v>58</v>
      </c>
      <c r="B22" s="38">
        <v>622</v>
      </c>
      <c r="C22" s="38">
        <v>607</v>
      </c>
      <c r="D22" s="34">
        <f t="shared" si="0"/>
        <v>97.588424437299039</v>
      </c>
      <c r="E22" s="38">
        <v>593</v>
      </c>
      <c r="F22" s="38">
        <v>583</v>
      </c>
      <c r="G22" s="34">
        <f t="shared" si="1"/>
        <v>98.313659359190552</v>
      </c>
      <c r="H22" s="38">
        <v>90</v>
      </c>
      <c r="I22" s="38">
        <v>90</v>
      </c>
      <c r="J22" s="34">
        <f t="shared" si="2"/>
        <v>100</v>
      </c>
      <c r="K22" s="38">
        <v>32</v>
      </c>
      <c r="L22" s="38">
        <v>10</v>
      </c>
      <c r="M22" s="34">
        <f t="shared" si="3"/>
        <v>31.25</v>
      </c>
      <c r="N22" s="38">
        <v>83</v>
      </c>
      <c r="O22" s="38">
        <v>49</v>
      </c>
      <c r="P22" s="34">
        <f t="shared" si="4"/>
        <v>59.036144578313255</v>
      </c>
      <c r="Q22" s="38">
        <v>576</v>
      </c>
      <c r="R22" s="111">
        <v>574</v>
      </c>
      <c r="S22" s="34">
        <f t="shared" si="5"/>
        <v>99.652777777777786</v>
      </c>
      <c r="T22" s="38">
        <v>267</v>
      </c>
      <c r="U22" s="111">
        <v>192</v>
      </c>
      <c r="V22" s="34">
        <f t="shared" si="6"/>
        <v>71.910112359550567</v>
      </c>
      <c r="W22" s="38">
        <v>258</v>
      </c>
      <c r="X22" s="111">
        <v>187</v>
      </c>
      <c r="Y22" s="34">
        <f t="shared" si="7"/>
        <v>72.48062015503875</v>
      </c>
      <c r="Z22" s="38">
        <v>224</v>
      </c>
      <c r="AA22" s="111">
        <v>168</v>
      </c>
      <c r="AB22" s="34">
        <f t="shared" si="8"/>
        <v>75</v>
      </c>
      <c r="AC22" s="35"/>
      <c r="AD22" s="41"/>
    </row>
    <row r="23" spans="1:30" s="42" customFormat="1" ht="18" customHeight="1" x14ac:dyDescent="0.25">
      <c r="A23" s="112" t="s">
        <v>59</v>
      </c>
      <c r="B23" s="38">
        <v>1500</v>
      </c>
      <c r="C23" s="38">
        <v>1319</v>
      </c>
      <c r="D23" s="34">
        <f t="shared" si="0"/>
        <v>87.933333333333337</v>
      </c>
      <c r="E23" s="38">
        <v>697</v>
      </c>
      <c r="F23" s="38">
        <v>639</v>
      </c>
      <c r="G23" s="34">
        <f t="shared" si="1"/>
        <v>91.678622668579621</v>
      </c>
      <c r="H23" s="38">
        <v>131</v>
      </c>
      <c r="I23" s="38">
        <v>141</v>
      </c>
      <c r="J23" s="34">
        <f t="shared" si="2"/>
        <v>107.63358778625954</v>
      </c>
      <c r="K23" s="38">
        <v>18</v>
      </c>
      <c r="L23" s="38">
        <v>15</v>
      </c>
      <c r="M23" s="34">
        <f t="shared" si="3"/>
        <v>83.333333333333343</v>
      </c>
      <c r="N23" s="38">
        <v>186</v>
      </c>
      <c r="O23" s="38">
        <v>42</v>
      </c>
      <c r="P23" s="34">
        <f t="shared" si="4"/>
        <v>22.58064516129032</v>
      </c>
      <c r="Q23" s="38">
        <v>638</v>
      </c>
      <c r="R23" s="111">
        <v>630</v>
      </c>
      <c r="S23" s="34">
        <f t="shared" si="5"/>
        <v>98.746081504702204</v>
      </c>
      <c r="T23" s="38">
        <v>1085</v>
      </c>
      <c r="U23" s="111">
        <v>856</v>
      </c>
      <c r="V23" s="34">
        <f t="shared" si="6"/>
        <v>78.894009216589865</v>
      </c>
      <c r="W23" s="38">
        <v>307</v>
      </c>
      <c r="X23" s="111">
        <v>219</v>
      </c>
      <c r="Y23" s="34">
        <f t="shared" si="7"/>
        <v>71.335504885993487</v>
      </c>
      <c r="Z23" s="38">
        <v>248</v>
      </c>
      <c r="AA23" s="111">
        <v>186</v>
      </c>
      <c r="AB23" s="34">
        <f t="shared" si="8"/>
        <v>75</v>
      </c>
      <c r="AC23" s="35"/>
      <c r="AD23" s="41"/>
    </row>
    <row r="24" spans="1:30" s="42" customFormat="1" ht="18" customHeight="1" x14ac:dyDescent="0.25">
      <c r="A24" s="112" t="s">
        <v>60</v>
      </c>
      <c r="B24" s="38">
        <v>2363</v>
      </c>
      <c r="C24" s="38">
        <v>2106</v>
      </c>
      <c r="D24" s="34">
        <f t="shared" si="0"/>
        <v>89.123994921709695</v>
      </c>
      <c r="E24" s="38">
        <v>1875</v>
      </c>
      <c r="F24" s="38">
        <v>1686</v>
      </c>
      <c r="G24" s="34">
        <f t="shared" si="1"/>
        <v>89.92</v>
      </c>
      <c r="H24" s="38">
        <v>166</v>
      </c>
      <c r="I24" s="38">
        <v>190</v>
      </c>
      <c r="J24" s="34">
        <f t="shared" si="2"/>
        <v>114.45783132530121</v>
      </c>
      <c r="K24" s="38">
        <v>51</v>
      </c>
      <c r="L24" s="38">
        <v>28</v>
      </c>
      <c r="M24" s="34">
        <f t="shared" si="3"/>
        <v>54.901960784313729</v>
      </c>
      <c r="N24" s="38">
        <v>112</v>
      </c>
      <c r="O24" s="38">
        <v>91</v>
      </c>
      <c r="P24" s="34">
        <f t="shared" si="4"/>
        <v>81.25</v>
      </c>
      <c r="Q24" s="38">
        <v>1763</v>
      </c>
      <c r="R24" s="111">
        <v>1650</v>
      </c>
      <c r="S24" s="34">
        <f t="shared" si="5"/>
        <v>93.590470788428817</v>
      </c>
      <c r="T24" s="38">
        <v>1445</v>
      </c>
      <c r="U24" s="111">
        <v>996</v>
      </c>
      <c r="V24" s="34">
        <f t="shared" si="6"/>
        <v>68.927335640138409</v>
      </c>
      <c r="W24" s="38">
        <v>998</v>
      </c>
      <c r="X24" s="111">
        <v>625</v>
      </c>
      <c r="Y24" s="34">
        <f t="shared" si="7"/>
        <v>62.625250501002007</v>
      </c>
      <c r="Z24" s="38">
        <v>782</v>
      </c>
      <c r="AA24" s="111">
        <v>545</v>
      </c>
      <c r="AB24" s="34">
        <f t="shared" si="8"/>
        <v>69.693094629156008</v>
      </c>
      <c r="AC24" s="35"/>
      <c r="AD24" s="41"/>
    </row>
    <row r="25" spans="1:30" s="42" customFormat="1" ht="18" customHeight="1" x14ac:dyDescent="0.25">
      <c r="A25" s="112" t="s">
        <v>61</v>
      </c>
      <c r="B25" s="38">
        <v>721</v>
      </c>
      <c r="C25" s="38">
        <v>663</v>
      </c>
      <c r="D25" s="34">
        <f t="shared" si="0"/>
        <v>91.955617198335645</v>
      </c>
      <c r="E25" s="38">
        <v>609</v>
      </c>
      <c r="F25" s="38">
        <v>551</v>
      </c>
      <c r="G25" s="34">
        <f t="shared" si="1"/>
        <v>90.476190476190482</v>
      </c>
      <c r="H25" s="38">
        <v>106</v>
      </c>
      <c r="I25" s="38">
        <v>104</v>
      </c>
      <c r="J25" s="34">
        <f t="shared" si="2"/>
        <v>98.113207547169807</v>
      </c>
      <c r="K25" s="38">
        <v>13</v>
      </c>
      <c r="L25" s="38">
        <v>12</v>
      </c>
      <c r="M25" s="34">
        <f t="shared" si="3"/>
        <v>92.307692307692307</v>
      </c>
      <c r="N25" s="38">
        <v>54</v>
      </c>
      <c r="O25" s="38">
        <v>67</v>
      </c>
      <c r="P25" s="34">
        <f t="shared" si="4"/>
        <v>124.07407407407408</v>
      </c>
      <c r="Q25" s="38">
        <v>557</v>
      </c>
      <c r="R25" s="111">
        <v>543</v>
      </c>
      <c r="S25" s="34">
        <f t="shared" si="5"/>
        <v>97.486535008976659</v>
      </c>
      <c r="T25" s="38">
        <v>390</v>
      </c>
      <c r="U25" s="111">
        <v>220</v>
      </c>
      <c r="V25" s="34">
        <f t="shared" si="6"/>
        <v>56.410256410256409</v>
      </c>
      <c r="W25" s="38">
        <v>299</v>
      </c>
      <c r="X25" s="111">
        <v>215</v>
      </c>
      <c r="Y25" s="34">
        <f t="shared" si="7"/>
        <v>71.906354515050168</v>
      </c>
      <c r="Z25" s="38">
        <v>241</v>
      </c>
      <c r="AA25" s="111">
        <v>172</v>
      </c>
      <c r="AB25" s="34">
        <f t="shared" si="8"/>
        <v>71.369294605809131</v>
      </c>
      <c r="AC25" s="35"/>
      <c r="AD25" s="41"/>
    </row>
    <row r="26" spans="1:30" x14ac:dyDescent="0.2">
      <c r="A26" s="44"/>
      <c r="B26" s="44"/>
      <c r="C26" s="44"/>
      <c r="D26" s="44"/>
      <c r="E26" s="45"/>
      <c r="F26" s="44"/>
      <c r="G26" s="44"/>
      <c r="H26" s="44"/>
      <c r="I26" s="44"/>
      <c r="J26" s="44"/>
      <c r="K26" s="47"/>
      <c r="L26" s="47"/>
      <c r="M26" s="47"/>
      <c r="N26" s="185"/>
      <c r="O26" s="47"/>
      <c r="P26" s="47"/>
      <c r="Q26" s="47"/>
      <c r="R26" s="47"/>
      <c r="S26" s="47"/>
      <c r="T26" s="47"/>
      <c r="U26" s="47"/>
      <c r="V26" s="47"/>
      <c r="W26" s="47"/>
      <c r="X26" s="185"/>
      <c r="Y26" s="47"/>
    </row>
    <row r="27" spans="1:30" ht="18" customHeight="1" x14ac:dyDescent="0.2">
      <c r="A27" s="44"/>
      <c r="B27" s="44"/>
      <c r="C27" s="44"/>
      <c r="D27" s="44"/>
      <c r="E27" s="45"/>
      <c r="F27" s="44"/>
      <c r="G27" s="44"/>
      <c r="H27" s="44"/>
      <c r="I27" s="44"/>
      <c r="J27" s="44"/>
      <c r="K27" s="47"/>
      <c r="L27" s="47"/>
      <c r="M27" s="47"/>
      <c r="N27" s="185"/>
      <c r="O27" s="47"/>
      <c r="P27" s="47"/>
      <c r="Q27" s="47"/>
      <c r="R27" s="47"/>
      <c r="S27" s="47"/>
      <c r="T27" s="47"/>
      <c r="U27" s="47"/>
      <c r="V27" s="47"/>
      <c r="W27" s="47"/>
      <c r="X27" s="185"/>
      <c r="Y27" s="47"/>
    </row>
    <row r="28" spans="1:30" x14ac:dyDescent="0.2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9"/>
      <c r="L28" s="49"/>
      <c r="M28" s="49"/>
      <c r="N28" s="186"/>
      <c r="O28" s="49"/>
      <c r="P28" s="49"/>
      <c r="Q28" s="49"/>
      <c r="R28" s="49"/>
      <c r="S28" s="49"/>
      <c r="T28" s="49"/>
      <c r="U28" s="49"/>
      <c r="V28" s="49"/>
      <c r="W28" s="49"/>
      <c r="X28" s="186"/>
      <c r="Y28" s="49"/>
    </row>
    <row r="29" spans="1:30" x14ac:dyDescent="0.2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9"/>
      <c r="L29" s="49"/>
      <c r="M29" s="49"/>
      <c r="N29" s="186"/>
      <c r="O29" s="49"/>
      <c r="P29" s="49"/>
      <c r="Q29" s="49"/>
      <c r="R29" s="49"/>
      <c r="S29" s="49"/>
      <c r="T29" s="49"/>
      <c r="U29" s="49"/>
      <c r="V29" s="49"/>
      <c r="W29" s="49"/>
      <c r="X29" s="186"/>
      <c r="Y29" s="49"/>
    </row>
    <row r="30" spans="1:30" x14ac:dyDescent="0.2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9"/>
      <c r="L30" s="49"/>
      <c r="M30" s="49"/>
      <c r="N30" s="186"/>
      <c r="O30" s="49"/>
      <c r="P30" s="49"/>
      <c r="Q30" s="49"/>
      <c r="R30" s="49"/>
      <c r="S30" s="49"/>
      <c r="T30" s="49"/>
      <c r="U30" s="49"/>
      <c r="V30" s="49"/>
      <c r="W30" s="49"/>
      <c r="X30" s="186"/>
      <c r="Y30" s="49"/>
    </row>
    <row r="31" spans="1:30" x14ac:dyDescent="0.2">
      <c r="K31" s="49"/>
      <c r="L31" s="49"/>
      <c r="M31" s="49"/>
      <c r="N31" s="186"/>
      <c r="O31" s="49"/>
      <c r="P31" s="49"/>
      <c r="Q31" s="49"/>
      <c r="R31" s="49"/>
      <c r="S31" s="49"/>
      <c r="T31" s="49"/>
      <c r="U31" s="49"/>
      <c r="V31" s="49"/>
      <c r="W31" s="49"/>
      <c r="X31" s="186"/>
      <c r="Y31" s="49"/>
    </row>
    <row r="32" spans="1:30" x14ac:dyDescent="0.2">
      <c r="K32" s="49"/>
      <c r="L32" s="49"/>
      <c r="M32" s="49"/>
      <c r="N32" s="186"/>
      <c r="O32" s="49"/>
      <c r="P32" s="49"/>
      <c r="Q32" s="49"/>
      <c r="R32" s="49"/>
      <c r="S32" s="49"/>
      <c r="T32" s="49"/>
      <c r="U32" s="49"/>
      <c r="V32" s="49"/>
      <c r="W32" s="49"/>
      <c r="X32" s="186"/>
      <c r="Y32" s="49"/>
    </row>
    <row r="33" spans="11:25" x14ac:dyDescent="0.2">
      <c r="K33" s="49"/>
      <c r="L33" s="49"/>
      <c r="M33" s="49"/>
      <c r="N33" s="186"/>
      <c r="O33" s="49"/>
      <c r="P33" s="49"/>
      <c r="Q33" s="49"/>
      <c r="R33" s="49"/>
      <c r="S33" s="49"/>
      <c r="T33" s="49"/>
      <c r="U33" s="49"/>
      <c r="V33" s="49"/>
      <c r="W33" s="49"/>
      <c r="X33" s="186"/>
      <c r="Y33" s="49"/>
    </row>
    <row r="34" spans="11:25" x14ac:dyDescent="0.2">
      <c r="K34" s="49"/>
      <c r="L34" s="49"/>
      <c r="M34" s="49"/>
      <c r="N34" s="186"/>
      <c r="O34" s="49"/>
      <c r="P34" s="49"/>
      <c r="Q34" s="49"/>
      <c r="R34" s="49"/>
      <c r="S34" s="49"/>
      <c r="T34" s="49"/>
      <c r="U34" s="49"/>
      <c r="V34" s="49"/>
      <c r="W34" s="49"/>
      <c r="X34" s="186"/>
      <c r="Y34" s="49"/>
    </row>
    <row r="35" spans="11:25" x14ac:dyDescent="0.2">
      <c r="K35" s="49"/>
      <c r="L35" s="49"/>
      <c r="M35" s="49"/>
      <c r="N35" s="186"/>
      <c r="O35" s="49"/>
      <c r="P35" s="49"/>
      <c r="Q35" s="49"/>
      <c r="R35" s="49"/>
      <c r="S35" s="49"/>
      <c r="T35" s="49"/>
      <c r="U35" s="49"/>
      <c r="V35" s="49"/>
      <c r="W35" s="49"/>
      <c r="X35" s="186"/>
      <c r="Y35" s="49"/>
    </row>
    <row r="36" spans="11:25" x14ac:dyDescent="0.2">
      <c r="K36" s="49"/>
      <c r="L36" s="49"/>
      <c r="M36" s="49"/>
      <c r="N36" s="186"/>
      <c r="O36" s="49"/>
      <c r="P36" s="49"/>
      <c r="Q36" s="49"/>
      <c r="R36" s="49"/>
      <c r="S36" s="49"/>
      <c r="T36" s="49"/>
      <c r="U36" s="49"/>
      <c r="V36" s="49"/>
      <c r="W36" s="49"/>
      <c r="X36" s="186"/>
      <c r="Y36" s="49"/>
    </row>
    <row r="37" spans="11:25" x14ac:dyDescent="0.2">
      <c r="K37" s="49"/>
      <c r="L37" s="49"/>
      <c r="M37" s="49"/>
      <c r="N37" s="186"/>
      <c r="O37" s="49"/>
      <c r="P37" s="49"/>
      <c r="Q37" s="49"/>
      <c r="R37" s="49"/>
      <c r="S37" s="49"/>
      <c r="T37" s="49"/>
      <c r="U37" s="49"/>
      <c r="V37" s="49"/>
      <c r="W37" s="49"/>
      <c r="X37" s="186"/>
      <c r="Y37" s="49"/>
    </row>
    <row r="38" spans="11:25" x14ac:dyDescent="0.2">
      <c r="K38" s="49"/>
      <c r="L38" s="49"/>
      <c r="M38" s="49"/>
      <c r="N38" s="186"/>
      <c r="O38" s="49"/>
      <c r="P38" s="49"/>
      <c r="Q38" s="49"/>
      <c r="R38" s="49"/>
      <c r="S38" s="49"/>
      <c r="T38" s="49"/>
      <c r="U38" s="49"/>
      <c r="V38" s="49"/>
      <c r="W38" s="49"/>
      <c r="X38" s="186"/>
      <c r="Y38" s="49"/>
    </row>
    <row r="39" spans="11:25" x14ac:dyDescent="0.2">
      <c r="K39" s="49"/>
      <c r="L39" s="49"/>
      <c r="M39" s="49"/>
      <c r="N39" s="186"/>
      <c r="O39" s="49"/>
      <c r="P39" s="49"/>
      <c r="Q39" s="49"/>
      <c r="R39" s="49"/>
      <c r="S39" s="49"/>
      <c r="T39" s="49"/>
      <c r="U39" s="49"/>
      <c r="V39" s="49"/>
      <c r="W39" s="49"/>
      <c r="X39" s="186"/>
      <c r="Y39" s="49"/>
    </row>
    <row r="40" spans="11:25" x14ac:dyDescent="0.2">
      <c r="K40" s="49"/>
      <c r="L40" s="49"/>
      <c r="M40" s="49"/>
      <c r="N40" s="186"/>
      <c r="O40" s="49"/>
      <c r="P40" s="49"/>
      <c r="Q40" s="49"/>
      <c r="R40" s="49"/>
      <c r="S40" s="49"/>
      <c r="T40" s="49"/>
      <c r="U40" s="49"/>
      <c r="V40" s="49"/>
      <c r="W40" s="49"/>
      <c r="X40" s="186"/>
      <c r="Y40" s="49"/>
    </row>
    <row r="41" spans="11:25" x14ac:dyDescent="0.2">
      <c r="K41" s="49"/>
      <c r="L41" s="49"/>
      <c r="M41" s="49"/>
      <c r="N41" s="186"/>
      <c r="O41" s="49"/>
      <c r="P41" s="49"/>
      <c r="Q41" s="49"/>
      <c r="R41" s="49"/>
      <c r="S41" s="49"/>
      <c r="T41" s="49"/>
      <c r="U41" s="49"/>
      <c r="V41" s="49"/>
      <c r="W41" s="49"/>
      <c r="X41" s="186"/>
      <c r="Y41" s="49"/>
    </row>
    <row r="42" spans="11:25" x14ac:dyDescent="0.2">
      <c r="K42" s="49"/>
      <c r="L42" s="49"/>
      <c r="M42" s="49"/>
      <c r="N42" s="186"/>
      <c r="O42" s="49"/>
      <c r="P42" s="49"/>
      <c r="Q42" s="49"/>
      <c r="R42" s="49"/>
      <c r="S42" s="49"/>
      <c r="T42" s="49"/>
      <c r="U42" s="49"/>
      <c r="V42" s="49"/>
      <c r="W42" s="49"/>
      <c r="X42" s="186"/>
      <c r="Y42" s="49"/>
    </row>
    <row r="43" spans="11:25" x14ac:dyDescent="0.2">
      <c r="K43" s="49"/>
      <c r="L43" s="49"/>
      <c r="M43" s="49"/>
      <c r="N43" s="186"/>
      <c r="O43" s="49"/>
      <c r="P43" s="49"/>
      <c r="Q43" s="49"/>
      <c r="R43" s="49"/>
      <c r="S43" s="49"/>
      <c r="T43" s="49"/>
      <c r="U43" s="49"/>
      <c r="V43" s="49"/>
      <c r="W43" s="49"/>
      <c r="X43" s="186"/>
      <c r="Y43" s="49"/>
    </row>
    <row r="44" spans="11:25" x14ac:dyDescent="0.2">
      <c r="K44" s="49"/>
      <c r="L44" s="49"/>
      <c r="M44" s="49"/>
      <c r="N44" s="186"/>
      <c r="O44" s="49"/>
      <c r="P44" s="49"/>
      <c r="Q44" s="49"/>
      <c r="R44" s="49"/>
      <c r="S44" s="49"/>
      <c r="T44" s="49"/>
      <c r="U44" s="49"/>
      <c r="V44" s="49"/>
      <c r="W44" s="49"/>
      <c r="X44" s="186"/>
      <c r="Y44" s="49"/>
    </row>
    <row r="45" spans="11:25" x14ac:dyDescent="0.2">
      <c r="K45" s="49"/>
      <c r="L45" s="49"/>
      <c r="M45" s="49"/>
      <c r="N45" s="186"/>
      <c r="O45" s="49"/>
      <c r="P45" s="49"/>
      <c r="Q45" s="49"/>
      <c r="R45" s="49"/>
      <c r="S45" s="49"/>
      <c r="T45" s="49"/>
      <c r="U45" s="49"/>
      <c r="V45" s="49"/>
      <c r="W45" s="49"/>
      <c r="X45" s="186"/>
      <c r="Y45" s="49"/>
    </row>
    <row r="46" spans="11:25" x14ac:dyDescent="0.2">
      <c r="K46" s="49"/>
      <c r="L46" s="49"/>
      <c r="M46" s="49"/>
      <c r="N46" s="186"/>
      <c r="O46" s="49"/>
      <c r="P46" s="49"/>
      <c r="Q46" s="49"/>
      <c r="R46" s="49"/>
      <c r="S46" s="49"/>
      <c r="T46" s="49"/>
      <c r="U46" s="49"/>
      <c r="V46" s="49"/>
      <c r="W46" s="49"/>
      <c r="X46" s="186"/>
      <c r="Y46" s="49"/>
    </row>
    <row r="47" spans="11:25" x14ac:dyDescent="0.2">
      <c r="K47" s="49"/>
      <c r="L47" s="49"/>
      <c r="M47" s="49"/>
      <c r="N47" s="186"/>
      <c r="O47" s="49"/>
      <c r="P47" s="49"/>
      <c r="Q47" s="49"/>
      <c r="R47" s="49"/>
      <c r="S47" s="49"/>
      <c r="T47" s="49"/>
      <c r="U47" s="49"/>
      <c r="V47" s="49"/>
      <c r="W47" s="49"/>
      <c r="X47" s="186"/>
      <c r="Y47" s="49"/>
    </row>
    <row r="48" spans="11:25" x14ac:dyDescent="0.2">
      <c r="K48" s="49"/>
      <c r="L48" s="49"/>
      <c r="M48" s="49"/>
      <c r="N48" s="186"/>
      <c r="O48" s="49"/>
      <c r="P48" s="49"/>
      <c r="Q48" s="49"/>
      <c r="R48" s="49"/>
      <c r="S48" s="49"/>
      <c r="T48" s="49"/>
      <c r="U48" s="49"/>
      <c r="V48" s="49"/>
      <c r="W48" s="49"/>
      <c r="X48" s="186"/>
      <c r="Y48" s="49"/>
    </row>
    <row r="49" spans="11:25" x14ac:dyDescent="0.2">
      <c r="K49" s="49"/>
      <c r="L49" s="49"/>
      <c r="M49" s="49"/>
      <c r="N49" s="186"/>
      <c r="O49" s="49"/>
      <c r="P49" s="49"/>
      <c r="Q49" s="49"/>
      <c r="R49" s="49"/>
      <c r="S49" s="49"/>
      <c r="T49" s="49"/>
      <c r="U49" s="49"/>
      <c r="V49" s="49"/>
      <c r="W49" s="49"/>
      <c r="X49" s="186"/>
      <c r="Y49" s="49"/>
    </row>
    <row r="50" spans="11:25" x14ac:dyDescent="0.2">
      <c r="K50" s="49"/>
      <c r="L50" s="49"/>
      <c r="M50" s="49"/>
      <c r="N50" s="186"/>
      <c r="O50" s="49"/>
      <c r="P50" s="49"/>
      <c r="Q50" s="49"/>
      <c r="R50" s="49"/>
      <c r="S50" s="49"/>
      <c r="T50" s="49"/>
      <c r="U50" s="49"/>
      <c r="V50" s="49"/>
      <c r="W50" s="49"/>
      <c r="X50" s="186"/>
      <c r="Y50" s="49"/>
    </row>
    <row r="51" spans="11:25" x14ac:dyDescent="0.2">
      <c r="K51" s="49"/>
      <c r="L51" s="49"/>
      <c r="M51" s="49"/>
      <c r="N51" s="186"/>
      <c r="O51" s="49"/>
      <c r="P51" s="49"/>
      <c r="Q51" s="49"/>
      <c r="R51" s="49"/>
      <c r="S51" s="49"/>
      <c r="T51" s="49"/>
      <c r="U51" s="49"/>
      <c r="V51" s="49"/>
      <c r="W51" s="49"/>
      <c r="X51" s="186"/>
      <c r="Y51" s="49"/>
    </row>
    <row r="52" spans="11:25" x14ac:dyDescent="0.2">
      <c r="K52" s="49"/>
      <c r="L52" s="49"/>
      <c r="M52" s="49"/>
      <c r="N52" s="186"/>
      <c r="O52" s="49"/>
      <c r="P52" s="49"/>
      <c r="Q52" s="49"/>
      <c r="R52" s="49"/>
      <c r="S52" s="49"/>
      <c r="T52" s="49"/>
      <c r="U52" s="49"/>
      <c r="V52" s="49"/>
      <c r="W52" s="49"/>
      <c r="X52" s="186"/>
      <c r="Y52" s="49"/>
    </row>
    <row r="53" spans="11:25" x14ac:dyDescent="0.2">
      <c r="K53" s="49"/>
      <c r="L53" s="49"/>
      <c r="M53" s="49"/>
      <c r="N53" s="186"/>
      <c r="O53" s="49"/>
      <c r="P53" s="49"/>
      <c r="Q53" s="49"/>
      <c r="R53" s="49"/>
      <c r="S53" s="49"/>
      <c r="T53" s="49"/>
      <c r="U53" s="49"/>
      <c r="V53" s="49"/>
      <c r="W53" s="49"/>
      <c r="X53" s="186"/>
      <c r="Y53" s="49"/>
    </row>
    <row r="54" spans="11:25" x14ac:dyDescent="0.2">
      <c r="K54" s="49"/>
      <c r="L54" s="49"/>
      <c r="M54" s="49"/>
      <c r="N54" s="186"/>
      <c r="O54" s="49"/>
      <c r="P54" s="49"/>
      <c r="Q54" s="49"/>
      <c r="R54" s="49"/>
      <c r="S54" s="49"/>
      <c r="T54" s="49"/>
      <c r="U54" s="49"/>
      <c r="V54" s="49"/>
      <c r="W54" s="49"/>
      <c r="X54" s="186"/>
      <c r="Y54" s="49"/>
    </row>
    <row r="55" spans="11:25" x14ac:dyDescent="0.2">
      <c r="K55" s="49"/>
      <c r="L55" s="49"/>
      <c r="M55" s="49"/>
      <c r="N55" s="186"/>
      <c r="O55" s="49"/>
      <c r="P55" s="49"/>
      <c r="Q55" s="49"/>
      <c r="R55" s="49"/>
      <c r="S55" s="49"/>
      <c r="T55" s="49"/>
      <c r="U55" s="49"/>
      <c r="V55" s="49"/>
      <c r="W55" s="49"/>
      <c r="X55" s="186"/>
      <c r="Y55" s="49"/>
    </row>
    <row r="56" spans="11:25" x14ac:dyDescent="0.2">
      <c r="K56" s="49"/>
      <c r="L56" s="49"/>
      <c r="M56" s="49"/>
      <c r="N56" s="186"/>
      <c r="O56" s="49"/>
      <c r="P56" s="49"/>
      <c r="Q56" s="49"/>
      <c r="R56" s="49"/>
      <c r="S56" s="49"/>
      <c r="T56" s="49"/>
      <c r="U56" s="49"/>
      <c r="V56" s="49"/>
      <c r="W56" s="49"/>
      <c r="X56" s="186"/>
      <c r="Y56" s="49"/>
    </row>
    <row r="57" spans="11:25" x14ac:dyDescent="0.2">
      <c r="K57" s="49"/>
      <c r="L57" s="49"/>
      <c r="M57" s="49"/>
      <c r="N57" s="186"/>
      <c r="O57" s="49"/>
      <c r="P57" s="49"/>
      <c r="Q57" s="49"/>
      <c r="R57" s="49"/>
      <c r="S57" s="49"/>
      <c r="T57" s="49"/>
      <c r="U57" s="49"/>
      <c r="V57" s="49"/>
      <c r="W57" s="49"/>
      <c r="X57" s="186"/>
      <c r="Y57" s="49"/>
    </row>
    <row r="58" spans="11:25" x14ac:dyDescent="0.2">
      <c r="K58" s="49"/>
      <c r="L58" s="49"/>
      <c r="M58" s="49"/>
      <c r="N58" s="186"/>
      <c r="O58" s="49"/>
      <c r="P58" s="49"/>
      <c r="Q58" s="49"/>
      <c r="R58" s="49"/>
      <c r="S58" s="49"/>
      <c r="T58" s="49"/>
      <c r="U58" s="49"/>
      <c r="V58" s="49"/>
      <c r="W58" s="49"/>
      <c r="X58" s="186"/>
      <c r="Y58" s="49"/>
    </row>
    <row r="59" spans="11:25" x14ac:dyDescent="0.2">
      <c r="K59" s="49"/>
      <c r="L59" s="49"/>
      <c r="M59" s="49"/>
      <c r="N59" s="186"/>
      <c r="O59" s="49"/>
      <c r="P59" s="49"/>
      <c r="Q59" s="49"/>
      <c r="R59" s="49"/>
      <c r="S59" s="49"/>
      <c r="T59" s="49"/>
      <c r="U59" s="49"/>
      <c r="V59" s="49"/>
      <c r="W59" s="49"/>
      <c r="X59" s="186"/>
      <c r="Y59" s="49"/>
    </row>
    <row r="60" spans="11:25" x14ac:dyDescent="0.2">
      <c r="K60" s="49"/>
      <c r="L60" s="49"/>
      <c r="M60" s="49"/>
      <c r="N60" s="186"/>
      <c r="O60" s="49"/>
      <c r="P60" s="49"/>
      <c r="Q60" s="49"/>
      <c r="R60" s="49"/>
      <c r="S60" s="49"/>
      <c r="T60" s="49"/>
      <c r="U60" s="49"/>
      <c r="V60" s="49"/>
      <c r="W60" s="49"/>
      <c r="X60" s="186"/>
      <c r="Y60" s="49"/>
    </row>
    <row r="61" spans="11:25" x14ac:dyDescent="0.2">
      <c r="K61" s="49"/>
      <c r="L61" s="49"/>
      <c r="M61" s="49"/>
      <c r="N61" s="186"/>
      <c r="O61" s="49"/>
      <c r="P61" s="49"/>
      <c r="Q61" s="49"/>
      <c r="R61" s="49"/>
      <c r="S61" s="49"/>
      <c r="T61" s="49"/>
      <c r="U61" s="49"/>
      <c r="V61" s="49"/>
      <c r="W61" s="49"/>
      <c r="X61" s="186"/>
      <c r="Y61" s="49"/>
    </row>
    <row r="62" spans="11:25" x14ac:dyDescent="0.2">
      <c r="K62" s="49"/>
      <c r="L62" s="49"/>
      <c r="M62" s="49"/>
      <c r="N62" s="186"/>
      <c r="O62" s="49"/>
      <c r="P62" s="49"/>
      <c r="Q62" s="49"/>
      <c r="R62" s="49"/>
      <c r="S62" s="49"/>
      <c r="T62" s="49"/>
      <c r="U62" s="49"/>
      <c r="V62" s="49"/>
      <c r="W62" s="49"/>
      <c r="X62" s="186"/>
      <c r="Y62" s="49"/>
    </row>
    <row r="63" spans="11:25" x14ac:dyDescent="0.2">
      <c r="K63" s="49"/>
      <c r="L63" s="49"/>
      <c r="M63" s="49"/>
      <c r="N63" s="186"/>
      <c r="O63" s="49"/>
      <c r="P63" s="49"/>
      <c r="Q63" s="49"/>
      <c r="R63" s="49"/>
      <c r="S63" s="49"/>
      <c r="T63" s="49"/>
      <c r="U63" s="49"/>
      <c r="V63" s="49"/>
      <c r="W63" s="49"/>
      <c r="X63" s="186"/>
      <c r="Y63" s="49"/>
    </row>
    <row r="64" spans="11:25" x14ac:dyDescent="0.2">
      <c r="K64" s="49"/>
      <c r="L64" s="49"/>
      <c r="M64" s="49"/>
      <c r="N64" s="186"/>
      <c r="O64" s="49"/>
      <c r="P64" s="49"/>
      <c r="Q64" s="49"/>
      <c r="R64" s="49"/>
      <c r="S64" s="49"/>
      <c r="T64" s="49"/>
      <c r="U64" s="49"/>
      <c r="V64" s="49"/>
      <c r="W64" s="49"/>
      <c r="X64" s="186"/>
      <c r="Y64" s="49"/>
    </row>
    <row r="65" spans="11:25" x14ac:dyDescent="0.2">
      <c r="K65" s="49"/>
      <c r="L65" s="49"/>
      <c r="M65" s="49"/>
      <c r="N65" s="186"/>
      <c r="O65" s="49"/>
      <c r="P65" s="49"/>
      <c r="Q65" s="49"/>
      <c r="R65" s="49"/>
      <c r="S65" s="49"/>
      <c r="T65" s="49"/>
      <c r="U65" s="49"/>
      <c r="V65" s="49"/>
      <c r="W65" s="49"/>
      <c r="X65" s="186"/>
      <c r="Y65" s="49"/>
    </row>
    <row r="66" spans="11:25" x14ac:dyDescent="0.2">
      <c r="K66" s="49"/>
      <c r="L66" s="49"/>
      <c r="M66" s="49"/>
      <c r="N66" s="186"/>
      <c r="O66" s="49"/>
      <c r="P66" s="49"/>
      <c r="Q66" s="49"/>
      <c r="R66" s="49"/>
      <c r="S66" s="49"/>
      <c r="T66" s="49"/>
      <c r="U66" s="49"/>
      <c r="V66" s="49"/>
      <c r="W66" s="49"/>
      <c r="X66" s="186"/>
      <c r="Y66" s="49"/>
    </row>
    <row r="67" spans="11:25" x14ac:dyDescent="0.2">
      <c r="K67" s="49"/>
      <c r="L67" s="49"/>
      <c r="M67" s="49"/>
      <c r="N67" s="186"/>
      <c r="O67" s="49"/>
      <c r="P67" s="49"/>
      <c r="Q67" s="49"/>
      <c r="R67" s="49"/>
      <c r="S67" s="49"/>
      <c r="T67" s="49"/>
      <c r="U67" s="49"/>
      <c r="V67" s="49"/>
      <c r="W67" s="49"/>
      <c r="X67" s="186"/>
      <c r="Y67" s="49"/>
    </row>
    <row r="68" spans="11:25" x14ac:dyDescent="0.2">
      <c r="K68" s="49"/>
      <c r="L68" s="49"/>
      <c r="M68" s="49"/>
      <c r="N68" s="186"/>
      <c r="O68" s="49"/>
      <c r="P68" s="49"/>
      <c r="Q68" s="49"/>
      <c r="R68" s="49"/>
      <c r="S68" s="49"/>
      <c r="T68" s="49"/>
      <c r="U68" s="49"/>
      <c r="V68" s="49"/>
      <c r="W68" s="49"/>
      <c r="X68" s="186"/>
      <c r="Y68" s="49"/>
    </row>
    <row r="69" spans="11:25" x14ac:dyDescent="0.2">
      <c r="K69" s="49"/>
      <c r="L69" s="49"/>
      <c r="M69" s="49"/>
      <c r="N69" s="186"/>
      <c r="O69" s="49"/>
      <c r="P69" s="49"/>
      <c r="Q69" s="49"/>
      <c r="R69" s="49"/>
      <c r="S69" s="49"/>
      <c r="T69" s="49"/>
      <c r="U69" s="49"/>
      <c r="V69" s="49"/>
      <c r="W69" s="49"/>
      <c r="X69" s="186"/>
      <c r="Y69" s="49"/>
    </row>
    <row r="70" spans="11:25" x14ac:dyDescent="0.2">
      <c r="K70" s="49"/>
      <c r="L70" s="49"/>
      <c r="M70" s="49"/>
      <c r="N70" s="186"/>
      <c r="O70" s="49"/>
      <c r="P70" s="49"/>
      <c r="Q70" s="49"/>
      <c r="R70" s="49"/>
      <c r="S70" s="49"/>
      <c r="T70" s="49"/>
      <c r="U70" s="49"/>
      <c r="V70" s="49"/>
      <c r="W70" s="49"/>
      <c r="X70" s="186"/>
      <c r="Y70" s="49"/>
    </row>
    <row r="71" spans="11:25" x14ac:dyDescent="0.2">
      <c r="K71" s="49"/>
      <c r="L71" s="49"/>
      <c r="M71" s="49"/>
      <c r="N71" s="186"/>
      <c r="O71" s="49"/>
      <c r="P71" s="49"/>
      <c r="Q71" s="49"/>
      <c r="R71" s="49"/>
      <c r="S71" s="49"/>
      <c r="T71" s="49"/>
      <c r="U71" s="49"/>
      <c r="V71" s="49"/>
      <c r="W71" s="49"/>
      <c r="X71" s="186"/>
      <c r="Y71" s="49"/>
    </row>
    <row r="72" spans="11:25" x14ac:dyDescent="0.2">
      <c r="K72" s="49"/>
      <c r="L72" s="49"/>
      <c r="M72" s="49"/>
      <c r="N72" s="186"/>
      <c r="O72" s="49"/>
      <c r="P72" s="49"/>
      <c r="Q72" s="49"/>
      <c r="R72" s="49"/>
      <c r="S72" s="49"/>
      <c r="T72" s="49"/>
      <c r="U72" s="49"/>
      <c r="V72" s="49"/>
      <c r="W72" s="49"/>
      <c r="X72" s="186"/>
      <c r="Y72" s="49"/>
    </row>
    <row r="73" spans="11:25" x14ac:dyDescent="0.2">
      <c r="K73" s="49"/>
      <c r="L73" s="49"/>
      <c r="M73" s="49"/>
      <c r="N73" s="186"/>
      <c r="O73" s="49"/>
      <c r="P73" s="49"/>
      <c r="Q73" s="49"/>
      <c r="R73" s="49"/>
      <c r="S73" s="49"/>
      <c r="T73" s="49"/>
      <c r="U73" s="49"/>
      <c r="V73" s="49"/>
      <c r="W73" s="49"/>
      <c r="X73" s="186"/>
      <c r="Y73" s="49"/>
    </row>
    <row r="74" spans="11:25" x14ac:dyDescent="0.2">
      <c r="K74" s="49"/>
      <c r="L74" s="49"/>
      <c r="M74" s="49"/>
      <c r="N74" s="186"/>
      <c r="O74" s="49"/>
      <c r="P74" s="49"/>
      <c r="Q74" s="49"/>
      <c r="R74" s="49"/>
      <c r="S74" s="49"/>
      <c r="T74" s="49"/>
      <c r="U74" s="49"/>
      <c r="V74" s="49"/>
      <c r="W74" s="49"/>
      <c r="X74" s="186"/>
      <c r="Y74" s="49"/>
    </row>
    <row r="75" spans="11:25" x14ac:dyDescent="0.2">
      <c r="K75" s="49"/>
      <c r="L75" s="49"/>
      <c r="M75" s="49"/>
      <c r="N75" s="186"/>
      <c r="O75" s="49"/>
      <c r="P75" s="49"/>
      <c r="Q75" s="49"/>
      <c r="R75" s="49"/>
      <c r="S75" s="49"/>
      <c r="T75" s="49"/>
      <c r="U75" s="49"/>
      <c r="V75" s="49"/>
      <c r="W75" s="49"/>
      <c r="X75" s="186"/>
      <c r="Y75" s="49"/>
    </row>
    <row r="76" spans="11:25" x14ac:dyDescent="0.2">
      <c r="K76" s="49"/>
      <c r="L76" s="49"/>
      <c r="M76" s="49"/>
      <c r="N76" s="186"/>
      <c r="O76" s="49"/>
      <c r="P76" s="49"/>
      <c r="Q76" s="49"/>
      <c r="R76" s="49"/>
      <c r="S76" s="49"/>
      <c r="T76" s="49"/>
      <c r="U76" s="49"/>
      <c r="V76" s="49"/>
      <c r="W76" s="49"/>
      <c r="X76" s="186"/>
      <c r="Y76" s="49"/>
    </row>
    <row r="77" spans="11:25" x14ac:dyDescent="0.2">
      <c r="K77" s="49"/>
      <c r="L77" s="49"/>
      <c r="M77" s="49"/>
      <c r="N77" s="186"/>
      <c r="O77" s="49"/>
      <c r="P77" s="49"/>
      <c r="Q77" s="49"/>
      <c r="R77" s="49"/>
      <c r="S77" s="49"/>
      <c r="T77" s="49"/>
      <c r="U77" s="49"/>
      <c r="V77" s="49"/>
      <c r="W77" s="49"/>
      <c r="X77" s="186"/>
      <c r="Y77" s="49"/>
    </row>
    <row r="78" spans="11:25" x14ac:dyDescent="0.2">
      <c r="K78" s="49"/>
      <c r="L78" s="49"/>
      <c r="M78" s="49"/>
      <c r="N78" s="186"/>
      <c r="O78" s="49"/>
      <c r="P78" s="49"/>
      <c r="Q78" s="49"/>
      <c r="R78" s="49"/>
      <c r="S78" s="49"/>
      <c r="T78" s="49"/>
      <c r="U78" s="49"/>
      <c r="V78" s="49"/>
      <c r="W78" s="49"/>
      <c r="X78" s="186"/>
      <c r="Y78" s="49"/>
    </row>
    <row r="79" spans="11:25" x14ac:dyDescent="0.2">
      <c r="K79" s="49"/>
      <c r="L79" s="49"/>
      <c r="M79" s="49"/>
      <c r="N79" s="186"/>
      <c r="O79" s="49"/>
      <c r="P79" s="49"/>
      <c r="Q79" s="49"/>
      <c r="R79" s="49"/>
      <c r="S79" s="49"/>
      <c r="T79" s="49"/>
      <c r="U79" s="49"/>
      <c r="V79" s="49"/>
      <c r="W79" s="49"/>
      <c r="X79" s="186"/>
      <c r="Y79" s="49"/>
    </row>
    <row r="80" spans="11:25" x14ac:dyDescent="0.2">
      <c r="K80" s="49"/>
      <c r="L80" s="49"/>
      <c r="M80" s="49"/>
      <c r="N80" s="186"/>
      <c r="O80" s="49"/>
      <c r="P80" s="49"/>
      <c r="Q80" s="49"/>
      <c r="R80" s="49"/>
      <c r="S80" s="49"/>
      <c r="T80" s="49"/>
      <c r="U80" s="49"/>
      <c r="V80" s="49"/>
      <c r="W80" s="49"/>
      <c r="X80" s="186"/>
      <c r="Y80" s="49"/>
    </row>
    <row r="81" spans="11:25" x14ac:dyDescent="0.2">
      <c r="K81" s="49"/>
      <c r="L81" s="49"/>
      <c r="M81" s="49"/>
      <c r="N81" s="186"/>
      <c r="O81" s="49"/>
      <c r="P81" s="49"/>
      <c r="Q81" s="49"/>
      <c r="R81" s="49"/>
      <c r="S81" s="49"/>
      <c r="T81" s="49"/>
      <c r="U81" s="49"/>
      <c r="V81" s="49"/>
      <c r="W81" s="49"/>
      <c r="X81" s="186"/>
      <c r="Y81" s="49"/>
    </row>
    <row r="82" spans="11:25" x14ac:dyDescent="0.2">
      <c r="K82" s="49"/>
      <c r="L82" s="49"/>
      <c r="M82" s="49"/>
      <c r="N82" s="186"/>
      <c r="O82" s="49"/>
      <c r="P82" s="49"/>
      <c r="Q82" s="49"/>
      <c r="R82" s="49"/>
      <c r="S82" s="49"/>
      <c r="T82" s="49"/>
      <c r="U82" s="49"/>
      <c r="V82" s="49"/>
      <c r="W82" s="49"/>
      <c r="X82" s="186"/>
      <c r="Y82" s="49"/>
    </row>
  </sheetData>
  <mergeCells count="41">
    <mergeCell ref="Z3:AB3"/>
    <mergeCell ref="Z4:Z5"/>
    <mergeCell ref="AA4:AA5"/>
    <mergeCell ref="AB4:AB5"/>
    <mergeCell ref="Z2:AA2"/>
    <mergeCell ref="O4:O5"/>
    <mergeCell ref="P4:P5"/>
    <mergeCell ref="X1:Y1"/>
    <mergeCell ref="Q3:S3"/>
    <mergeCell ref="Q4:Q5"/>
    <mergeCell ref="R4:R5"/>
    <mergeCell ref="S4:S5"/>
    <mergeCell ref="W4:W5"/>
    <mergeCell ref="T4:T5"/>
    <mergeCell ref="U4:U5"/>
    <mergeCell ref="V4:V5"/>
    <mergeCell ref="X4:X5"/>
    <mergeCell ref="Y4:Y5"/>
    <mergeCell ref="H4:H5"/>
    <mergeCell ref="K4:K5"/>
    <mergeCell ref="L4:L5"/>
    <mergeCell ref="M4:M5"/>
    <mergeCell ref="N4:N5"/>
    <mergeCell ref="I4:I5"/>
    <mergeCell ref="J4:J5"/>
    <mergeCell ref="B1:M1"/>
    <mergeCell ref="X2:Y2"/>
    <mergeCell ref="A3:A5"/>
    <mergeCell ref="B3:D3"/>
    <mergeCell ref="E3:G3"/>
    <mergeCell ref="H3:J3"/>
    <mergeCell ref="K3:M3"/>
    <mergeCell ref="N3:P3"/>
    <mergeCell ref="T3:V3"/>
    <mergeCell ref="W3:Y3"/>
    <mergeCell ref="B4:B5"/>
    <mergeCell ref="C4:C5"/>
    <mergeCell ref="D4:D5"/>
    <mergeCell ref="E4:E5"/>
    <mergeCell ref="F4:F5"/>
    <mergeCell ref="G4:G5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3" max="2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BreakPreview" zoomScale="80" zoomScaleNormal="70" zoomScaleSheetLayoutView="80" workbookViewId="0">
      <selection activeCell="J12" sqref="J12"/>
    </sheetView>
  </sheetViews>
  <sheetFormatPr defaultColWidth="8" defaultRowHeight="12.75" x14ac:dyDescent="0.2"/>
  <cols>
    <col min="1" max="1" width="60.85546875" style="2" customWidth="1"/>
    <col min="2" max="2" width="16.28515625" style="2" customWidth="1"/>
    <col min="3" max="3" width="16.5703125" style="2" customWidth="1"/>
    <col min="4" max="4" width="10.85546875" style="2" customWidth="1"/>
    <col min="5" max="5" width="11.5703125" style="2" customWidth="1"/>
    <col min="6" max="16384" width="8" style="2"/>
  </cols>
  <sheetData>
    <row r="1" spans="1:11" ht="18" customHeight="1" x14ac:dyDescent="0.2">
      <c r="B1" s="265"/>
      <c r="C1" s="265"/>
      <c r="D1" s="265"/>
      <c r="E1" s="265"/>
      <c r="F1" s="127"/>
    </row>
    <row r="2" spans="1:11" ht="54.75" customHeight="1" x14ac:dyDescent="0.2">
      <c r="A2" s="243" t="s">
        <v>71</v>
      </c>
      <c r="B2" s="243"/>
      <c r="C2" s="243"/>
      <c r="D2" s="243"/>
      <c r="E2" s="243"/>
    </row>
    <row r="3" spans="1:11" s="3" customFormat="1" ht="23.25" customHeight="1" x14ac:dyDescent="0.25">
      <c r="A3" s="248" t="s">
        <v>0</v>
      </c>
      <c r="B3" s="244" t="s">
        <v>118</v>
      </c>
      <c r="C3" s="244" t="s">
        <v>119</v>
      </c>
      <c r="D3" s="246" t="s">
        <v>1</v>
      </c>
      <c r="E3" s="247"/>
    </row>
    <row r="4" spans="1:11" s="3" customFormat="1" ht="36" customHeight="1" x14ac:dyDescent="0.25">
      <c r="A4" s="249"/>
      <c r="B4" s="245"/>
      <c r="C4" s="245"/>
      <c r="D4" s="4" t="s">
        <v>2</v>
      </c>
      <c r="E4" s="5" t="s">
        <v>63</v>
      </c>
    </row>
    <row r="5" spans="1:11" s="8" customFormat="1" ht="15.75" customHeight="1" x14ac:dyDescent="0.25">
      <c r="A5" s="6" t="s">
        <v>3</v>
      </c>
      <c r="B5" s="7">
        <v>1</v>
      </c>
      <c r="C5" s="7">
        <v>2</v>
      </c>
      <c r="D5" s="7">
        <v>3</v>
      </c>
      <c r="E5" s="7">
        <v>4</v>
      </c>
    </row>
    <row r="6" spans="1:11" s="8" customFormat="1" ht="27" customHeight="1" x14ac:dyDescent="0.25">
      <c r="A6" s="166" t="s">
        <v>37</v>
      </c>
      <c r="B6" s="167">
        <v>1472</v>
      </c>
      <c r="C6" s="125">
        <v>1779</v>
      </c>
      <c r="D6" s="10">
        <f>C6/B6*100</f>
        <v>120.85597826086956</v>
      </c>
      <c r="E6" s="168">
        <f>C6-B6</f>
        <v>307</v>
      </c>
      <c r="K6" s="11"/>
    </row>
    <row r="7" spans="1:11" s="3" customFormat="1" ht="23.25" customHeight="1" x14ac:dyDescent="0.25">
      <c r="A7" s="166" t="s">
        <v>38</v>
      </c>
      <c r="B7" s="167">
        <v>1422</v>
      </c>
      <c r="C7" s="125">
        <v>1733</v>
      </c>
      <c r="D7" s="10">
        <f t="shared" ref="D7:D11" si="0">C7/B7*100</f>
        <v>121.87060478199719</v>
      </c>
      <c r="E7" s="168">
        <f t="shared" ref="E7:E11" si="1">C7-B7</f>
        <v>311</v>
      </c>
      <c r="K7" s="11"/>
    </row>
    <row r="8" spans="1:11" s="3" customFormat="1" ht="42.75" customHeight="1" x14ac:dyDescent="0.25">
      <c r="A8" s="169" t="s">
        <v>39</v>
      </c>
      <c r="B8" s="167">
        <v>167</v>
      </c>
      <c r="C8" s="125">
        <v>227</v>
      </c>
      <c r="D8" s="10">
        <f t="shared" si="0"/>
        <v>135.92814371257484</v>
      </c>
      <c r="E8" s="168">
        <f t="shared" si="1"/>
        <v>60</v>
      </c>
      <c r="K8" s="11"/>
    </row>
    <row r="9" spans="1:11" s="3" customFormat="1" ht="27.75" customHeight="1" x14ac:dyDescent="0.25">
      <c r="A9" s="166" t="s">
        <v>40</v>
      </c>
      <c r="B9" s="167">
        <v>25</v>
      </c>
      <c r="C9" s="14">
        <v>52</v>
      </c>
      <c r="D9" s="10">
        <f t="shared" si="0"/>
        <v>208</v>
      </c>
      <c r="E9" s="168">
        <f t="shared" si="1"/>
        <v>27</v>
      </c>
      <c r="K9" s="11"/>
    </row>
    <row r="10" spans="1:11" s="3" customFormat="1" ht="39" customHeight="1" x14ac:dyDescent="0.25">
      <c r="A10" s="166" t="s">
        <v>31</v>
      </c>
      <c r="B10" s="167">
        <v>91</v>
      </c>
      <c r="C10" s="170">
        <v>80</v>
      </c>
      <c r="D10" s="10">
        <f t="shared" si="0"/>
        <v>87.912087912087912</v>
      </c>
      <c r="E10" s="168">
        <f t="shared" si="1"/>
        <v>-11</v>
      </c>
      <c r="K10" s="11"/>
    </row>
    <row r="11" spans="1:11" s="3" customFormat="1" ht="45" customHeight="1" x14ac:dyDescent="0.25">
      <c r="A11" s="166" t="s">
        <v>42</v>
      </c>
      <c r="B11" s="167">
        <v>1351</v>
      </c>
      <c r="C11" s="167">
        <v>1695</v>
      </c>
      <c r="D11" s="10">
        <f t="shared" si="0"/>
        <v>125.46262028127313</v>
      </c>
      <c r="E11" s="168">
        <f t="shared" si="1"/>
        <v>344</v>
      </c>
      <c r="K11" s="11"/>
    </row>
    <row r="12" spans="1:11" s="3" customFormat="1" ht="12.75" customHeight="1" x14ac:dyDescent="0.25">
      <c r="A12" s="266" t="s">
        <v>4</v>
      </c>
      <c r="B12" s="267"/>
      <c r="C12" s="267"/>
      <c r="D12" s="267"/>
      <c r="E12" s="267"/>
      <c r="K12" s="11"/>
    </row>
    <row r="13" spans="1:11" s="3" customFormat="1" ht="15" customHeight="1" x14ac:dyDescent="0.25">
      <c r="A13" s="268"/>
      <c r="B13" s="269"/>
      <c r="C13" s="269"/>
      <c r="D13" s="269"/>
      <c r="E13" s="269"/>
      <c r="K13" s="11"/>
    </row>
    <row r="14" spans="1:11" s="3" customFormat="1" ht="20.25" customHeight="1" x14ac:dyDescent="0.25">
      <c r="A14" s="270" t="s">
        <v>0</v>
      </c>
      <c r="B14" s="272" t="s">
        <v>120</v>
      </c>
      <c r="C14" s="272" t="s">
        <v>121</v>
      </c>
      <c r="D14" s="273" t="s">
        <v>1</v>
      </c>
      <c r="E14" s="274"/>
      <c r="K14" s="11"/>
    </row>
    <row r="15" spans="1:11" ht="35.25" customHeight="1" x14ac:dyDescent="0.2">
      <c r="A15" s="271"/>
      <c r="B15" s="272"/>
      <c r="C15" s="272"/>
      <c r="D15" s="171" t="s">
        <v>2</v>
      </c>
      <c r="E15" s="172" t="s">
        <v>64</v>
      </c>
      <c r="K15" s="11"/>
    </row>
    <row r="16" spans="1:11" ht="24" customHeight="1" x14ac:dyDescent="0.2">
      <c r="A16" s="166" t="s">
        <v>37</v>
      </c>
      <c r="B16" s="173">
        <v>775</v>
      </c>
      <c r="C16" s="173">
        <v>737</v>
      </c>
      <c r="D16" s="174">
        <f t="shared" ref="D16:D18" si="2">C16/B16*100</f>
        <v>95.096774193548384</v>
      </c>
      <c r="E16" s="175">
        <f t="shared" ref="E16:E18" si="3">C16-B16</f>
        <v>-38</v>
      </c>
      <c r="K16" s="11"/>
    </row>
    <row r="17" spans="1:11" ht="25.5" customHeight="1" x14ac:dyDescent="0.2">
      <c r="A17" s="176" t="s">
        <v>38</v>
      </c>
      <c r="B17" s="177">
        <v>741</v>
      </c>
      <c r="C17" s="173">
        <v>707</v>
      </c>
      <c r="D17" s="174">
        <f t="shared" si="2"/>
        <v>95.411605937921735</v>
      </c>
      <c r="E17" s="175">
        <f t="shared" si="3"/>
        <v>-34</v>
      </c>
      <c r="K17" s="11"/>
    </row>
    <row r="18" spans="1:11" ht="33.75" customHeight="1" x14ac:dyDescent="0.2">
      <c r="A18" s="176" t="s">
        <v>41</v>
      </c>
      <c r="B18" s="177">
        <v>647</v>
      </c>
      <c r="C18" s="177">
        <v>634</v>
      </c>
      <c r="D18" s="174">
        <f t="shared" si="2"/>
        <v>97.990726429675419</v>
      </c>
      <c r="E18" s="175">
        <f t="shared" si="3"/>
        <v>-13</v>
      </c>
      <c r="K18" s="11"/>
    </row>
    <row r="19" spans="1:11" ht="19.5" x14ac:dyDescent="0.2">
      <c r="E19" s="148"/>
    </row>
  </sheetData>
  <mergeCells count="11">
    <mergeCell ref="A12:E13"/>
    <mergeCell ref="A14:A15"/>
    <mergeCell ref="B14:B15"/>
    <mergeCell ref="C14:C15"/>
    <mergeCell ref="D14:E14"/>
    <mergeCell ref="B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2"/>
  <sheetViews>
    <sheetView view="pageBreakPreview" topLeftCell="D1" zoomScale="90" zoomScaleNormal="90" zoomScaleSheetLayoutView="90" workbookViewId="0">
      <selection activeCell="U12" sqref="U12"/>
    </sheetView>
  </sheetViews>
  <sheetFormatPr defaultRowHeight="14.25" x14ac:dyDescent="0.2"/>
  <cols>
    <col min="1" max="1" width="30" style="46" customWidth="1"/>
    <col min="2" max="2" width="9.85546875" style="46" customWidth="1"/>
    <col min="3" max="3" width="9.5703125" style="46" customWidth="1"/>
    <col min="4" max="4" width="8.7109375" style="46" customWidth="1"/>
    <col min="5" max="5" width="9.5703125" style="46" customWidth="1"/>
    <col min="6" max="13" width="8.7109375" style="46" customWidth="1"/>
    <col min="14" max="15" width="9.42578125" style="46" customWidth="1"/>
    <col min="16" max="16" width="8.5703125" style="46" customWidth="1"/>
    <col min="17" max="18" width="9.42578125" style="46" customWidth="1"/>
    <col min="19" max="19" width="8.5703125" style="46" customWidth="1"/>
    <col min="20" max="21" width="8.140625" style="46" customWidth="1"/>
    <col min="22" max="22" width="8.5703125" style="46" customWidth="1"/>
    <col min="23" max="23" width="8.7109375" style="46" customWidth="1"/>
    <col min="24" max="24" width="8.85546875" style="46" customWidth="1"/>
    <col min="25" max="25" width="8.5703125" style="46" customWidth="1"/>
    <col min="26" max="16384" width="9.140625" style="46"/>
  </cols>
  <sheetData>
    <row r="1" spans="1:30" s="23" customFormat="1" ht="40.5" customHeight="1" x14ac:dyDescent="0.25">
      <c r="A1" s="22"/>
      <c r="B1" s="278" t="s">
        <v>76</v>
      </c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AB1" s="117" t="s">
        <v>21</v>
      </c>
    </row>
    <row r="2" spans="1:30" s="23" customFormat="1" ht="17.25" customHeight="1" x14ac:dyDescent="0.25">
      <c r="A2" s="22"/>
      <c r="B2" s="255" t="s">
        <v>125</v>
      </c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AB2" s="117"/>
    </row>
    <row r="3" spans="1:30" s="26" customFormat="1" ht="14.2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7" t="s">
        <v>5</v>
      </c>
      <c r="N3" s="24"/>
      <c r="O3" s="24"/>
      <c r="P3" s="24"/>
      <c r="Q3" s="25"/>
      <c r="R3" s="25"/>
      <c r="S3" s="25"/>
      <c r="T3" s="25"/>
      <c r="U3" s="25"/>
      <c r="V3" s="25"/>
      <c r="X3" s="25"/>
      <c r="Y3" s="27"/>
      <c r="Z3" s="27"/>
      <c r="AA3" s="27"/>
      <c r="AB3" s="118" t="s">
        <v>5</v>
      </c>
    </row>
    <row r="4" spans="1:30" s="28" customFormat="1" ht="60" customHeight="1" x14ac:dyDescent="0.25">
      <c r="A4" s="275"/>
      <c r="B4" s="258" t="s">
        <v>26</v>
      </c>
      <c r="C4" s="258"/>
      <c r="D4" s="258"/>
      <c r="E4" s="258" t="s">
        <v>7</v>
      </c>
      <c r="F4" s="258"/>
      <c r="G4" s="258"/>
      <c r="H4" s="258" t="s">
        <v>18</v>
      </c>
      <c r="I4" s="258"/>
      <c r="J4" s="258"/>
      <c r="K4" s="258" t="s">
        <v>10</v>
      </c>
      <c r="L4" s="258"/>
      <c r="M4" s="258"/>
      <c r="N4" s="258" t="s">
        <v>11</v>
      </c>
      <c r="O4" s="258"/>
      <c r="P4" s="258"/>
      <c r="Q4" s="261" t="s">
        <v>9</v>
      </c>
      <c r="R4" s="262"/>
      <c r="S4" s="263"/>
      <c r="T4" s="261" t="s">
        <v>27</v>
      </c>
      <c r="U4" s="262"/>
      <c r="V4" s="263"/>
      <c r="W4" s="258" t="s">
        <v>12</v>
      </c>
      <c r="X4" s="258"/>
      <c r="Y4" s="258"/>
      <c r="Z4" s="258" t="s">
        <v>17</v>
      </c>
      <c r="AA4" s="258"/>
      <c r="AB4" s="258"/>
    </row>
    <row r="5" spans="1:30" s="29" customFormat="1" ht="16.5" customHeight="1" x14ac:dyDescent="0.25">
      <c r="A5" s="276"/>
      <c r="B5" s="359" t="s">
        <v>24</v>
      </c>
      <c r="C5" s="359" t="s">
        <v>62</v>
      </c>
      <c r="D5" s="259" t="s">
        <v>2</v>
      </c>
      <c r="E5" s="359" t="s">
        <v>24</v>
      </c>
      <c r="F5" s="359" t="s">
        <v>62</v>
      </c>
      <c r="G5" s="259" t="s">
        <v>2</v>
      </c>
      <c r="H5" s="359" t="s">
        <v>24</v>
      </c>
      <c r="I5" s="359" t="s">
        <v>62</v>
      </c>
      <c r="J5" s="259" t="s">
        <v>2</v>
      </c>
      <c r="K5" s="359" t="s">
        <v>24</v>
      </c>
      <c r="L5" s="359" t="s">
        <v>62</v>
      </c>
      <c r="M5" s="259" t="s">
        <v>2</v>
      </c>
      <c r="N5" s="359" t="s">
        <v>24</v>
      </c>
      <c r="O5" s="359" t="s">
        <v>62</v>
      </c>
      <c r="P5" s="259" t="s">
        <v>2</v>
      </c>
      <c r="Q5" s="359" t="s">
        <v>24</v>
      </c>
      <c r="R5" s="359" t="s">
        <v>62</v>
      </c>
      <c r="S5" s="259" t="s">
        <v>2</v>
      </c>
      <c r="T5" s="359" t="s">
        <v>24</v>
      </c>
      <c r="U5" s="359" t="s">
        <v>62</v>
      </c>
      <c r="V5" s="259" t="s">
        <v>2</v>
      </c>
      <c r="W5" s="359" t="s">
        <v>24</v>
      </c>
      <c r="X5" s="359" t="s">
        <v>62</v>
      </c>
      <c r="Y5" s="259" t="s">
        <v>2</v>
      </c>
      <c r="Z5" s="359" t="s">
        <v>24</v>
      </c>
      <c r="AA5" s="359" t="s">
        <v>62</v>
      </c>
      <c r="AB5" s="259" t="s">
        <v>2</v>
      </c>
    </row>
    <row r="6" spans="1:30" s="29" customFormat="1" ht="6.75" customHeight="1" x14ac:dyDescent="0.25">
      <c r="A6" s="277"/>
      <c r="B6" s="359"/>
      <c r="C6" s="359"/>
      <c r="D6" s="259"/>
      <c r="E6" s="359"/>
      <c r="F6" s="359"/>
      <c r="G6" s="259"/>
      <c r="H6" s="359"/>
      <c r="I6" s="359"/>
      <c r="J6" s="259"/>
      <c r="K6" s="359"/>
      <c r="L6" s="359"/>
      <c r="M6" s="259"/>
      <c r="N6" s="359"/>
      <c r="O6" s="359"/>
      <c r="P6" s="259"/>
      <c r="Q6" s="359"/>
      <c r="R6" s="359"/>
      <c r="S6" s="259"/>
      <c r="T6" s="359"/>
      <c r="U6" s="359"/>
      <c r="V6" s="259"/>
      <c r="W6" s="359"/>
      <c r="X6" s="359"/>
      <c r="Y6" s="259"/>
      <c r="Z6" s="359"/>
      <c r="AA6" s="359"/>
      <c r="AB6" s="259"/>
    </row>
    <row r="7" spans="1:30" s="32" customFormat="1" ht="11.25" customHeight="1" x14ac:dyDescent="0.25">
      <c r="A7" s="30" t="s">
        <v>3</v>
      </c>
      <c r="B7" s="31">
        <v>1</v>
      </c>
      <c r="C7" s="31">
        <v>2</v>
      </c>
      <c r="D7" s="31">
        <v>3</v>
      </c>
      <c r="E7" s="31">
        <v>4</v>
      </c>
      <c r="F7" s="31">
        <v>5</v>
      </c>
      <c r="G7" s="31">
        <v>6</v>
      </c>
      <c r="H7" s="31">
        <v>7</v>
      </c>
      <c r="I7" s="31">
        <v>8</v>
      </c>
      <c r="J7" s="31">
        <v>9</v>
      </c>
      <c r="K7" s="31">
        <v>13</v>
      </c>
      <c r="L7" s="31">
        <v>14</v>
      </c>
      <c r="M7" s="31">
        <v>15</v>
      </c>
      <c r="N7" s="31">
        <v>16</v>
      </c>
      <c r="O7" s="31">
        <v>17</v>
      </c>
      <c r="P7" s="31">
        <v>18</v>
      </c>
      <c r="Q7" s="31">
        <v>19</v>
      </c>
      <c r="R7" s="31">
        <v>20</v>
      </c>
      <c r="S7" s="31">
        <v>21</v>
      </c>
      <c r="T7" s="31">
        <v>22</v>
      </c>
      <c r="U7" s="31">
        <v>23</v>
      </c>
      <c r="V7" s="31">
        <v>24</v>
      </c>
      <c r="W7" s="31">
        <v>25</v>
      </c>
      <c r="X7" s="31">
        <v>26</v>
      </c>
      <c r="Y7" s="31">
        <v>27</v>
      </c>
      <c r="Z7" s="31">
        <v>25</v>
      </c>
      <c r="AA7" s="31">
        <v>26</v>
      </c>
      <c r="AB7" s="31">
        <v>27</v>
      </c>
    </row>
    <row r="8" spans="1:30" s="36" customFormat="1" ht="16.5" customHeight="1" x14ac:dyDescent="0.25">
      <c r="A8" s="33" t="s">
        <v>43</v>
      </c>
      <c r="B8" s="165">
        <f>SUM(B9:B26)</f>
        <v>1472</v>
      </c>
      <c r="C8" s="165">
        <f>SUM(C9:C26)</f>
        <v>1779</v>
      </c>
      <c r="D8" s="34">
        <f>C8/B8*100</f>
        <v>120.85597826086956</v>
      </c>
      <c r="E8" s="165">
        <f>SUM(E9:E26)</f>
        <v>1422</v>
      </c>
      <c r="F8" s="165">
        <f>SUM(F9:F26)</f>
        <v>1733</v>
      </c>
      <c r="G8" s="34">
        <f>F8/E8*100</f>
        <v>121.87060478199719</v>
      </c>
      <c r="H8" s="165">
        <f>SUM(H9:H26)</f>
        <v>167</v>
      </c>
      <c r="I8" s="165">
        <f>SUM(I9:I26)</f>
        <v>227</v>
      </c>
      <c r="J8" s="34">
        <f>I8/H8*100</f>
        <v>135.92814371257484</v>
      </c>
      <c r="K8" s="165">
        <f>SUM(K9:K26)</f>
        <v>25</v>
      </c>
      <c r="L8" s="165">
        <f>SUM(L9:L26)</f>
        <v>52</v>
      </c>
      <c r="M8" s="34">
        <f>L8/K8*100</f>
        <v>208</v>
      </c>
      <c r="N8" s="165">
        <f>SUM(N9:N26)</f>
        <v>91</v>
      </c>
      <c r="O8" s="165">
        <f>SUM(O9:O26)</f>
        <v>80</v>
      </c>
      <c r="P8" s="34">
        <f>O8/N8*100</f>
        <v>87.912087912087912</v>
      </c>
      <c r="Q8" s="165">
        <f>SUM(Q9:Q26)</f>
        <v>1351</v>
      </c>
      <c r="R8" s="165">
        <f>SUM(R9:R26)</f>
        <v>1695</v>
      </c>
      <c r="S8" s="34">
        <f>R8/Q8*100</f>
        <v>125.46262028127313</v>
      </c>
      <c r="T8" s="165">
        <f>SUM(T9:T26)</f>
        <v>775</v>
      </c>
      <c r="U8" s="165">
        <f>SUM(U9:U26)</f>
        <v>737</v>
      </c>
      <c r="V8" s="34">
        <f>U8/T8*100</f>
        <v>95.096774193548384</v>
      </c>
      <c r="W8" s="165">
        <f>SUM(W9:W26)</f>
        <v>741</v>
      </c>
      <c r="X8" s="165">
        <f>SUM(X9:X26)</f>
        <v>707</v>
      </c>
      <c r="Y8" s="34">
        <f>X8/W8*100</f>
        <v>95.411605937921735</v>
      </c>
      <c r="Z8" s="165">
        <f>SUM(Z9:Z26)</f>
        <v>647</v>
      </c>
      <c r="AA8" s="165">
        <f>SUM(AA9:AA26)</f>
        <v>634</v>
      </c>
      <c r="AB8" s="34">
        <f>AA8/Z8*100</f>
        <v>97.990726429675419</v>
      </c>
      <c r="AC8" s="35"/>
    </row>
    <row r="9" spans="1:30" s="42" customFormat="1" ht="16.5" customHeight="1" x14ac:dyDescent="0.25">
      <c r="A9" s="130" t="s">
        <v>44</v>
      </c>
      <c r="B9" s="38">
        <v>76</v>
      </c>
      <c r="C9" s="38">
        <v>99</v>
      </c>
      <c r="D9" s="34">
        <f t="shared" ref="D9:D26" si="0">C9/B9*100</f>
        <v>130.26315789473685</v>
      </c>
      <c r="E9" s="38">
        <v>75</v>
      </c>
      <c r="F9" s="39">
        <v>99</v>
      </c>
      <c r="G9" s="34">
        <f t="shared" ref="G9:G26" si="1">F9/E9*100</f>
        <v>132</v>
      </c>
      <c r="H9" s="38">
        <v>14</v>
      </c>
      <c r="I9" s="38">
        <v>16</v>
      </c>
      <c r="J9" s="34">
        <f t="shared" ref="J9:J26" si="2">I9/H9*100</f>
        <v>114.28571428571428</v>
      </c>
      <c r="K9" s="38">
        <v>2</v>
      </c>
      <c r="L9" s="38">
        <v>9</v>
      </c>
      <c r="M9" s="34">
        <f t="shared" ref="M9:M10" si="3">L9/K9*100</f>
        <v>450</v>
      </c>
      <c r="N9" s="38">
        <v>1</v>
      </c>
      <c r="O9" s="38">
        <v>1</v>
      </c>
      <c r="P9" s="34">
        <f>O9/N9*100</f>
        <v>100</v>
      </c>
      <c r="Q9" s="38">
        <v>72</v>
      </c>
      <c r="R9" s="38">
        <v>99</v>
      </c>
      <c r="S9" s="34">
        <f t="shared" ref="S9:S26" si="4">R9/Q9*100</f>
        <v>137.5</v>
      </c>
      <c r="T9" s="38">
        <v>33</v>
      </c>
      <c r="U9" s="38">
        <v>48</v>
      </c>
      <c r="V9" s="34">
        <f t="shared" ref="V9:V26" si="5">U9/T9*100</f>
        <v>145.45454545454547</v>
      </c>
      <c r="W9" s="38">
        <v>33</v>
      </c>
      <c r="X9" s="38">
        <v>48</v>
      </c>
      <c r="Y9" s="34">
        <f t="shared" ref="Y9:Y26" si="6">X9/W9*100</f>
        <v>145.45454545454547</v>
      </c>
      <c r="Z9" s="38">
        <v>31</v>
      </c>
      <c r="AA9" s="38">
        <v>47</v>
      </c>
      <c r="AB9" s="34">
        <f t="shared" ref="AB9:AB26" si="7">AA9/Z9*100</f>
        <v>151.61290322580646</v>
      </c>
      <c r="AC9" s="40"/>
      <c r="AD9" s="41"/>
    </row>
    <row r="10" spans="1:30" s="43" customFormat="1" ht="16.5" customHeight="1" x14ac:dyDescent="0.25">
      <c r="A10" s="130" t="s">
        <v>45</v>
      </c>
      <c r="B10" s="38">
        <v>44</v>
      </c>
      <c r="C10" s="38">
        <v>43</v>
      </c>
      <c r="D10" s="34">
        <f t="shared" si="0"/>
        <v>97.727272727272734</v>
      </c>
      <c r="E10" s="38">
        <v>42</v>
      </c>
      <c r="F10" s="39">
        <v>41</v>
      </c>
      <c r="G10" s="34">
        <f t="shared" si="1"/>
        <v>97.61904761904762</v>
      </c>
      <c r="H10" s="38">
        <v>4</v>
      </c>
      <c r="I10" s="38">
        <v>3</v>
      </c>
      <c r="J10" s="34">
        <f t="shared" si="2"/>
        <v>75</v>
      </c>
      <c r="K10" s="38">
        <v>2</v>
      </c>
      <c r="L10" s="38">
        <v>8</v>
      </c>
      <c r="M10" s="34">
        <f t="shared" si="3"/>
        <v>400</v>
      </c>
      <c r="N10" s="38">
        <v>5</v>
      </c>
      <c r="O10" s="38">
        <v>0</v>
      </c>
      <c r="P10" s="34">
        <f>O10/N10*100</f>
        <v>0</v>
      </c>
      <c r="Q10" s="38">
        <v>40</v>
      </c>
      <c r="R10" s="38">
        <v>40</v>
      </c>
      <c r="S10" s="34">
        <f t="shared" si="4"/>
        <v>100</v>
      </c>
      <c r="T10" s="38">
        <v>23</v>
      </c>
      <c r="U10" s="38">
        <v>23</v>
      </c>
      <c r="V10" s="34">
        <f t="shared" si="5"/>
        <v>100</v>
      </c>
      <c r="W10" s="38">
        <v>22</v>
      </c>
      <c r="X10" s="38">
        <v>22</v>
      </c>
      <c r="Y10" s="34">
        <f t="shared" si="6"/>
        <v>100</v>
      </c>
      <c r="Z10" s="38">
        <v>21</v>
      </c>
      <c r="AA10" s="38">
        <v>17</v>
      </c>
      <c r="AB10" s="34">
        <f t="shared" si="7"/>
        <v>80.952380952380949</v>
      </c>
      <c r="AC10" s="40"/>
      <c r="AD10" s="41"/>
    </row>
    <row r="11" spans="1:30" s="42" customFormat="1" ht="16.5" customHeight="1" x14ac:dyDescent="0.25">
      <c r="A11" s="130" t="s">
        <v>46</v>
      </c>
      <c r="B11" s="38">
        <v>28</v>
      </c>
      <c r="C11" s="38">
        <v>31</v>
      </c>
      <c r="D11" s="34">
        <f t="shared" si="0"/>
        <v>110.71428571428572</v>
      </c>
      <c r="E11" s="38">
        <v>26</v>
      </c>
      <c r="F11" s="39">
        <v>30</v>
      </c>
      <c r="G11" s="34">
        <f t="shared" si="1"/>
        <v>115.38461538461537</v>
      </c>
      <c r="H11" s="38">
        <v>3</v>
      </c>
      <c r="I11" s="38">
        <v>6</v>
      </c>
      <c r="J11" s="34">
        <f t="shared" si="2"/>
        <v>200</v>
      </c>
      <c r="K11" s="38">
        <v>1</v>
      </c>
      <c r="L11" s="38">
        <v>0</v>
      </c>
      <c r="M11" s="34" t="s">
        <v>65</v>
      </c>
      <c r="N11" s="38">
        <v>2</v>
      </c>
      <c r="O11" s="38">
        <v>0</v>
      </c>
      <c r="P11" s="34">
        <f>O11/N11*100</f>
        <v>0</v>
      </c>
      <c r="Q11" s="38">
        <v>25</v>
      </c>
      <c r="R11" s="38">
        <v>30</v>
      </c>
      <c r="S11" s="34">
        <f t="shared" si="4"/>
        <v>120</v>
      </c>
      <c r="T11" s="38">
        <v>15</v>
      </c>
      <c r="U11" s="38">
        <v>18</v>
      </c>
      <c r="V11" s="34">
        <f t="shared" si="5"/>
        <v>120</v>
      </c>
      <c r="W11" s="38">
        <v>15</v>
      </c>
      <c r="X11" s="38">
        <v>17</v>
      </c>
      <c r="Y11" s="34">
        <f t="shared" si="6"/>
        <v>113.33333333333333</v>
      </c>
      <c r="Z11" s="38">
        <v>15</v>
      </c>
      <c r="AA11" s="38">
        <v>16</v>
      </c>
      <c r="AB11" s="34">
        <f t="shared" si="7"/>
        <v>106.66666666666667</v>
      </c>
      <c r="AC11" s="40"/>
      <c r="AD11" s="41"/>
    </row>
    <row r="12" spans="1:30" s="42" customFormat="1" ht="16.5" customHeight="1" x14ac:dyDescent="0.25">
      <c r="A12" s="130" t="s">
        <v>47</v>
      </c>
      <c r="B12" s="38">
        <v>84</v>
      </c>
      <c r="C12" s="38">
        <v>90</v>
      </c>
      <c r="D12" s="34">
        <f t="shared" si="0"/>
        <v>107.14285714285714</v>
      </c>
      <c r="E12" s="38">
        <v>84</v>
      </c>
      <c r="F12" s="39">
        <v>90</v>
      </c>
      <c r="G12" s="34">
        <f t="shared" si="1"/>
        <v>107.14285714285714</v>
      </c>
      <c r="H12" s="38">
        <v>8</v>
      </c>
      <c r="I12" s="38">
        <v>9</v>
      </c>
      <c r="J12" s="34">
        <f t="shared" si="2"/>
        <v>112.5</v>
      </c>
      <c r="K12" s="38">
        <v>0</v>
      </c>
      <c r="L12" s="38">
        <v>7</v>
      </c>
      <c r="M12" s="34" t="s">
        <v>65</v>
      </c>
      <c r="N12" s="38">
        <v>3</v>
      </c>
      <c r="O12" s="38">
        <v>2</v>
      </c>
      <c r="P12" s="34">
        <f>O12/N12*100</f>
        <v>66.666666666666657</v>
      </c>
      <c r="Q12" s="38">
        <v>82</v>
      </c>
      <c r="R12" s="38">
        <v>88</v>
      </c>
      <c r="S12" s="34">
        <f t="shared" si="4"/>
        <v>107.31707317073172</v>
      </c>
      <c r="T12" s="38">
        <v>38</v>
      </c>
      <c r="U12" s="38">
        <v>40</v>
      </c>
      <c r="V12" s="34">
        <f t="shared" si="5"/>
        <v>105.26315789473684</v>
      </c>
      <c r="W12" s="38">
        <v>38</v>
      </c>
      <c r="X12" s="38">
        <v>40</v>
      </c>
      <c r="Y12" s="34">
        <f t="shared" si="6"/>
        <v>105.26315789473684</v>
      </c>
      <c r="Z12" s="38">
        <v>33</v>
      </c>
      <c r="AA12" s="38">
        <v>39</v>
      </c>
      <c r="AB12" s="34">
        <f t="shared" si="7"/>
        <v>118.18181818181819</v>
      </c>
      <c r="AC12" s="40"/>
      <c r="AD12" s="41"/>
    </row>
    <row r="13" spans="1:30" s="42" customFormat="1" ht="16.5" customHeight="1" x14ac:dyDescent="0.25">
      <c r="A13" s="130" t="s">
        <v>48</v>
      </c>
      <c r="B13" s="38">
        <v>25</v>
      </c>
      <c r="C13" s="38">
        <v>35</v>
      </c>
      <c r="D13" s="34">
        <f t="shared" si="0"/>
        <v>140</v>
      </c>
      <c r="E13" s="38">
        <v>25</v>
      </c>
      <c r="F13" s="39">
        <v>35</v>
      </c>
      <c r="G13" s="34">
        <f t="shared" si="1"/>
        <v>140</v>
      </c>
      <c r="H13" s="38">
        <v>7</v>
      </c>
      <c r="I13" s="38">
        <v>2</v>
      </c>
      <c r="J13" s="34">
        <f t="shared" si="2"/>
        <v>28.571428571428569</v>
      </c>
      <c r="K13" s="38">
        <v>1</v>
      </c>
      <c r="L13" s="38">
        <v>0</v>
      </c>
      <c r="M13" s="34">
        <f t="shared" ref="M13" si="8">L13/K13*100</f>
        <v>0</v>
      </c>
      <c r="N13" s="38">
        <v>5</v>
      </c>
      <c r="O13" s="38">
        <v>0</v>
      </c>
      <c r="P13" s="34">
        <f t="shared" ref="P13:P14" si="9">O13/N13*100</f>
        <v>0</v>
      </c>
      <c r="Q13" s="38">
        <v>24</v>
      </c>
      <c r="R13" s="38">
        <v>35</v>
      </c>
      <c r="S13" s="34">
        <f t="shared" si="4"/>
        <v>145.83333333333331</v>
      </c>
      <c r="T13" s="38">
        <v>11</v>
      </c>
      <c r="U13" s="38">
        <v>19</v>
      </c>
      <c r="V13" s="34">
        <f t="shared" si="5"/>
        <v>172.72727272727272</v>
      </c>
      <c r="W13" s="38">
        <v>11</v>
      </c>
      <c r="X13" s="38">
        <v>19</v>
      </c>
      <c r="Y13" s="34">
        <f t="shared" si="6"/>
        <v>172.72727272727272</v>
      </c>
      <c r="Z13" s="38">
        <v>11</v>
      </c>
      <c r="AA13" s="38">
        <v>19</v>
      </c>
      <c r="AB13" s="34">
        <f t="shared" si="7"/>
        <v>172.72727272727272</v>
      </c>
      <c r="AC13" s="40"/>
      <c r="AD13" s="41"/>
    </row>
    <row r="14" spans="1:30" s="42" customFormat="1" ht="16.5" customHeight="1" x14ac:dyDescent="0.25">
      <c r="A14" s="130" t="s">
        <v>49</v>
      </c>
      <c r="B14" s="38">
        <v>64</v>
      </c>
      <c r="C14" s="38">
        <v>104</v>
      </c>
      <c r="D14" s="34">
        <f t="shared" si="0"/>
        <v>162.5</v>
      </c>
      <c r="E14" s="38">
        <v>60</v>
      </c>
      <c r="F14" s="39">
        <v>102</v>
      </c>
      <c r="G14" s="34">
        <f t="shared" si="1"/>
        <v>170</v>
      </c>
      <c r="H14" s="38">
        <v>8</v>
      </c>
      <c r="I14" s="38">
        <v>16</v>
      </c>
      <c r="J14" s="34">
        <f t="shared" si="2"/>
        <v>200</v>
      </c>
      <c r="K14" s="38">
        <v>0</v>
      </c>
      <c r="L14" s="38">
        <v>5</v>
      </c>
      <c r="M14" s="34" t="s">
        <v>65</v>
      </c>
      <c r="N14" s="38">
        <v>4</v>
      </c>
      <c r="O14" s="38">
        <v>1</v>
      </c>
      <c r="P14" s="34">
        <f t="shared" si="9"/>
        <v>25</v>
      </c>
      <c r="Q14" s="38">
        <v>57</v>
      </c>
      <c r="R14" s="38">
        <v>98</v>
      </c>
      <c r="S14" s="34">
        <f t="shared" si="4"/>
        <v>171.92982456140351</v>
      </c>
      <c r="T14" s="38">
        <v>33</v>
      </c>
      <c r="U14" s="38">
        <v>44</v>
      </c>
      <c r="V14" s="34">
        <f t="shared" si="5"/>
        <v>133.33333333333331</v>
      </c>
      <c r="W14" s="38">
        <v>30</v>
      </c>
      <c r="X14" s="38">
        <v>42</v>
      </c>
      <c r="Y14" s="34">
        <f t="shared" si="6"/>
        <v>140</v>
      </c>
      <c r="Z14" s="38">
        <v>23</v>
      </c>
      <c r="AA14" s="38">
        <v>37</v>
      </c>
      <c r="AB14" s="34">
        <f t="shared" si="7"/>
        <v>160.86956521739131</v>
      </c>
      <c r="AC14" s="40"/>
      <c r="AD14" s="41"/>
    </row>
    <row r="15" spans="1:30" s="42" customFormat="1" ht="16.5" customHeight="1" x14ac:dyDescent="0.25">
      <c r="A15" s="130" t="s">
        <v>50</v>
      </c>
      <c r="B15" s="38">
        <v>22</v>
      </c>
      <c r="C15" s="38">
        <v>34</v>
      </c>
      <c r="D15" s="34">
        <f t="shared" si="0"/>
        <v>154.54545454545453</v>
      </c>
      <c r="E15" s="38">
        <v>20</v>
      </c>
      <c r="F15" s="39">
        <v>33</v>
      </c>
      <c r="G15" s="34">
        <f t="shared" si="1"/>
        <v>165</v>
      </c>
      <c r="H15" s="38">
        <v>4</v>
      </c>
      <c r="I15" s="38">
        <v>7</v>
      </c>
      <c r="J15" s="34">
        <f t="shared" si="2"/>
        <v>175</v>
      </c>
      <c r="K15" s="38">
        <v>2</v>
      </c>
      <c r="L15" s="38">
        <v>1</v>
      </c>
      <c r="M15" s="34" t="s">
        <v>65</v>
      </c>
      <c r="N15" s="38">
        <v>0</v>
      </c>
      <c r="O15" s="38">
        <v>0</v>
      </c>
      <c r="P15" s="34" t="s">
        <v>65</v>
      </c>
      <c r="Q15" s="38">
        <v>20</v>
      </c>
      <c r="R15" s="38">
        <v>33</v>
      </c>
      <c r="S15" s="34">
        <f t="shared" si="4"/>
        <v>165</v>
      </c>
      <c r="T15" s="38">
        <v>11</v>
      </c>
      <c r="U15" s="38">
        <v>12</v>
      </c>
      <c r="V15" s="34">
        <f t="shared" si="5"/>
        <v>109.09090909090908</v>
      </c>
      <c r="W15" s="38">
        <v>11</v>
      </c>
      <c r="X15" s="38">
        <v>12</v>
      </c>
      <c r="Y15" s="34">
        <f t="shared" si="6"/>
        <v>109.09090909090908</v>
      </c>
      <c r="Z15" s="38">
        <v>11</v>
      </c>
      <c r="AA15" s="38">
        <v>12</v>
      </c>
      <c r="AB15" s="34">
        <f t="shared" si="7"/>
        <v>109.09090909090908</v>
      </c>
      <c r="AC15" s="40"/>
      <c r="AD15" s="41"/>
    </row>
    <row r="16" spans="1:30" s="42" customFormat="1" ht="16.5" customHeight="1" x14ac:dyDescent="0.25">
      <c r="A16" s="130" t="s">
        <v>51</v>
      </c>
      <c r="B16" s="38">
        <v>49</v>
      </c>
      <c r="C16" s="38">
        <v>57</v>
      </c>
      <c r="D16" s="34">
        <f t="shared" si="0"/>
        <v>116.32653061224489</v>
      </c>
      <c r="E16" s="38">
        <v>47</v>
      </c>
      <c r="F16" s="39">
        <v>54</v>
      </c>
      <c r="G16" s="34">
        <f t="shared" si="1"/>
        <v>114.89361702127661</v>
      </c>
      <c r="H16" s="38">
        <v>3</v>
      </c>
      <c r="I16" s="38">
        <v>8</v>
      </c>
      <c r="J16" s="34">
        <f t="shared" si="2"/>
        <v>266.66666666666663</v>
      </c>
      <c r="K16" s="38">
        <v>0</v>
      </c>
      <c r="L16" s="38">
        <v>0</v>
      </c>
      <c r="M16" s="34" t="s">
        <v>65</v>
      </c>
      <c r="N16" s="38">
        <v>1</v>
      </c>
      <c r="O16" s="38">
        <v>0</v>
      </c>
      <c r="P16" s="34">
        <f>O16/N16*100</f>
        <v>0</v>
      </c>
      <c r="Q16" s="38">
        <v>42</v>
      </c>
      <c r="R16" s="38">
        <v>52</v>
      </c>
      <c r="S16" s="34">
        <f t="shared" si="4"/>
        <v>123.80952380952381</v>
      </c>
      <c r="T16" s="38">
        <v>25</v>
      </c>
      <c r="U16" s="38">
        <v>20</v>
      </c>
      <c r="V16" s="34">
        <f t="shared" si="5"/>
        <v>80</v>
      </c>
      <c r="W16" s="38">
        <v>23</v>
      </c>
      <c r="X16" s="38">
        <v>19</v>
      </c>
      <c r="Y16" s="34">
        <f t="shared" si="6"/>
        <v>82.608695652173907</v>
      </c>
      <c r="Z16" s="38">
        <v>22</v>
      </c>
      <c r="AA16" s="38">
        <v>18</v>
      </c>
      <c r="AB16" s="34">
        <f t="shared" si="7"/>
        <v>81.818181818181827</v>
      </c>
      <c r="AC16" s="40"/>
      <c r="AD16" s="41"/>
    </row>
    <row r="17" spans="1:30" s="42" customFormat="1" ht="16.5" customHeight="1" x14ac:dyDescent="0.25">
      <c r="A17" s="130" t="s">
        <v>52</v>
      </c>
      <c r="B17" s="38">
        <v>61</v>
      </c>
      <c r="C17" s="38">
        <v>70</v>
      </c>
      <c r="D17" s="34">
        <f t="shared" si="0"/>
        <v>114.75409836065573</v>
      </c>
      <c r="E17" s="38">
        <v>54</v>
      </c>
      <c r="F17" s="39">
        <v>66</v>
      </c>
      <c r="G17" s="34">
        <f t="shared" si="1"/>
        <v>122.22222222222223</v>
      </c>
      <c r="H17" s="38">
        <v>12</v>
      </c>
      <c r="I17" s="38">
        <v>12</v>
      </c>
      <c r="J17" s="34">
        <f t="shared" si="2"/>
        <v>100</v>
      </c>
      <c r="K17" s="38">
        <v>0</v>
      </c>
      <c r="L17" s="38">
        <v>3</v>
      </c>
      <c r="M17" s="34" t="s">
        <v>65</v>
      </c>
      <c r="N17" s="38">
        <v>10</v>
      </c>
      <c r="O17" s="38">
        <v>0</v>
      </c>
      <c r="P17" s="34">
        <f>O17/N17*100</f>
        <v>0</v>
      </c>
      <c r="Q17" s="38">
        <v>51</v>
      </c>
      <c r="R17" s="38">
        <v>60</v>
      </c>
      <c r="S17" s="34">
        <f t="shared" si="4"/>
        <v>117.64705882352942</v>
      </c>
      <c r="T17" s="38">
        <v>32</v>
      </c>
      <c r="U17" s="38">
        <v>34</v>
      </c>
      <c r="V17" s="34">
        <f t="shared" si="5"/>
        <v>106.25</v>
      </c>
      <c r="W17" s="38">
        <v>26</v>
      </c>
      <c r="X17" s="38">
        <v>30</v>
      </c>
      <c r="Y17" s="34">
        <f t="shared" si="6"/>
        <v>115.38461538461537</v>
      </c>
      <c r="Z17" s="38">
        <v>25</v>
      </c>
      <c r="AA17" s="38">
        <v>28</v>
      </c>
      <c r="AB17" s="34">
        <f t="shared" si="7"/>
        <v>112.00000000000001</v>
      </c>
      <c r="AC17" s="40"/>
      <c r="AD17" s="41"/>
    </row>
    <row r="18" spans="1:30" s="42" customFormat="1" ht="16.5" customHeight="1" x14ac:dyDescent="0.25">
      <c r="A18" s="130" t="s">
        <v>53</v>
      </c>
      <c r="B18" s="38">
        <v>41</v>
      </c>
      <c r="C18" s="38">
        <v>49</v>
      </c>
      <c r="D18" s="34">
        <f t="shared" si="0"/>
        <v>119.51219512195121</v>
      </c>
      <c r="E18" s="38">
        <v>39</v>
      </c>
      <c r="F18" s="39">
        <v>47</v>
      </c>
      <c r="G18" s="34">
        <f t="shared" si="1"/>
        <v>120.51282051282051</v>
      </c>
      <c r="H18" s="38">
        <v>5</v>
      </c>
      <c r="I18" s="38">
        <v>6</v>
      </c>
      <c r="J18" s="34">
        <f t="shared" si="2"/>
        <v>120</v>
      </c>
      <c r="K18" s="38">
        <v>2</v>
      </c>
      <c r="L18" s="38">
        <v>0</v>
      </c>
      <c r="M18" s="34">
        <f t="shared" ref="M18:M25" si="10">L18/K18*100</f>
        <v>0</v>
      </c>
      <c r="N18" s="38">
        <v>2</v>
      </c>
      <c r="O18" s="38">
        <v>17</v>
      </c>
      <c r="P18" s="34">
        <f>O18/N18*100</f>
        <v>850</v>
      </c>
      <c r="Q18" s="38">
        <v>36</v>
      </c>
      <c r="R18" s="38">
        <v>44</v>
      </c>
      <c r="S18" s="34">
        <f t="shared" si="4"/>
        <v>122.22222222222223</v>
      </c>
      <c r="T18" s="38">
        <v>24</v>
      </c>
      <c r="U18" s="38">
        <v>23</v>
      </c>
      <c r="V18" s="34">
        <f t="shared" si="5"/>
        <v>95.833333333333343</v>
      </c>
      <c r="W18" s="38">
        <v>22</v>
      </c>
      <c r="X18" s="38">
        <v>22</v>
      </c>
      <c r="Y18" s="34">
        <f t="shared" si="6"/>
        <v>100</v>
      </c>
      <c r="Z18" s="38">
        <v>21</v>
      </c>
      <c r="AA18" s="38">
        <v>19</v>
      </c>
      <c r="AB18" s="34">
        <f t="shared" si="7"/>
        <v>90.476190476190482</v>
      </c>
      <c r="AC18" s="40"/>
      <c r="AD18" s="41"/>
    </row>
    <row r="19" spans="1:30" s="42" customFormat="1" ht="16.5" customHeight="1" x14ac:dyDescent="0.25">
      <c r="A19" s="130" t="s">
        <v>54</v>
      </c>
      <c r="B19" s="38">
        <v>50</v>
      </c>
      <c r="C19" s="38">
        <v>64</v>
      </c>
      <c r="D19" s="34">
        <f t="shared" si="0"/>
        <v>128</v>
      </c>
      <c r="E19" s="38">
        <v>50</v>
      </c>
      <c r="F19" s="39">
        <v>63</v>
      </c>
      <c r="G19" s="34">
        <f t="shared" si="1"/>
        <v>126</v>
      </c>
      <c r="H19" s="38">
        <v>3</v>
      </c>
      <c r="I19" s="38">
        <v>6</v>
      </c>
      <c r="J19" s="34">
        <f t="shared" si="2"/>
        <v>200</v>
      </c>
      <c r="K19" s="38">
        <v>1</v>
      </c>
      <c r="L19" s="38">
        <v>1</v>
      </c>
      <c r="M19" s="34">
        <f t="shared" si="10"/>
        <v>100</v>
      </c>
      <c r="N19" s="38">
        <v>2</v>
      </c>
      <c r="O19" s="38">
        <v>0</v>
      </c>
      <c r="P19" s="34">
        <f>O19/N19*100</f>
        <v>0</v>
      </c>
      <c r="Q19" s="38">
        <v>47</v>
      </c>
      <c r="R19" s="38">
        <v>61</v>
      </c>
      <c r="S19" s="34">
        <f t="shared" si="4"/>
        <v>129.78723404255319</v>
      </c>
      <c r="T19" s="38">
        <v>29</v>
      </c>
      <c r="U19" s="38">
        <v>17</v>
      </c>
      <c r="V19" s="34">
        <f t="shared" si="5"/>
        <v>58.620689655172406</v>
      </c>
      <c r="W19" s="38">
        <v>29</v>
      </c>
      <c r="X19" s="38">
        <v>17</v>
      </c>
      <c r="Y19" s="34">
        <f t="shared" si="6"/>
        <v>58.620689655172406</v>
      </c>
      <c r="Z19" s="38">
        <v>27</v>
      </c>
      <c r="AA19" s="38">
        <v>15</v>
      </c>
      <c r="AB19" s="34">
        <f t="shared" si="7"/>
        <v>55.555555555555557</v>
      </c>
      <c r="AC19" s="40"/>
      <c r="AD19" s="41"/>
    </row>
    <row r="20" spans="1:30" s="42" customFormat="1" ht="16.5" customHeight="1" x14ac:dyDescent="0.25">
      <c r="A20" s="130" t="s">
        <v>55</v>
      </c>
      <c r="B20" s="38">
        <v>26</v>
      </c>
      <c r="C20" s="38">
        <v>27</v>
      </c>
      <c r="D20" s="34">
        <f t="shared" si="0"/>
        <v>103.84615384615385</v>
      </c>
      <c r="E20" s="38">
        <v>25</v>
      </c>
      <c r="F20" s="39">
        <v>27</v>
      </c>
      <c r="G20" s="34">
        <f t="shared" si="1"/>
        <v>108</v>
      </c>
      <c r="H20" s="38">
        <v>5</v>
      </c>
      <c r="I20" s="38">
        <v>5</v>
      </c>
      <c r="J20" s="34">
        <f t="shared" si="2"/>
        <v>100</v>
      </c>
      <c r="K20" s="38">
        <v>0</v>
      </c>
      <c r="L20" s="38">
        <v>2</v>
      </c>
      <c r="M20" s="34" t="s">
        <v>65</v>
      </c>
      <c r="N20" s="38">
        <v>1</v>
      </c>
      <c r="O20" s="38">
        <v>2</v>
      </c>
      <c r="P20" s="34" t="s">
        <v>65</v>
      </c>
      <c r="Q20" s="38">
        <v>25</v>
      </c>
      <c r="R20" s="38">
        <v>27</v>
      </c>
      <c r="S20" s="34">
        <f t="shared" si="4"/>
        <v>108</v>
      </c>
      <c r="T20" s="38">
        <v>13</v>
      </c>
      <c r="U20" s="38">
        <v>13</v>
      </c>
      <c r="V20" s="34">
        <f t="shared" si="5"/>
        <v>100</v>
      </c>
      <c r="W20" s="38">
        <v>13</v>
      </c>
      <c r="X20" s="38">
        <v>13</v>
      </c>
      <c r="Y20" s="34">
        <f t="shared" si="6"/>
        <v>100</v>
      </c>
      <c r="Z20" s="38">
        <v>12</v>
      </c>
      <c r="AA20" s="38">
        <v>12</v>
      </c>
      <c r="AB20" s="34">
        <f t="shared" si="7"/>
        <v>100</v>
      </c>
      <c r="AC20" s="40"/>
      <c r="AD20" s="41"/>
    </row>
    <row r="21" spans="1:30" s="42" customFormat="1" ht="16.5" customHeight="1" x14ac:dyDescent="0.25">
      <c r="A21" s="130" t="s">
        <v>56</v>
      </c>
      <c r="B21" s="38">
        <v>82</v>
      </c>
      <c r="C21" s="38">
        <v>76</v>
      </c>
      <c r="D21" s="34">
        <f t="shared" si="0"/>
        <v>92.682926829268297</v>
      </c>
      <c r="E21" s="38">
        <v>82</v>
      </c>
      <c r="F21" s="39">
        <v>74</v>
      </c>
      <c r="G21" s="34">
        <f t="shared" si="1"/>
        <v>90.243902439024396</v>
      </c>
      <c r="H21" s="38">
        <v>14</v>
      </c>
      <c r="I21" s="38">
        <v>13</v>
      </c>
      <c r="J21" s="34">
        <f t="shared" si="2"/>
        <v>92.857142857142861</v>
      </c>
      <c r="K21" s="38">
        <v>5</v>
      </c>
      <c r="L21" s="38">
        <v>4</v>
      </c>
      <c r="M21" s="34">
        <f t="shared" si="10"/>
        <v>80</v>
      </c>
      <c r="N21" s="38">
        <v>8</v>
      </c>
      <c r="O21" s="38">
        <v>10</v>
      </c>
      <c r="P21" s="34">
        <f t="shared" ref="P21:P26" si="11">O21/N21*100</f>
        <v>125</v>
      </c>
      <c r="Q21" s="38">
        <v>72</v>
      </c>
      <c r="R21" s="38">
        <v>72</v>
      </c>
      <c r="S21" s="34">
        <f t="shared" si="4"/>
        <v>100</v>
      </c>
      <c r="T21" s="38">
        <v>38</v>
      </c>
      <c r="U21" s="38">
        <v>31</v>
      </c>
      <c r="V21" s="34">
        <f t="shared" si="5"/>
        <v>81.578947368421055</v>
      </c>
      <c r="W21" s="38">
        <v>38</v>
      </c>
      <c r="X21" s="38">
        <v>31</v>
      </c>
      <c r="Y21" s="34">
        <f t="shared" si="6"/>
        <v>81.578947368421055</v>
      </c>
      <c r="Z21" s="38">
        <v>38</v>
      </c>
      <c r="AA21" s="38">
        <v>29</v>
      </c>
      <c r="AB21" s="34">
        <f t="shared" si="7"/>
        <v>76.31578947368422</v>
      </c>
      <c r="AC21" s="40"/>
      <c r="AD21" s="41"/>
    </row>
    <row r="22" spans="1:30" s="42" customFormat="1" ht="16.5" customHeight="1" x14ac:dyDescent="0.25">
      <c r="A22" s="130" t="s">
        <v>57</v>
      </c>
      <c r="B22" s="38">
        <v>38</v>
      </c>
      <c r="C22" s="38">
        <v>48</v>
      </c>
      <c r="D22" s="34">
        <f t="shared" si="0"/>
        <v>126.31578947368421</v>
      </c>
      <c r="E22" s="38">
        <v>35</v>
      </c>
      <c r="F22" s="39">
        <v>46</v>
      </c>
      <c r="G22" s="34">
        <f t="shared" si="1"/>
        <v>131.42857142857142</v>
      </c>
      <c r="H22" s="38">
        <v>12</v>
      </c>
      <c r="I22" s="38">
        <v>7</v>
      </c>
      <c r="J22" s="34">
        <f t="shared" si="2"/>
        <v>58.333333333333336</v>
      </c>
      <c r="K22" s="38">
        <v>1</v>
      </c>
      <c r="L22" s="38">
        <v>0</v>
      </c>
      <c r="M22" s="34">
        <f t="shared" si="10"/>
        <v>0</v>
      </c>
      <c r="N22" s="38">
        <v>1</v>
      </c>
      <c r="O22" s="38">
        <v>0</v>
      </c>
      <c r="P22" s="34">
        <f t="shared" si="11"/>
        <v>0</v>
      </c>
      <c r="Q22" s="38">
        <v>35</v>
      </c>
      <c r="R22" s="38">
        <v>46</v>
      </c>
      <c r="S22" s="34">
        <f t="shared" si="4"/>
        <v>131.42857142857142</v>
      </c>
      <c r="T22" s="38">
        <v>18</v>
      </c>
      <c r="U22" s="38">
        <v>17</v>
      </c>
      <c r="V22" s="34">
        <f t="shared" si="5"/>
        <v>94.444444444444443</v>
      </c>
      <c r="W22" s="38">
        <v>18</v>
      </c>
      <c r="X22" s="38">
        <v>16</v>
      </c>
      <c r="Y22" s="34">
        <f t="shared" si="6"/>
        <v>88.888888888888886</v>
      </c>
      <c r="Z22" s="38">
        <v>16</v>
      </c>
      <c r="AA22" s="38">
        <v>16</v>
      </c>
      <c r="AB22" s="34">
        <f t="shared" si="7"/>
        <v>100</v>
      </c>
      <c r="AC22" s="40"/>
      <c r="AD22" s="41"/>
    </row>
    <row r="23" spans="1:30" s="42" customFormat="1" ht="16.5" customHeight="1" x14ac:dyDescent="0.25">
      <c r="A23" s="130" t="s">
        <v>58</v>
      </c>
      <c r="B23" s="38">
        <v>100</v>
      </c>
      <c r="C23" s="38">
        <v>119</v>
      </c>
      <c r="D23" s="34">
        <f t="shared" si="0"/>
        <v>119</v>
      </c>
      <c r="E23" s="38">
        <v>99</v>
      </c>
      <c r="F23" s="39">
        <v>119</v>
      </c>
      <c r="G23" s="34">
        <f t="shared" si="1"/>
        <v>120.20202020202019</v>
      </c>
      <c r="H23" s="38">
        <v>9</v>
      </c>
      <c r="I23" s="38">
        <v>13</v>
      </c>
      <c r="J23" s="34">
        <f t="shared" si="2"/>
        <v>144.44444444444443</v>
      </c>
      <c r="K23" s="38">
        <v>3</v>
      </c>
      <c r="L23" s="38">
        <v>4</v>
      </c>
      <c r="M23" s="34">
        <f t="shared" si="10"/>
        <v>133.33333333333331</v>
      </c>
      <c r="N23" s="38">
        <v>6</v>
      </c>
      <c r="O23" s="38">
        <v>7</v>
      </c>
      <c r="P23" s="34">
        <f t="shared" si="11"/>
        <v>116.66666666666667</v>
      </c>
      <c r="Q23" s="38">
        <v>99</v>
      </c>
      <c r="R23" s="38">
        <v>116</v>
      </c>
      <c r="S23" s="34">
        <f t="shared" si="4"/>
        <v>117.17171717171718</v>
      </c>
      <c r="T23" s="38">
        <v>52</v>
      </c>
      <c r="U23" s="38">
        <v>46</v>
      </c>
      <c r="V23" s="34">
        <f t="shared" si="5"/>
        <v>88.461538461538453</v>
      </c>
      <c r="W23" s="38">
        <v>51</v>
      </c>
      <c r="X23" s="38">
        <v>46</v>
      </c>
      <c r="Y23" s="34">
        <f t="shared" si="6"/>
        <v>90.196078431372555</v>
      </c>
      <c r="Z23" s="38">
        <v>43</v>
      </c>
      <c r="AA23" s="38">
        <v>43</v>
      </c>
      <c r="AB23" s="34">
        <f t="shared" si="7"/>
        <v>100</v>
      </c>
      <c r="AC23" s="40"/>
      <c r="AD23" s="41"/>
    </row>
    <row r="24" spans="1:30" s="42" customFormat="1" ht="16.5" customHeight="1" x14ac:dyDescent="0.25">
      <c r="A24" s="130" t="s">
        <v>59</v>
      </c>
      <c r="B24" s="38">
        <v>159</v>
      </c>
      <c r="C24" s="38">
        <v>196</v>
      </c>
      <c r="D24" s="34">
        <f t="shared" si="0"/>
        <v>123.27044025157232</v>
      </c>
      <c r="E24" s="38">
        <v>146</v>
      </c>
      <c r="F24" s="39">
        <v>182</v>
      </c>
      <c r="G24" s="34">
        <f t="shared" si="1"/>
        <v>124.65753424657535</v>
      </c>
      <c r="H24" s="38">
        <v>19</v>
      </c>
      <c r="I24" s="38">
        <v>30</v>
      </c>
      <c r="J24" s="34">
        <f t="shared" si="2"/>
        <v>157.89473684210526</v>
      </c>
      <c r="K24" s="38">
        <v>1</v>
      </c>
      <c r="L24" s="38">
        <v>3</v>
      </c>
      <c r="M24" s="34">
        <f t="shared" si="10"/>
        <v>300</v>
      </c>
      <c r="N24" s="38">
        <v>24</v>
      </c>
      <c r="O24" s="38">
        <v>11</v>
      </c>
      <c r="P24" s="34">
        <f t="shared" si="11"/>
        <v>45.833333333333329</v>
      </c>
      <c r="Q24" s="38">
        <v>137</v>
      </c>
      <c r="R24" s="38">
        <v>180</v>
      </c>
      <c r="S24" s="34">
        <f t="shared" si="4"/>
        <v>131.38686131386862</v>
      </c>
      <c r="T24" s="38">
        <v>81</v>
      </c>
      <c r="U24" s="38">
        <v>87</v>
      </c>
      <c r="V24" s="34">
        <f t="shared" si="5"/>
        <v>107.40740740740742</v>
      </c>
      <c r="W24" s="38">
        <v>69</v>
      </c>
      <c r="X24" s="38">
        <v>75</v>
      </c>
      <c r="Y24" s="34">
        <f t="shared" si="6"/>
        <v>108.69565217391303</v>
      </c>
      <c r="Z24" s="38">
        <v>54</v>
      </c>
      <c r="AA24" s="38">
        <v>57</v>
      </c>
      <c r="AB24" s="34">
        <f t="shared" si="7"/>
        <v>105.55555555555556</v>
      </c>
      <c r="AC24" s="40"/>
      <c r="AD24" s="41"/>
    </row>
    <row r="25" spans="1:30" s="42" customFormat="1" ht="16.5" customHeight="1" x14ac:dyDescent="0.25">
      <c r="A25" s="130" t="s">
        <v>60</v>
      </c>
      <c r="B25" s="38">
        <v>404</v>
      </c>
      <c r="C25" s="38">
        <v>485</v>
      </c>
      <c r="D25" s="34">
        <f t="shared" si="0"/>
        <v>120.04950495049505</v>
      </c>
      <c r="E25" s="38">
        <v>398</v>
      </c>
      <c r="F25" s="39">
        <v>481</v>
      </c>
      <c r="G25" s="34">
        <f t="shared" si="1"/>
        <v>120.85427135678393</v>
      </c>
      <c r="H25" s="38">
        <v>28</v>
      </c>
      <c r="I25" s="38">
        <v>45</v>
      </c>
      <c r="J25" s="34">
        <f t="shared" si="2"/>
        <v>160.71428571428572</v>
      </c>
      <c r="K25" s="38">
        <v>4</v>
      </c>
      <c r="L25" s="38">
        <v>3</v>
      </c>
      <c r="M25" s="34">
        <f t="shared" si="10"/>
        <v>75</v>
      </c>
      <c r="N25" s="38">
        <v>14</v>
      </c>
      <c r="O25" s="38">
        <v>23</v>
      </c>
      <c r="P25" s="34">
        <f t="shared" si="11"/>
        <v>164.28571428571428</v>
      </c>
      <c r="Q25" s="38">
        <v>378</v>
      </c>
      <c r="R25" s="38">
        <v>471</v>
      </c>
      <c r="S25" s="34">
        <f t="shared" si="4"/>
        <v>124.60317460317461</v>
      </c>
      <c r="T25" s="38">
        <v>234</v>
      </c>
      <c r="U25" s="38">
        <v>182</v>
      </c>
      <c r="V25" s="34">
        <f t="shared" si="5"/>
        <v>77.777777777777786</v>
      </c>
      <c r="W25" s="38">
        <v>230</v>
      </c>
      <c r="X25" s="38">
        <v>178</v>
      </c>
      <c r="Y25" s="34">
        <f t="shared" si="6"/>
        <v>77.391304347826079</v>
      </c>
      <c r="Z25" s="38">
        <v>189</v>
      </c>
      <c r="AA25" s="38">
        <v>158</v>
      </c>
      <c r="AB25" s="34">
        <f t="shared" si="7"/>
        <v>83.597883597883595</v>
      </c>
      <c r="AC25" s="40"/>
      <c r="AD25" s="41"/>
    </row>
    <row r="26" spans="1:30" s="42" customFormat="1" ht="16.5" customHeight="1" x14ac:dyDescent="0.25">
      <c r="A26" s="130" t="s">
        <v>61</v>
      </c>
      <c r="B26" s="38">
        <v>119</v>
      </c>
      <c r="C26" s="38">
        <v>152</v>
      </c>
      <c r="D26" s="34">
        <f t="shared" si="0"/>
        <v>127.73109243697478</v>
      </c>
      <c r="E26" s="38">
        <v>115</v>
      </c>
      <c r="F26" s="39">
        <v>144</v>
      </c>
      <c r="G26" s="34">
        <f t="shared" si="1"/>
        <v>125.21739130434784</v>
      </c>
      <c r="H26" s="38">
        <v>9</v>
      </c>
      <c r="I26" s="38">
        <v>23</v>
      </c>
      <c r="J26" s="34">
        <f t="shared" si="2"/>
        <v>255.55555555555554</v>
      </c>
      <c r="K26" s="38">
        <v>0</v>
      </c>
      <c r="L26" s="38">
        <v>2</v>
      </c>
      <c r="M26" s="34" t="s">
        <v>65</v>
      </c>
      <c r="N26" s="38">
        <v>2</v>
      </c>
      <c r="O26" s="38">
        <v>6</v>
      </c>
      <c r="P26" s="34">
        <f t="shared" si="11"/>
        <v>300</v>
      </c>
      <c r="Q26" s="38">
        <v>109</v>
      </c>
      <c r="R26" s="38">
        <v>143</v>
      </c>
      <c r="S26" s="34">
        <f t="shared" si="4"/>
        <v>131.1926605504587</v>
      </c>
      <c r="T26" s="38">
        <v>65</v>
      </c>
      <c r="U26" s="38">
        <v>63</v>
      </c>
      <c r="V26" s="34">
        <f t="shared" si="5"/>
        <v>96.92307692307692</v>
      </c>
      <c r="W26" s="38">
        <v>62</v>
      </c>
      <c r="X26" s="38">
        <v>60</v>
      </c>
      <c r="Y26" s="34">
        <f t="shared" si="6"/>
        <v>96.774193548387103</v>
      </c>
      <c r="Z26" s="38">
        <v>55</v>
      </c>
      <c r="AA26" s="38">
        <v>52</v>
      </c>
      <c r="AB26" s="34">
        <f t="shared" si="7"/>
        <v>94.545454545454547</v>
      </c>
      <c r="AC26" s="40"/>
      <c r="AD26" s="41"/>
    </row>
    <row r="27" spans="1:30" x14ac:dyDescent="0.2">
      <c r="A27" s="44"/>
      <c r="B27" s="44"/>
      <c r="C27" s="44"/>
      <c r="D27" s="44"/>
      <c r="E27" s="45"/>
      <c r="F27" s="44"/>
      <c r="G27" s="44"/>
      <c r="H27" s="44"/>
      <c r="I27" s="44"/>
      <c r="J27" s="44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</row>
    <row r="28" spans="1:30" x14ac:dyDescent="0.2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</row>
    <row r="29" spans="1:30" x14ac:dyDescent="0.2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</row>
    <row r="30" spans="1:30" x14ac:dyDescent="0.2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</row>
    <row r="31" spans="1:30" x14ac:dyDescent="0.2"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</row>
    <row r="32" spans="1:30" x14ac:dyDescent="0.2"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</row>
    <row r="33" spans="11:25" x14ac:dyDescent="0.2"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</row>
    <row r="34" spans="11:25" x14ac:dyDescent="0.2"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</row>
    <row r="35" spans="11:25" x14ac:dyDescent="0.2"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</row>
    <row r="36" spans="11:25" x14ac:dyDescent="0.2"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</row>
    <row r="37" spans="11:25" x14ac:dyDescent="0.2"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</row>
    <row r="38" spans="11:25" x14ac:dyDescent="0.2"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</row>
    <row r="39" spans="11:25" x14ac:dyDescent="0.2"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</row>
    <row r="40" spans="11:25" x14ac:dyDescent="0.2"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</row>
    <row r="41" spans="11:25" x14ac:dyDescent="0.2"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</row>
    <row r="42" spans="11:25" x14ac:dyDescent="0.2"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</row>
    <row r="43" spans="11:25" x14ac:dyDescent="0.2"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</row>
    <row r="44" spans="11:25" x14ac:dyDescent="0.2"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</row>
    <row r="45" spans="11:25" x14ac:dyDescent="0.2"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</row>
    <row r="46" spans="11:25" x14ac:dyDescent="0.2"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</row>
    <row r="47" spans="11:25" x14ac:dyDescent="0.2"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</row>
    <row r="48" spans="11:25" x14ac:dyDescent="0.2"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</row>
    <row r="49" spans="11:25" x14ac:dyDescent="0.2"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</row>
    <row r="50" spans="11:25" x14ac:dyDescent="0.2"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</row>
    <row r="51" spans="11:25" x14ac:dyDescent="0.2"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</row>
    <row r="52" spans="11:25" x14ac:dyDescent="0.2"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</row>
    <row r="53" spans="11:25" x14ac:dyDescent="0.2"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</row>
    <row r="54" spans="11:25" x14ac:dyDescent="0.2"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</row>
    <row r="55" spans="11:25" x14ac:dyDescent="0.2"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</row>
    <row r="56" spans="11:25" x14ac:dyDescent="0.2"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</row>
    <row r="57" spans="11:25" x14ac:dyDescent="0.2"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</row>
    <row r="58" spans="11:25" x14ac:dyDescent="0.2"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</row>
    <row r="59" spans="11:25" x14ac:dyDescent="0.2"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</row>
    <row r="60" spans="11:25" x14ac:dyDescent="0.2"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</row>
    <row r="61" spans="11:25" x14ac:dyDescent="0.2"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</row>
    <row r="62" spans="11:25" x14ac:dyDescent="0.2"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</row>
    <row r="63" spans="11:25" x14ac:dyDescent="0.2"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</row>
    <row r="64" spans="11:25" x14ac:dyDescent="0.2"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</row>
    <row r="65" spans="11:25" x14ac:dyDescent="0.2"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</row>
    <row r="66" spans="11:25" x14ac:dyDescent="0.2"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</row>
    <row r="67" spans="11:25" x14ac:dyDescent="0.2"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</row>
    <row r="68" spans="11:25" x14ac:dyDescent="0.2"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</row>
    <row r="69" spans="11:25" x14ac:dyDescent="0.2"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</row>
    <row r="70" spans="11:25" x14ac:dyDescent="0.2"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</row>
    <row r="71" spans="11:25" x14ac:dyDescent="0.2"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</row>
    <row r="72" spans="11:25" x14ac:dyDescent="0.2"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</row>
    <row r="73" spans="11:25" x14ac:dyDescent="0.2"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</row>
    <row r="74" spans="11:25" x14ac:dyDescent="0.2"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</row>
    <row r="75" spans="11:25" x14ac:dyDescent="0.2"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</row>
    <row r="76" spans="11:25" x14ac:dyDescent="0.2"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</row>
    <row r="77" spans="11:25" x14ac:dyDescent="0.2"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</row>
    <row r="78" spans="11:25" x14ac:dyDescent="0.2"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</row>
    <row r="79" spans="11:25" x14ac:dyDescent="0.2"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</row>
    <row r="80" spans="11:25" x14ac:dyDescent="0.2"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</row>
    <row r="81" spans="11:25" x14ac:dyDescent="0.2"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</row>
    <row r="82" spans="11:25" x14ac:dyDescent="0.2"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</row>
  </sheetData>
  <mergeCells count="39">
    <mergeCell ref="Z4:AB4"/>
    <mergeCell ref="Z5:Z6"/>
    <mergeCell ref="AA5:AA6"/>
    <mergeCell ref="AB5:AB6"/>
    <mergeCell ref="B1:M1"/>
    <mergeCell ref="X5:X6"/>
    <mergeCell ref="Y5:Y6"/>
    <mergeCell ref="Q4:S4"/>
    <mergeCell ref="Q5:Q6"/>
    <mergeCell ref="R5:R6"/>
    <mergeCell ref="S5:S6"/>
    <mergeCell ref="O5:O6"/>
    <mergeCell ref="P5:P6"/>
    <mergeCell ref="T5:T6"/>
    <mergeCell ref="U5:U6"/>
    <mergeCell ref="V5:V6"/>
    <mergeCell ref="N4:P4"/>
    <mergeCell ref="T4:V4"/>
    <mergeCell ref="W4:Y4"/>
    <mergeCell ref="B5:B6"/>
    <mergeCell ref="C5:C6"/>
    <mergeCell ref="D5:D6"/>
    <mergeCell ref="E5:E6"/>
    <mergeCell ref="F5:F6"/>
    <mergeCell ref="G5:G6"/>
    <mergeCell ref="H5:H6"/>
    <mergeCell ref="W5:W6"/>
    <mergeCell ref="K5:K6"/>
    <mergeCell ref="L5:L6"/>
    <mergeCell ref="M5:M6"/>
    <mergeCell ref="N5:N6"/>
    <mergeCell ref="B2:M2"/>
    <mergeCell ref="A4:A6"/>
    <mergeCell ref="B4:D4"/>
    <mergeCell ref="E4:G4"/>
    <mergeCell ref="H4:J4"/>
    <mergeCell ref="K4:M4"/>
    <mergeCell ref="I5:I6"/>
    <mergeCell ref="J5:J6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67" orientation="landscape" r:id="rId1"/>
  <rowBreaks count="1" manualBreakCount="1">
    <brk id="26" max="16383" man="1"/>
  </rowBreaks>
  <colBreaks count="1" manualBreakCount="1">
    <brk id="16" max="2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view="pageBreakPreview" zoomScale="80" zoomScaleNormal="70" zoomScaleSheetLayoutView="80" workbookViewId="0">
      <selection activeCell="I17" sqref="I17"/>
    </sheetView>
  </sheetViews>
  <sheetFormatPr defaultColWidth="8" defaultRowHeight="12.75" x14ac:dyDescent="0.2"/>
  <cols>
    <col min="1" max="1" width="59.42578125" style="2" customWidth="1"/>
    <col min="2" max="2" width="16" style="17" customWidth="1"/>
    <col min="3" max="3" width="14.5703125" style="17" customWidth="1"/>
    <col min="4" max="4" width="12.5703125" style="2" customWidth="1"/>
    <col min="5" max="5" width="12.42578125" style="2" customWidth="1"/>
    <col min="6" max="16384" width="8" style="2"/>
  </cols>
  <sheetData>
    <row r="1" spans="1:9" ht="24" customHeight="1" x14ac:dyDescent="0.2">
      <c r="C1" s="242"/>
      <c r="D1" s="242"/>
      <c r="E1" s="242"/>
    </row>
    <row r="2" spans="1:9" ht="80.25" customHeight="1" x14ac:dyDescent="0.2">
      <c r="A2" s="243" t="s">
        <v>79</v>
      </c>
      <c r="B2" s="243"/>
      <c r="C2" s="243"/>
      <c r="D2" s="243"/>
      <c r="E2" s="243"/>
    </row>
    <row r="3" spans="1:9" ht="9.75" customHeight="1" x14ac:dyDescent="0.2">
      <c r="A3" s="281"/>
      <c r="B3" s="281"/>
      <c r="C3" s="281"/>
      <c r="D3" s="281"/>
      <c r="E3" s="281"/>
    </row>
    <row r="4" spans="1:9" s="3" customFormat="1" ht="23.25" customHeight="1" x14ac:dyDescent="0.25">
      <c r="A4" s="248" t="s">
        <v>0</v>
      </c>
      <c r="B4" s="244" t="s">
        <v>118</v>
      </c>
      <c r="C4" s="244" t="s">
        <v>119</v>
      </c>
      <c r="D4" s="279" t="s">
        <v>1</v>
      </c>
      <c r="E4" s="280"/>
    </row>
    <row r="5" spans="1:9" s="3" customFormat="1" ht="30" x14ac:dyDescent="0.25">
      <c r="A5" s="249"/>
      <c r="B5" s="245"/>
      <c r="C5" s="245"/>
      <c r="D5" s="4" t="s">
        <v>2</v>
      </c>
      <c r="E5" s="5" t="s">
        <v>63</v>
      </c>
    </row>
    <row r="6" spans="1:9" s="8" customFormat="1" ht="15.75" customHeight="1" x14ac:dyDescent="0.25">
      <c r="A6" s="6" t="s">
        <v>3</v>
      </c>
      <c r="B6" s="7">
        <v>1</v>
      </c>
      <c r="C6" s="7">
        <v>2</v>
      </c>
      <c r="D6" s="7">
        <v>3</v>
      </c>
      <c r="E6" s="7">
        <v>4</v>
      </c>
    </row>
    <row r="7" spans="1:9" s="8" customFormat="1" ht="29.25" customHeight="1" x14ac:dyDescent="0.25">
      <c r="A7" s="104" t="s">
        <v>66</v>
      </c>
      <c r="B7" s="180">
        <v>713</v>
      </c>
      <c r="C7" s="180">
        <v>727</v>
      </c>
      <c r="D7" s="19">
        <f>C7/B7*100</f>
        <v>101.96353436185133</v>
      </c>
      <c r="E7" s="128">
        <f t="shared" ref="E7:E12" si="0">C7-B7</f>
        <v>14</v>
      </c>
      <c r="I7" s="11"/>
    </row>
    <row r="8" spans="1:9" s="3" customFormat="1" ht="29.25" customHeight="1" x14ac:dyDescent="0.25">
      <c r="A8" s="104" t="s">
        <v>38</v>
      </c>
      <c r="B8" s="131">
        <v>656</v>
      </c>
      <c r="C8" s="132">
        <v>676</v>
      </c>
      <c r="D8" s="19">
        <f t="shared" ref="D8:D12" si="1">C8/B8*100</f>
        <v>103.04878048780488</v>
      </c>
      <c r="E8" s="128">
        <f t="shared" si="0"/>
        <v>20</v>
      </c>
      <c r="I8" s="11"/>
    </row>
    <row r="9" spans="1:9" s="3" customFormat="1" ht="41.25" customHeight="1" x14ac:dyDescent="0.25">
      <c r="A9" s="105" t="s">
        <v>67</v>
      </c>
      <c r="B9" s="131">
        <v>117</v>
      </c>
      <c r="C9" s="132">
        <v>147</v>
      </c>
      <c r="D9" s="19">
        <f t="shared" si="1"/>
        <v>125.64102564102564</v>
      </c>
      <c r="E9" s="128">
        <f t="shared" si="0"/>
        <v>30</v>
      </c>
      <c r="I9" s="11"/>
    </row>
    <row r="10" spans="1:9" s="3" customFormat="1" ht="34.5" customHeight="1" x14ac:dyDescent="0.25">
      <c r="A10" s="104" t="s">
        <v>40</v>
      </c>
      <c r="B10" s="131">
        <v>12</v>
      </c>
      <c r="C10" s="132">
        <v>9</v>
      </c>
      <c r="D10" s="19">
        <f t="shared" si="1"/>
        <v>75</v>
      </c>
      <c r="E10" s="128">
        <f t="shared" si="0"/>
        <v>-3</v>
      </c>
      <c r="I10" s="11"/>
    </row>
    <row r="11" spans="1:9" s="3" customFormat="1" ht="48.75" customHeight="1" x14ac:dyDescent="0.25">
      <c r="A11" s="104" t="s">
        <v>31</v>
      </c>
      <c r="B11" s="131">
        <v>17</v>
      </c>
      <c r="C11" s="132">
        <v>21</v>
      </c>
      <c r="D11" s="19">
        <f t="shared" si="1"/>
        <v>123.52941176470588</v>
      </c>
      <c r="E11" s="128">
        <f t="shared" si="0"/>
        <v>4</v>
      </c>
      <c r="I11" s="11"/>
    </row>
    <row r="12" spans="1:9" s="3" customFormat="1" ht="48" customHeight="1" x14ac:dyDescent="0.25">
      <c r="A12" s="104" t="s">
        <v>42</v>
      </c>
      <c r="B12" s="133">
        <v>601</v>
      </c>
      <c r="C12" s="133">
        <v>659</v>
      </c>
      <c r="D12" s="19">
        <f t="shared" si="1"/>
        <v>109.65058236272878</v>
      </c>
      <c r="E12" s="128">
        <f t="shared" si="0"/>
        <v>58</v>
      </c>
      <c r="I12" s="11"/>
    </row>
    <row r="13" spans="1:9" s="3" customFormat="1" ht="12.75" customHeight="1" x14ac:dyDescent="0.25">
      <c r="A13" s="250" t="s">
        <v>4</v>
      </c>
      <c r="B13" s="251"/>
      <c r="C13" s="251"/>
      <c r="D13" s="251"/>
      <c r="E13" s="251"/>
      <c r="I13" s="11"/>
    </row>
    <row r="14" spans="1:9" s="3" customFormat="1" ht="18" customHeight="1" x14ac:dyDescent="0.25">
      <c r="A14" s="252"/>
      <c r="B14" s="253"/>
      <c r="C14" s="253"/>
      <c r="D14" s="253"/>
      <c r="E14" s="253"/>
      <c r="I14" s="11"/>
    </row>
    <row r="15" spans="1:9" s="3" customFormat="1" ht="20.25" customHeight="1" x14ac:dyDescent="0.25">
      <c r="A15" s="248" t="s">
        <v>0</v>
      </c>
      <c r="B15" s="254" t="s">
        <v>120</v>
      </c>
      <c r="C15" s="254" t="s">
        <v>121</v>
      </c>
      <c r="D15" s="279" t="s">
        <v>1</v>
      </c>
      <c r="E15" s="280"/>
      <c r="I15" s="11"/>
    </row>
    <row r="16" spans="1:9" ht="30.75" customHeight="1" x14ac:dyDescent="0.2">
      <c r="A16" s="249"/>
      <c r="B16" s="254"/>
      <c r="C16" s="254"/>
      <c r="D16" s="20" t="s">
        <v>2</v>
      </c>
      <c r="E16" s="5" t="s">
        <v>68</v>
      </c>
      <c r="I16" s="11"/>
    </row>
    <row r="17" spans="1:9" ht="28.5" customHeight="1" x14ac:dyDescent="0.2">
      <c r="A17" s="104" t="s">
        <v>37</v>
      </c>
      <c r="B17" s="180">
        <v>348</v>
      </c>
      <c r="C17" s="133">
        <v>269</v>
      </c>
      <c r="D17" s="181">
        <f>C17/B17*100</f>
        <v>77.298850574712645</v>
      </c>
      <c r="E17" s="129">
        <f t="shared" ref="E17:E19" si="2">C17-B17</f>
        <v>-79</v>
      </c>
      <c r="I17" s="11"/>
    </row>
    <row r="18" spans="1:9" ht="25.5" customHeight="1" x14ac:dyDescent="0.2">
      <c r="A18" s="1" t="s">
        <v>38</v>
      </c>
      <c r="B18" s="134">
        <v>316</v>
      </c>
      <c r="C18" s="135">
        <v>237</v>
      </c>
      <c r="D18" s="181">
        <f t="shared" ref="D18:D19" si="3">C18/B18*100</f>
        <v>75</v>
      </c>
      <c r="E18" s="129">
        <f t="shared" si="2"/>
        <v>-79</v>
      </c>
      <c r="I18" s="11"/>
    </row>
    <row r="19" spans="1:9" ht="27.75" customHeight="1" x14ac:dyDescent="0.2">
      <c r="A19" s="1" t="s">
        <v>41</v>
      </c>
      <c r="B19" s="134">
        <v>286</v>
      </c>
      <c r="C19" s="135">
        <v>207</v>
      </c>
      <c r="D19" s="181">
        <f t="shared" si="3"/>
        <v>72.377622377622373</v>
      </c>
      <c r="E19" s="129">
        <f t="shared" si="2"/>
        <v>-79</v>
      </c>
      <c r="I19" s="11"/>
    </row>
    <row r="20" spans="1:9" x14ac:dyDescent="0.2">
      <c r="A20" s="102"/>
      <c r="C20" s="18"/>
      <c r="D20" s="102"/>
      <c r="E20" s="102"/>
    </row>
  </sheetData>
  <mergeCells count="12">
    <mergeCell ref="C1:E1"/>
    <mergeCell ref="A13:E14"/>
    <mergeCell ref="A15:A16"/>
    <mergeCell ref="B15:B16"/>
    <mergeCell ref="C15:C16"/>
    <mergeCell ref="D15:E15"/>
    <mergeCell ref="A2:E2"/>
    <mergeCell ref="A3:E3"/>
    <mergeCell ref="B4:B5"/>
    <mergeCell ref="C4:C5"/>
    <mergeCell ref="D4:E4"/>
    <mergeCell ref="A4:A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"/>
  <sheetViews>
    <sheetView view="pageBreakPreview" zoomScale="85" zoomScaleNormal="85" zoomScaleSheetLayoutView="85" workbookViewId="0">
      <selection activeCell="D16" sqref="D16"/>
    </sheetView>
  </sheetViews>
  <sheetFormatPr defaultRowHeight="15.75" x14ac:dyDescent="0.25"/>
  <cols>
    <col min="1" max="1" width="28.5703125" style="72" customWidth="1"/>
    <col min="2" max="2" width="10.42578125" style="72" customWidth="1"/>
    <col min="3" max="3" width="9.42578125" style="72" customWidth="1"/>
    <col min="4" max="4" width="6.85546875" style="72" customWidth="1"/>
    <col min="5" max="5" width="11" style="70" customWidth="1"/>
    <col min="6" max="6" width="11.140625" style="70" customWidth="1"/>
    <col min="7" max="7" width="7.140625" style="73" customWidth="1"/>
    <col min="8" max="8" width="10.140625" style="70" customWidth="1"/>
    <col min="9" max="9" width="8.85546875" style="70" customWidth="1"/>
    <col min="10" max="10" width="8.7109375" style="73" customWidth="1"/>
    <col min="11" max="11" width="8.140625" style="70" customWidth="1"/>
    <col min="12" max="12" width="7.5703125" style="70" customWidth="1"/>
    <col min="13" max="13" width="9.42578125" style="73" customWidth="1"/>
    <col min="14" max="15" width="8.7109375" style="73" customWidth="1"/>
    <col min="16" max="16" width="7.28515625" style="73" customWidth="1"/>
    <col min="17" max="17" width="8.140625" style="70" customWidth="1"/>
    <col min="18" max="18" width="8.7109375" style="70" customWidth="1"/>
    <col min="19" max="19" width="6.42578125" style="73" customWidth="1"/>
    <col min="20" max="21" width="9.28515625" style="70" customWidth="1"/>
    <col min="22" max="22" width="6.42578125" style="73" customWidth="1"/>
    <col min="23" max="24" width="9.5703125" style="70" customWidth="1"/>
    <col min="25" max="25" width="6.42578125" style="73" customWidth="1"/>
    <col min="26" max="27" width="9.5703125" style="70" customWidth="1"/>
    <col min="28" max="28" width="6.7109375" style="73" customWidth="1"/>
    <col min="29" max="31" width="9.140625" style="70"/>
    <col min="32" max="32" width="10.85546875" style="70" bestFit="1" customWidth="1"/>
    <col min="33" max="253" width="9.140625" style="70"/>
    <col min="254" max="254" width="18.7109375" style="70" customWidth="1"/>
    <col min="255" max="256" width="9.42578125" style="70" customWidth="1"/>
    <col min="257" max="257" width="7.7109375" style="70" customWidth="1"/>
    <col min="258" max="258" width="9.28515625" style="70" customWidth="1"/>
    <col min="259" max="259" width="9.85546875" style="70" customWidth="1"/>
    <col min="260" max="260" width="7.140625" style="70" customWidth="1"/>
    <col min="261" max="261" width="8.5703125" style="70" customWidth="1"/>
    <col min="262" max="262" width="8.85546875" style="70" customWidth="1"/>
    <col min="263" max="263" width="7.140625" style="70" customWidth="1"/>
    <col min="264" max="264" width="9" style="70" customWidth="1"/>
    <col min="265" max="265" width="8.7109375" style="70" customWidth="1"/>
    <col min="266" max="266" width="6.5703125" style="70" customWidth="1"/>
    <col min="267" max="267" width="8.140625" style="70" customWidth="1"/>
    <col min="268" max="268" width="7.5703125" style="70" customWidth="1"/>
    <col min="269" max="269" width="7" style="70" customWidth="1"/>
    <col min="270" max="271" width="8.7109375" style="70" customWidth="1"/>
    <col min="272" max="272" width="7.28515625" style="70" customWidth="1"/>
    <col min="273" max="273" width="8.140625" style="70" customWidth="1"/>
    <col min="274" max="274" width="8.7109375" style="70" customWidth="1"/>
    <col min="275" max="275" width="6.42578125" style="70" customWidth="1"/>
    <col min="276" max="277" width="9.28515625" style="70" customWidth="1"/>
    <col min="278" max="278" width="6.42578125" style="70" customWidth="1"/>
    <col min="279" max="280" width="9.5703125" style="70" customWidth="1"/>
    <col min="281" max="281" width="6.42578125" style="70" customWidth="1"/>
    <col min="282" max="283" width="9.5703125" style="70" customWidth="1"/>
    <col min="284" max="284" width="6.7109375" style="70" customWidth="1"/>
    <col min="285" max="287" width="9.140625" style="70"/>
    <col min="288" max="288" width="10.85546875" style="70" bestFit="1" customWidth="1"/>
    <col min="289" max="509" width="9.140625" style="70"/>
    <col min="510" max="510" width="18.7109375" style="70" customWidth="1"/>
    <col min="511" max="512" width="9.42578125" style="70" customWidth="1"/>
    <col min="513" max="513" width="7.7109375" style="70" customWidth="1"/>
    <col min="514" max="514" width="9.28515625" style="70" customWidth="1"/>
    <col min="515" max="515" width="9.85546875" style="70" customWidth="1"/>
    <col min="516" max="516" width="7.140625" style="70" customWidth="1"/>
    <col min="517" max="517" width="8.5703125" style="70" customWidth="1"/>
    <col min="518" max="518" width="8.85546875" style="70" customWidth="1"/>
    <col min="519" max="519" width="7.140625" style="70" customWidth="1"/>
    <col min="520" max="520" width="9" style="70" customWidth="1"/>
    <col min="521" max="521" width="8.7109375" style="70" customWidth="1"/>
    <col min="522" max="522" width="6.5703125" style="70" customWidth="1"/>
    <col min="523" max="523" width="8.140625" style="70" customWidth="1"/>
    <col min="524" max="524" width="7.5703125" style="70" customWidth="1"/>
    <col min="525" max="525" width="7" style="70" customWidth="1"/>
    <col min="526" max="527" width="8.7109375" style="70" customWidth="1"/>
    <col min="528" max="528" width="7.28515625" style="70" customWidth="1"/>
    <col min="529" max="529" width="8.140625" style="70" customWidth="1"/>
    <col min="530" max="530" width="8.7109375" style="70" customWidth="1"/>
    <col min="531" max="531" width="6.42578125" style="70" customWidth="1"/>
    <col min="532" max="533" width="9.28515625" style="70" customWidth="1"/>
    <col min="534" max="534" width="6.42578125" style="70" customWidth="1"/>
    <col min="535" max="536" width="9.5703125" style="70" customWidth="1"/>
    <col min="537" max="537" width="6.42578125" style="70" customWidth="1"/>
    <col min="538" max="539" width="9.5703125" style="70" customWidth="1"/>
    <col min="540" max="540" width="6.7109375" style="70" customWidth="1"/>
    <col min="541" max="543" width="9.140625" style="70"/>
    <col min="544" max="544" width="10.85546875" style="70" bestFit="1" customWidth="1"/>
    <col min="545" max="765" width="9.140625" style="70"/>
    <col min="766" max="766" width="18.7109375" style="70" customWidth="1"/>
    <col min="767" max="768" width="9.42578125" style="70" customWidth="1"/>
    <col min="769" max="769" width="7.7109375" style="70" customWidth="1"/>
    <col min="770" max="770" width="9.28515625" style="70" customWidth="1"/>
    <col min="771" max="771" width="9.85546875" style="70" customWidth="1"/>
    <col min="772" max="772" width="7.140625" style="70" customWidth="1"/>
    <col min="773" max="773" width="8.5703125" style="70" customWidth="1"/>
    <col min="774" max="774" width="8.85546875" style="70" customWidth="1"/>
    <col min="775" max="775" width="7.140625" style="70" customWidth="1"/>
    <col min="776" max="776" width="9" style="70" customWidth="1"/>
    <col min="777" max="777" width="8.7109375" style="70" customWidth="1"/>
    <col min="778" max="778" width="6.5703125" style="70" customWidth="1"/>
    <col min="779" max="779" width="8.140625" style="70" customWidth="1"/>
    <col min="780" max="780" width="7.5703125" style="70" customWidth="1"/>
    <col min="781" max="781" width="7" style="70" customWidth="1"/>
    <col min="782" max="783" width="8.7109375" style="70" customWidth="1"/>
    <col min="784" max="784" width="7.28515625" style="70" customWidth="1"/>
    <col min="785" max="785" width="8.140625" style="70" customWidth="1"/>
    <col min="786" max="786" width="8.7109375" style="70" customWidth="1"/>
    <col min="787" max="787" width="6.42578125" style="70" customWidth="1"/>
    <col min="788" max="789" width="9.28515625" style="70" customWidth="1"/>
    <col min="790" max="790" width="6.42578125" style="70" customWidth="1"/>
    <col min="791" max="792" width="9.5703125" style="70" customWidth="1"/>
    <col min="793" max="793" width="6.42578125" style="70" customWidth="1"/>
    <col min="794" max="795" width="9.5703125" style="70" customWidth="1"/>
    <col min="796" max="796" width="6.7109375" style="70" customWidth="1"/>
    <col min="797" max="799" width="9.140625" style="70"/>
    <col min="800" max="800" width="10.85546875" style="70" bestFit="1" customWidth="1"/>
    <col min="801" max="1021" width="9.140625" style="70"/>
    <col min="1022" max="1022" width="18.7109375" style="70" customWidth="1"/>
    <col min="1023" max="1024" width="9.42578125" style="70" customWidth="1"/>
    <col min="1025" max="1025" width="7.7109375" style="70" customWidth="1"/>
    <col min="1026" max="1026" width="9.28515625" style="70" customWidth="1"/>
    <col min="1027" max="1027" width="9.85546875" style="70" customWidth="1"/>
    <col min="1028" max="1028" width="7.140625" style="70" customWidth="1"/>
    <col min="1029" max="1029" width="8.5703125" style="70" customWidth="1"/>
    <col min="1030" max="1030" width="8.85546875" style="70" customWidth="1"/>
    <col min="1031" max="1031" width="7.140625" style="70" customWidth="1"/>
    <col min="1032" max="1032" width="9" style="70" customWidth="1"/>
    <col min="1033" max="1033" width="8.7109375" style="70" customWidth="1"/>
    <col min="1034" max="1034" width="6.5703125" style="70" customWidth="1"/>
    <col min="1035" max="1035" width="8.140625" style="70" customWidth="1"/>
    <col min="1036" max="1036" width="7.5703125" style="70" customWidth="1"/>
    <col min="1037" max="1037" width="7" style="70" customWidth="1"/>
    <col min="1038" max="1039" width="8.7109375" style="70" customWidth="1"/>
    <col min="1040" max="1040" width="7.28515625" style="70" customWidth="1"/>
    <col min="1041" max="1041" width="8.140625" style="70" customWidth="1"/>
    <col min="1042" max="1042" width="8.7109375" style="70" customWidth="1"/>
    <col min="1043" max="1043" width="6.42578125" style="70" customWidth="1"/>
    <col min="1044" max="1045" width="9.28515625" style="70" customWidth="1"/>
    <col min="1046" max="1046" width="6.42578125" style="70" customWidth="1"/>
    <col min="1047" max="1048" width="9.5703125" style="70" customWidth="1"/>
    <col min="1049" max="1049" width="6.42578125" style="70" customWidth="1"/>
    <col min="1050" max="1051" width="9.5703125" style="70" customWidth="1"/>
    <col min="1052" max="1052" width="6.7109375" style="70" customWidth="1"/>
    <col min="1053" max="1055" width="9.140625" style="70"/>
    <col min="1056" max="1056" width="10.85546875" style="70" bestFit="1" customWidth="1"/>
    <col min="1057" max="1277" width="9.140625" style="70"/>
    <col min="1278" max="1278" width="18.7109375" style="70" customWidth="1"/>
    <col min="1279" max="1280" width="9.42578125" style="70" customWidth="1"/>
    <col min="1281" max="1281" width="7.7109375" style="70" customWidth="1"/>
    <col min="1282" max="1282" width="9.28515625" style="70" customWidth="1"/>
    <col min="1283" max="1283" width="9.85546875" style="70" customWidth="1"/>
    <col min="1284" max="1284" width="7.140625" style="70" customWidth="1"/>
    <col min="1285" max="1285" width="8.5703125" style="70" customWidth="1"/>
    <col min="1286" max="1286" width="8.85546875" style="70" customWidth="1"/>
    <col min="1287" max="1287" width="7.140625" style="70" customWidth="1"/>
    <col min="1288" max="1288" width="9" style="70" customWidth="1"/>
    <col min="1289" max="1289" width="8.7109375" style="70" customWidth="1"/>
    <col min="1290" max="1290" width="6.5703125" style="70" customWidth="1"/>
    <col min="1291" max="1291" width="8.140625" style="70" customWidth="1"/>
    <col min="1292" max="1292" width="7.5703125" style="70" customWidth="1"/>
    <col min="1293" max="1293" width="7" style="70" customWidth="1"/>
    <col min="1294" max="1295" width="8.7109375" style="70" customWidth="1"/>
    <col min="1296" max="1296" width="7.28515625" style="70" customWidth="1"/>
    <col min="1297" max="1297" width="8.140625" style="70" customWidth="1"/>
    <col min="1298" max="1298" width="8.7109375" style="70" customWidth="1"/>
    <col min="1299" max="1299" width="6.42578125" style="70" customWidth="1"/>
    <col min="1300" max="1301" width="9.28515625" style="70" customWidth="1"/>
    <col min="1302" max="1302" width="6.42578125" style="70" customWidth="1"/>
    <col min="1303" max="1304" width="9.5703125" style="70" customWidth="1"/>
    <col min="1305" max="1305" width="6.42578125" style="70" customWidth="1"/>
    <col min="1306" max="1307" width="9.5703125" style="70" customWidth="1"/>
    <col min="1308" max="1308" width="6.7109375" style="70" customWidth="1"/>
    <col min="1309" max="1311" width="9.140625" style="70"/>
    <col min="1312" max="1312" width="10.85546875" style="70" bestFit="1" customWidth="1"/>
    <col min="1313" max="1533" width="9.140625" style="70"/>
    <col min="1534" max="1534" width="18.7109375" style="70" customWidth="1"/>
    <col min="1535" max="1536" width="9.42578125" style="70" customWidth="1"/>
    <col min="1537" max="1537" width="7.7109375" style="70" customWidth="1"/>
    <col min="1538" max="1538" width="9.28515625" style="70" customWidth="1"/>
    <col min="1539" max="1539" width="9.85546875" style="70" customWidth="1"/>
    <col min="1540" max="1540" width="7.140625" style="70" customWidth="1"/>
    <col min="1541" max="1541" width="8.5703125" style="70" customWidth="1"/>
    <col min="1542" max="1542" width="8.85546875" style="70" customWidth="1"/>
    <col min="1543" max="1543" width="7.140625" style="70" customWidth="1"/>
    <col min="1544" max="1544" width="9" style="70" customWidth="1"/>
    <col min="1545" max="1545" width="8.7109375" style="70" customWidth="1"/>
    <col min="1546" max="1546" width="6.5703125" style="70" customWidth="1"/>
    <col min="1547" max="1547" width="8.140625" style="70" customWidth="1"/>
    <col min="1548" max="1548" width="7.5703125" style="70" customWidth="1"/>
    <col min="1549" max="1549" width="7" style="70" customWidth="1"/>
    <col min="1550" max="1551" width="8.7109375" style="70" customWidth="1"/>
    <col min="1552" max="1552" width="7.28515625" style="70" customWidth="1"/>
    <col min="1553" max="1553" width="8.140625" style="70" customWidth="1"/>
    <col min="1554" max="1554" width="8.7109375" style="70" customWidth="1"/>
    <col min="1555" max="1555" width="6.42578125" style="70" customWidth="1"/>
    <col min="1556" max="1557" width="9.28515625" style="70" customWidth="1"/>
    <col min="1558" max="1558" width="6.42578125" style="70" customWidth="1"/>
    <col min="1559" max="1560" width="9.5703125" style="70" customWidth="1"/>
    <col min="1561" max="1561" width="6.42578125" style="70" customWidth="1"/>
    <col min="1562" max="1563" width="9.5703125" style="70" customWidth="1"/>
    <col min="1564" max="1564" width="6.7109375" style="70" customWidth="1"/>
    <col min="1565" max="1567" width="9.140625" style="70"/>
    <col min="1568" max="1568" width="10.85546875" style="70" bestFit="1" customWidth="1"/>
    <col min="1569" max="1789" width="9.140625" style="70"/>
    <col min="1790" max="1790" width="18.7109375" style="70" customWidth="1"/>
    <col min="1791" max="1792" width="9.42578125" style="70" customWidth="1"/>
    <col min="1793" max="1793" width="7.7109375" style="70" customWidth="1"/>
    <col min="1794" max="1794" width="9.28515625" style="70" customWidth="1"/>
    <col min="1795" max="1795" width="9.85546875" style="70" customWidth="1"/>
    <col min="1796" max="1796" width="7.140625" style="70" customWidth="1"/>
    <col min="1797" max="1797" width="8.5703125" style="70" customWidth="1"/>
    <col min="1798" max="1798" width="8.85546875" style="70" customWidth="1"/>
    <col min="1799" max="1799" width="7.140625" style="70" customWidth="1"/>
    <col min="1800" max="1800" width="9" style="70" customWidth="1"/>
    <col min="1801" max="1801" width="8.7109375" style="70" customWidth="1"/>
    <col min="1802" max="1802" width="6.5703125" style="70" customWidth="1"/>
    <col min="1803" max="1803" width="8.140625" style="70" customWidth="1"/>
    <col min="1804" max="1804" width="7.5703125" style="70" customWidth="1"/>
    <col min="1805" max="1805" width="7" style="70" customWidth="1"/>
    <col min="1806" max="1807" width="8.7109375" style="70" customWidth="1"/>
    <col min="1808" max="1808" width="7.28515625" style="70" customWidth="1"/>
    <col min="1809" max="1809" width="8.140625" style="70" customWidth="1"/>
    <col min="1810" max="1810" width="8.7109375" style="70" customWidth="1"/>
    <col min="1811" max="1811" width="6.42578125" style="70" customWidth="1"/>
    <col min="1812" max="1813" width="9.28515625" style="70" customWidth="1"/>
    <col min="1814" max="1814" width="6.42578125" style="70" customWidth="1"/>
    <col min="1815" max="1816" width="9.5703125" style="70" customWidth="1"/>
    <col min="1817" max="1817" width="6.42578125" style="70" customWidth="1"/>
    <col min="1818" max="1819" width="9.5703125" style="70" customWidth="1"/>
    <col min="1820" max="1820" width="6.7109375" style="70" customWidth="1"/>
    <col min="1821" max="1823" width="9.140625" style="70"/>
    <col min="1824" max="1824" width="10.85546875" style="70" bestFit="1" customWidth="1"/>
    <col min="1825" max="2045" width="9.140625" style="70"/>
    <col min="2046" max="2046" width="18.7109375" style="70" customWidth="1"/>
    <col min="2047" max="2048" width="9.42578125" style="70" customWidth="1"/>
    <col min="2049" max="2049" width="7.7109375" style="70" customWidth="1"/>
    <col min="2050" max="2050" width="9.28515625" style="70" customWidth="1"/>
    <col min="2051" max="2051" width="9.85546875" style="70" customWidth="1"/>
    <col min="2052" max="2052" width="7.140625" style="70" customWidth="1"/>
    <col min="2053" max="2053" width="8.5703125" style="70" customWidth="1"/>
    <col min="2054" max="2054" width="8.85546875" style="70" customWidth="1"/>
    <col min="2055" max="2055" width="7.140625" style="70" customWidth="1"/>
    <col min="2056" max="2056" width="9" style="70" customWidth="1"/>
    <col min="2057" max="2057" width="8.7109375" style="70" customWidth="1"/>
    <col min="2058" max="2058" width="6.5703125" style="70" customWidth="1"/>
    <col min="2059" max="2059" width="8.140625" style="70" customWidth="1"/>
    <col min="2060" max="2060" width="7.5703125" style="70" customWidth="1"/>
    <col min="2061" max="2061" width="7" style="70" customWidth="1"/>
    <col min="2062" max="2063" width="8.7109375" style="70" customWidth="1"/>
    <col min="2064" max="2064" width="7.28515625" style="70" customWidth="1"/>
    <col min="2065" max="2065" width="8.140625" style="70" customWidth="1"/>
    <col min="2066" max="2066" width="8.7109375" style="70" customWidth="1"/>
    <col min="2067" max="2067" width="6.42578125" style="70" customWidth="1"/>
    <col min="2068" max="2069" width="9.28515625" style="70" customWidth="1"/>
    <col min="2070" max="2070" width="6.42578125" style="70" customWidth="1"/>
    <col min="2071" max="2072" width="9.5703125" style="70" customWidth="1"/>
    <col min="2073" max="2073" width="6.42578125" style="70" customWidth="1"/>
    <col min="2074" max="2075" width="9.5703125" style="70" customWidth="1"/>
    <col min="2076" max="2076" width="6.7109375" style="70" customWidth="1"/>
    <col min="2077" max="2079" width="9.140625" style="70"/>
    <col min="2080" max="2080" width="10.85546875" style="70" bestFit="1" customWidth="1"/>
    <col min="2081" max="2301" width="9.140625" style="70"/>
    <col min="2302" max="2302" width="18.7109375" style="70" customWidth="1"/>
    <col min="2303" max="2304" width="9.42578125" style="70" customWidth="1"/>
    <col min="2305" max="2305" width="7.7109375" style="70" customWidth="1"/>
    <col min="2306" max="2306" width="9.28515625" style="70" customWidth="1"/>
    <col min="2307" max="2307" width="9.85546875" style="70" customWidth="1"/>
    <col min="2308" max="2308" width="7.140625" style="70" customWidth="1"/>
    <col min="2309" max="2309" width="8.5703125" style="70" customWidth="1"/>
    <col min="2310" max="2310" width="8.85546875" style="70" customWidth="1"/>
    <col min="2311" max="2311" width="7.140625" style="70" customWidth="1"/>
    <col min="2312" max="2312" width="9" style="70" customWidth="1"/>
    <col min="2313" max="2313" width="8.7109375" style="70" customWidth="1"/>
    <col min="2314" max="2314" width="6.5703125" style="70" customWidth="1"/>
    <col min="2315" max="2315" width="8.140625" style="70" customWidth="1"/>
    <col min="2316" max="2316" width="7.5703125" style="70" customWidth="1"/>
    <col min="2317" max="2317" width="7" style="70" customWidth="1"/>
    <col min="2318" max="2319" width="8.7109375" style="70" customWidth="1"/>
    <col min="2320" max="2320" width="7.28515625" style="70" customWidth="1"/>
    <col min="2321" max="2321" width="8.140625" style="70" customWidth="1"/>
    <col min="2322" max="2322" width="8.7109375" style="70" customWidth="1"/>
    <col min="2323" max="2323" width="6.42578125" style="70" customWidth="1"/>
    <col min="2324" max="2325" width="9.28515625" style="70" customWidth="1"/>
    <col min="2326" max="2326" width="6.42578125" style="70" customWidth="1"/>
    <col min="2327" max="2328" width="9.5703125" style="70" customWidth="1"/>
    <col min="2329" max="2329" width="6.42578125" style="70" customWidth="1"/>
    <col min="2330" max="2331" width="9.5703125" style="70" customWidth="1"/>
    <col min="2332" max="2332" width="6.7109375" style="70" customWidth="1"/>
    <col min="2333" max="2335" width="9.140625" style="70"/>
    <col min="2336" max="2336" width="10.85546875" style="70" bestFit="1" customWidth="1"/>
    <col min="2337" max="2557" width="9.140625" style="70"/>
    <col min="2558" max="2558" width="18.7109375" style="70" customWidth="1"/>
    <col min="2559" max="2560" width="9.42578125" style="70" customWidth="1"/>
    <col min="2561" max="2561" width="7.7109375" style="70" customWidth="1"/>
    <col min="2562" max="2562" width="9.28515625" style="70" customWidth="1"/>
    <col min="2563" max="2563" width="9.85546875" style="70" customWidth="1"/>
    <col min="2564" max="2564" width="7.140625" style="70" customWidth="1"/>
    <col min="2565" max="2565" width="8.5703125" style="70" customWidth="1"/>
    <col min="2566" max="2566" width="8.85546875" style="70" customWidth="1"/>
    <col min="2567" max="2567" width="7.140625" style="70" customWidth="1"/>
    <col min="2568" max="2568" width="9" style="70" customWidth="1"/>
    <col min="2569" max="2569" width="8.7109375" style="70" customWidth="1"/>
    <col min="2570" max="2570" width="6.5703125" style="70" customWidth="1"/>
    <col min="2571" max="2571" width="8.140625" style="70" customWidth="1"/>
    <col min="2572" max="2572" width="7.5703125" style="70" customWidth="1"/>
    <col min="2573" max="2573" width="7" style="70" customWidth="1"/>
    <col min="2574" max="2575" width="8.7109375" style="70" customWidth="1"/>
    <col min="2576" max="2576" width="7.28515625" style="70" customWidth="1"/>
    <col min="2577" max="2577" width="8.140625" style="70" customWidth="1"/>
    <col min="2578" max="2578" width="8.7109375" style="70" customWidth="1"/>
    <col min="2579" max="2579" width="6.42578125" style="70" customWidth="1"/>
    <col min="2580" max="2581" width="9.28515625" style="70" customWidth="1"/>
    <col min="2582" max="2582" width="6.42578125" style="70" customWidth="1"/>
    <col min="2583" max="2584" width="9.5703125" style="70" customWidth="1"/>
    <col min="2585" max="2585" width="6.42578125" style="70" customWidth="1"/>
    <col min="2586" max="2587" width="9.5703125" style="70" customWidth="1"/>
    <col min="2588" max="2588" width="6.7109375" style="70" customWidth="1"/>
    <col min="2589" max="2591" width="9.140625" style="70"/>
    <col min="2592" max="2592" width="10.85546875" style="70" bestFit="1" customWidth="1"/>
    <col min="2593" max="2813" width="9.140625" style="70"/>
    <col min="2814" max="2814" width="18.7109375" style="70" customWidth="1"/>
    <col min="2815" max="2816" width="9.42578125" style="70" customWidth="1"/>
    <col min="2817" max="2817" width="7.7109375" style="70" customWidth="1"/>
    <col min="2818" max="2818" width="9.28515625" style="70" customWidth="1"/>
    <col min="2819" max="2819" width="9.85546875" style="70" customWidth="1"/>
    <col min="2820" max="2820" width="7.140625" style="70" customWidth="1"/>
    <col min="2821" max="2821" width="8.5703125" style="70" customWidth="1"/>
    <col min="2822" max="2822" width="8.85546875" style="70" customWidth="1"/>
    <col min="2823" max="2823" width="7.140625" style="70" customWidth="1"/>
    <col min="2824" max="2824" width="9" style="70" customWidth="1"/>
    <col min="2825" max="2825" width="8.7109375" style="70" customWidth="1"/>
    <col min="2826" max="2826" width="6.5703125" style="70" customWidth="1"/>
    <col min="2827" max="2827" width="8.140625" style="70" customWidth="1"/>
    <col min="2828" max="2828" width="7.5703125" style="70" customWidth="1"/>
    <col min="2829" max="2829" width="7" style="70" customWidth="1"/>
    <col min="2830" max="2831" width="8.7109375" style="70" customWidth="1"/>
    <col min="2832" max="2832" width="7.28515625" style="70" customWidth="1"/>
    <col min="2833" max="2833" width="8.140625" style="70" customWidth="1"/>
    <col min="2834" max="2834" width="8.7109375" style="70" customWidth="1"/>
    <col min="2835" max="2835" width="6.42578125" style="70" customWidth="1"/>
    <col min="2836" max="2837" width="9.28515625" style="70" customWidth="1"/>
    <col min="2838" max="2838" width="6.42578125" style="70" customWidth="1"/>
    <col min="2839" max="2840" width="9.5703125" style="70" customWidth="1"/>
    <col min="2841" max="2841" width="6.42578125" style="70" customWidth="1"/>
    <col min="2842" max="2843" width="9.5703125" style="70" customWidth="1"/>
    <col min="2844" max="2844" width="6.7109375" style="70" customWidth="1"/>
    <col min="2845" max="2847" width="9.140625" style="70"/>
    <col min="2848" max="2848" width="10.85546875" style="70" bestFit="1" customWidth="1"/>
    <col min="2849" max="3069" width="9.140625" style="70"/>
    <col min="3070" max="3070" width="18.7109375" style="70" customWidth="1"/>
    <col min="3071" max="3072" width="9.42578125" style="70" customWidth="1"/>
    <col min="3073" max="3073" width="7.7109375" style="70" customWidth="1"/>
    <col min="3074" max="3074" width="9.28515625" style="70" customWidth="1"/>
    <col min="3075" max="3075" width="9.85546875" style="70" customWidth="1"/>
    <col min="3076" max="3076" width="7.140625" style="70" customWidth="1"/>
    <col min="3077" max="3077" width="8.5703125" style="70" customWidth="1"/>
    <col min="3078" max="3078" width="8.85546875" style="70" customWidth="1"/>
    <col min="3079" max="3079" width="7.140625" style="70" customWidth="1"/>
    <col min="3080" max="3080" width="9" style="70" customWidth="1"/>
    <col min="3081" max="3081" width="8.7109375" style="70" customWidth="1"/>
    <col min="3082" max="3082" width="6.5703125" style="70" customWidth="1"/>
    <col min="3083" max="3083" width="8.140625" style="70" customWidth="1"/>
    <col min="3084" max="3084" width="7.5703125" style="70" customWidth="1"/>
    <col min="3085" max="3085" width="7" style="70" customWidth="1"/>
    <col min="3086" max="3087" width="8.7109375" style="70" customWidth="1"/>
    <col min="3088" max="3088" width="7.28515625" style="70" customWidth="1"/>
    <col min="3089" max="3089" width="8.140625" style="70" customWidth="1"/>
    <col min="3090" max="3090" width="8.7109375" style="70" customWidth="1"/>
    <col min="3091" max="3091" width="6.42578125" style="70" customWidth="1"/>
    <col min="3092" max="3093" width="9.28515625" style="70" customWidth="1"/>
    <col min="3094" max="3094" width="6.42578125" style="70" customWidth="1"/>
    <col min="3095" max="3096" width="9.5703125" style="70" customWidth="1"/>
    <col min="3097" max="3097" width="6.42578125" style="70" customWidth="1"/>
    <col min="3098" max="3099" width="9.5703125" style="70" customWidth="1"/>
    <col min="3100" max="3100" width="6.7109375" style="70" customWidth="1"/>
    <col min="3101" max="3103" width="9.140625" style="70"/>
    <col min="3104" max="3104" width="10.85546875" style="70" bestFit="1" customWidth="1"/>
    <col min="3105" max="3325" width="9.140625" style="70"/>
    <col min="3326" max="3326" width="18.7109375" style="70" customWidth="1"/>
    <col min="3327" max="3328" width="9.42578125" style="70" customWidth="1"/>
    <col min="3329" max="3329" width="7.7109375" style="70" customWidth="1"/>
    <col min="3330" max="3330" width="9.28515625" style="70" customWidth="1"/>
    <col min="3331" max="3331" width="9.85546875" style="70" customWidth="1"/>
    <col min="3332" max="3332" width="7.140625" style="70" customWidth="1"/>
    <col min="3333" max="3333" width="8.5703125" style="70" customWidth="1"/>
    <col min="3334" max="3334" width="8.85546875" style="70" customWidth="1"/>
    <col min="3335" max="3335" width="7.140625" style="70" customWidth="1"/>
    <col min="3336" max="3336" width="9" style="70" customWidth="1"/>
    <col min="3337" max="3337" width="8.7109375" style="70" customWidth="1"/>
    <col min="3338" max="3338" width="6.5703125" style="70" customWidth="1"/>
    <col min="3339" max="3339" width="8.140625" style="70" customWidth="1"/>
    <col min="3340" max="3340" width="7.5703125" style="70" customWidth="1"/>
    <col min="3341" max="3341" width="7" style="70" customWidth="1"/>
    <col min="3342" max="3343" width="8.7109375" style="70" customWidth="1"/>
    <col min="3344" max="3344" width="7.28515625" style="70" customWidth="1"/>
    <col min="3345" max="3345" width="8.140625" style="70" customWidth="1"/>
    <col min="3346" max="3346" width="8.7109375" style="70" customWidth="1"/>
    <col min="3347" max="3347" width="6.42578125" style="70" customWidth="1"/>
    <col min="3348" max="3349" width="9.28515625" style="70" customWidth="1"/>
    <col min="3350" max="3350" width="6.42578125" style="70" customWidth="1"/>
    <col min="3351" max="3352" width="9.5703125" style="70" customWidth="1"/>
    <col min="3353" max="3353" width="6.42578125" style="70" customWidth="1"/>
    <col min="3354" max="3355" width="9.5703125" style="70" customWidth="1"/>
    <col min="3356" max="3356" width="6.7109375" style="70" customWidth="1"/>
    <col min="3357" max="3359" width="9.140625" style="70"/>
    <col min="3360" max="3360" width="10.85546875" style="70" bestFit="1" customWidth="1"/>
    <col min="3361" max="3581" width="9.140625" style="70"/>
    <col min="3582" max="3582" width="18.7109375" style="70" customWidth="1"/>
    <col min="3583" max="3584" width="9.42578125" style="70" customWidth="1"/>
    <col min="3585" max="3585" width="7.7109375" style="70" customWidth="1"/>
    <col min="3586" max="3586" width="9.28515625" style="70" customWidth="1"/>
    <col min="3587" max="3587" width="9.85546875" style="70" customWidth="1"/>
    <col min="3588" max="3588" width="7.140625" style="70" customWidth="1"/>
    <col min="3589" max="3589" width="8.5703125" style="70" customWidth="1"/>
    <col min="3590" max="3590" width="8.85546875" style="70" customWidth="1"/>
    <col min="3591" max="3591" width="7.140625" style="70" customWidth="1"/>
    <col min="3592" max="3592" width="9" style="70" customWidth="1"/>
    <col min="3593" max="3593" width="8.7109375" style="70" customWidth="1"/>
    <col min="3594" max="3594" width="6.5703125" style="70" customWidth="1"/>
    <col min="3595" max="3595" width="8.140625" style="70" customWidth="1"/>
    <col min="3596" max="3596" width="7.5703125" style="70" customWidth="1"/>
    <col min="3597" max="3597" width="7" style="70" customWidth="1"/>
    <col min="3598" max="3599" width="8.7109375" style="70" customWidth="1"/>
    <col min="3600" max="3600" width="7.28515625" style="70" customWidth="1"/>
    <col min="3601" max="3601" width="8.140625" style="70" customWidth="1"/>
    <col min="3602" max="3602" width="8.7109375" style="70" customWidth="1"/>
    <col min="3603" max="3603" width="6.42578125" style="70" customWidth="1"/>
    <col min="3604" max="3605" width="9.28515625" style="70" customWidth="1"/>
    <col min="3606" max="3606" width="6.42578125" style="70" customWidth="1"/>
    <col min="3607" max="3608" width="9.5703125" style="70" customWidth="1"/>
    <col min="3609" max="3609" width="6.42578125" style="70" customWidth="1"/>
    <col min="3610" max="3611" width="9.5703125" style="70" customWidth="1"/>
    <col min="3612" max="3612" width="6.7109375" style="70" customWidth="1"/>
    <col min="3613" max="3615" width="9.140625" style="70"/>
    <col min="3616" max="3616" width="10.85546875" style="70" bestFit="1" customWidth="1"/>
    <col min="3617" max="3837" width="9.140625" style="70"/>
    <col min="3838" max="3838" width="18.7109375" style="70" customWidth="1"/>
    <col min="3839" max="3840" width="9.42578125" style="70" customWidth="1"/>
    <col min="3841" max="3841" width="7.7109375" style="70" customWidth="1"/>
    <col min="3842" max="3842" width="9.28515625" style="70" customWidth="1"/>
    <col min="3843" max="3843" width="9.85546875" style="70" customWidth="1"/>
    <col min="3844" max="3844" width="7.140625" style="70" customWidth="1"/>
    <col min="3845" max="3845" width="8.5703125" style="70" customWidth="1"/>
    <col min="3846" max="3846" width="8.85546875" style="70" customWidth="1"/>
    <col min="3847" max="3847" width="7.140625" style="70" customWidth="1"/>
    <col min="3848" max="3848" width="9" style="70" customWidth="1"/>
    <col min="3849" max="3849" width="8.7109375" style="70" customWidth="1"/>
    <col min="3850" max="3850" width="6.5703125" style="70" customWidth="1"/>
    <col min="3851" max="3851" width="8.140625" style="70" customWidth="1"/>
    <col min="3852" max="3852" width="7.5703125" style="70" customWidth="1"/>
    <col min="3853" max="3853" width="7" style="70" customWidth="1"/>
    <col min="3854" max="3855" width="8.7109375" style="70" customWidth="1"/>
    <col min="3856" max="3856" width="7.28515625" style="70" customWidth="1"/>
    <col min="3857" max="3857" width="8.140625" style="70" customWidth="1"/>
    <col min="3858" max="3858" width="8.7109375" style="70" customWidth="1"/>
    <col min="3859" max="3859" width="6.42578125" style="70" customWidth="1"/>
    <col min="3860" max="3861" width="9.28515625" style="70" customWidth="1"/>
    <col min="3862" max="3862" width="6.42578125" style="70" customWidth="1"/>
    <col min="3863" max="3864" width="9.5703125" style="70" customWidth="1"/>
    <col min="3865" max="3865" width="6.42578125" style="70" customWidth="1"/>
    <col min="3866" max="3867" width="9.5703125" style="70" customWidth="1"/>
    <col min="3868" max="3868" width="6.7109375" style="70" customWidth="1"/>
    <col min="3869" max="3871" width="9.140625" style="70"/>
    <col min="3872" max="3872" width="10.85546875" style="70" bestFit="1" customWidth="1"/>
    <col min="3873" max="4093" width="9.140625" style="70"/>
    <col min="4094" max="4094" width="18.7109375" style="70" customWidth="1"/>
    <col min="4095" max="4096" width="9.42578125" style="70" customWidth="1"/>
    <col min="4097" max="4097" width="7.7109375" style="70" customWidth="1"/>
    <col min="4098" max="4098" width="9.28515625" style="70" customWidth="1"/>
    <col min="4099" max="4099" width="9.85546875" style="70" customWidth="1"/>
    <col min="4100" max="4100" width="7.140625" style="70" customWidth="1"/>
    <col min="4101" max="4101" width="8.5703125" style="70" customWidth="1"/>
    <col min="4102" max="4102" width="8.85546875" style="70" customWidth="1"/>
    <col min="4103" max="4103" width="7.140625" style="70" customWidth="1"/>
    <col min="4104" max="4104" width="9" style="70" customWidth="1"/>
    <col min="4105" max="4105" width="8.7109375" style="70" customWidth="1"/>
    <col min="4106" max="4106" width="6.5703125" style="70" customWidth="1"/>
    <col min="4107" max="4107" width="8.140625" style="70" customWidth="1"/>
    <col min="4108" max="4108" width="7.5703125" style="70" customWidth="1"/>
    <col min="4109" max="4109" width="7" style="70" customWidth="1"/>
    <col min="4110" max="4111" width="8.7109375" style="70" customWidth="1"/>
    <col min="4112" max="4112" width="7.28515625" style="70" customWidth="1"/>
    <col min="4113" max="4113" width="8.140625" style="70" customWidth="1"/>
    <col min="4114" max="4114" width="8.7109375" style="70" customWidth="1"/>
    <col min="4115" max="4115" width="6.42578125" style="70" customWidth="1"/>
    <col min="4116" max="4117" width="9.28515625" style="70" customWidth="1"/>
    <col min="4118" max="4118" width="6.42578125" style="70" customWidth="1"/>
    <col min="4119" max="4120" width="9.5703125" style="70" customWidth="1"/>
    <col min="4121" max="4121" width="6.42578125" style="70" customWidth="1"/>
    <col min="4122" max="4123" width="9.5703125" style="70" customWidth="1"/>
    <col min="4124" max="4124" width="6.7109375" style="70" customWidth="1"/>
    <col min="4125" max="4127" width="9.140625" style="70"/>
    <col min="4128" max="4128" width="10.85546875" style="70" bestFit="1" customWidth="1"/>
    <col min="4129" max="4349" width="9.140625" style="70"/>
    <col min="4350" max="4350" width="18.7109375" style="70" customWidth="1"/>
    <col min="4351" max="4352" width="9.42578125" style="70" customWidth="1"/>
    <col min="4353" max="4353" width="7.7109375" style="70" customWidth="1"/>
    <col min="4354" max="4354" width="9.28515625" style="70" customWidth="1"/>
    <col min="4355" max="4355" width="9.85546875" style="70" customWidth="1"/>
    <col min="4356" max="4356" width="7.140625" style="70" customWidth="1"/>
    <col min="4357" max="4357" width="8.5703125" style="70" customWidth="1"/>
    <col min="4358" max="4358" width="8.85546875" style="70" customWidth="1"/>
    <col min="4359" max="4359" width="7.140625" style="70" customWidth="1"/>
    <col min="4360" max="4360" width="9" style="70" customWidth="1"/>
    <col min="4361" max="4361" width="8.7109375" style="70" customWidth="1"/>
    <col min="4362" max="4362" width="6.5703125" style="70" customWidth="1"/>
    <col min="4363" max="4363" width="8.140625" style="70" customWidth="1"/>
    <col min="4364" max="4364" width="7.5703125" style="70" customWidth="1"/>
    <col min="4365" max="4365" width="7" style="70" customWidth="1"/>
    <col min="4366" max="4367" width="8.7109375" style="70" customWidth="1"/>
    <col min="4368" max="4368" width="7.28515625" style="70" customWidth="1"/>
    <col min="4369" max="4369" width="8.140625" style="70" customWidth="1"/>
    <col min="4370" max="4370" width="8.7109375" style="70" customWidth="1"/>
    <col min="4371" max="4371" width="6.42578125" style="70" customWidth="1"/>
    <col min="4372" max="4373" width="9.28515625" style="70" customWidth="1"/>
    <col min="4374" max="4374" width="6.42578125" style="70" customWidth="1"/>
    <col min="4375" max="4376" width="9.5703125" style="70" customWidth="1"/>
    <col min="4377" max="4377" width="6.42578125" style="70" customWidth="1"/>
    <col min="4378" max="4379" width="9.5703125" style="70" customWidth="1"/>
    <col min="4380" max="4380" width="6.7109375" style="70" customWidth="1"/>
    <col min="4381" max="4383" width="9.140625" style="70"/>
    <col min="4384" max="4384" width="10.85546875" style="70" bestFit="1" customWidth="1"/>
    <col min="4385" max="4605" width="9.140625" style="70"/>
    <col min="4606" max="4606" width="18.7109375" style="70" customWidth="1"/>
    <col min="4607" max="4608" width="9.42578125" style="70" customWidth="1"/>
    <col min="4609" max="4609" width="7.7109375" style="70" customWidth="1"/>
    <col min="4610" max="4610" width="9.28515625" style="70" customWidth="1"/>
    <col min="4611" max="4611" width="9.85546875" style="70" customWidth="1"/>
    <col min="4612" max="4612" width="7.140625" style="70" customWidth="1"/>
    <col min="4613" max="4613" width="8.5703125" style="70" customWidth="1"/>
    <col min="4614" max="4614" width="8.85546875" style="70" customWidth="1"/>
    <col min="4615" max="4615" width="7.140625" style="70" customWidth="1"/>
    <col min="4616" max="4616" width="9" style="70" customWidth="1"/>
    <col min="4617" max="4617" width="8.7109375" style="70" customWidth="1"/>
    <col min="4618" max="4618" width="6.5703125" style="70" customWidth="1"/>
    <col min="4619" max="4619" width="8.140625" style="70" customWidth="1"/>
    <col min="4620" max="4620" width="7.5703125" style="70" customWidth="1"/>
    <col min="4621" max="4621" width="7" style="70" customWidth="1"/>
    <col min="4622" max="4623" width="8.7109375" style="70" customWidth="1"/>
    <col min="4624" max="4624" width="7.28515625" style="70" customWidth="1"/>
    <col min="4625" max="4625" width="8.140625" style="70" customWidth="1"/>
    <col min="4626" max="4626" width="8.7109375" style="70" customWidth="1"/>
    <col min="4627" max="4627" width="6.42578125" style="70" customWidth="1"/>
    <col min="4628" max="4629" width="9.28515625" style="70" customWidth="1"/>
    <col min="4630" max="4630" width="6.42578125" style="70" customWidth="1"/>
    <col min="4631" max="4632" width="9.5703125" style="70" customWidth="1"/>
    <col min="4633" max="4633" width="6.42578125" style="70" customWidth="1"/>
    <col min="4634" max="4635" width="9.5703125" style="70" customWidth="1"/>
    <col min="4636" max="4636" width="6.7109375" style="70" customWidth="1"/>
    <col min="4637" max="4639" width="9.140625" style="70"/>
    <col min="4640" max="4640" width="10.85546875" style="70" bestFit="1" customWidth="1"/>
    <col min="4641" max="4861" width="9.140625" style="70"/>
    <col min="4862" max="4862" width="18.7109375" style="70" customWidth="1"/>
    <col min="4863" max="4864" width="9.42578125" style="70" customWidth="1"/>
    <col min="4865" max="4865" width="7.7109375" style="70" customWidth="1"/>
    <col min="4866" max="4866" width="9.28515625" style="70" customWidth="1"/>
    <col min="4867" max="4867" width="9.85546875" style="70" customWidth="1"/>
    <col min="4868" max="4868" width="7.140625" style="70" customWidth="1"/>
    <col min="4869" max="4869" width="8.5703125" style="70" customWidth="1"/>
    <col min="4870" max="4870" width="8.85546875" style="70" customWidth="1"/>
    <col min="4871" max="4871" width="7.140625" style="70" customWidth="1"/>
    <col min="4872" max="4872" width="9" style="70" customWidth="1"/>
    <col min="4873" max="4873" width="8.7109375" style="70" customWidth="1"/>
    <col min="4874" max="4874" width="6.5703125" style="70" customWidth="1"/>
    <col min="4875" max="4875" width="8.140625" style="70" customWidth="1"/>
    <col min="4876" max="4876" width="7.5703125" style="70" customWidth="1"/>
    <col min="4877" max="4877" width="7" style="70" customWidth="1"/>
    <col min="4878" max="4879" width="8.7109375" style="70" customWidth="1"/>
    <col min="4880" max="4880" width="7.28515625" style="70" customWidth="1"/>
    <col min="4881" max="4881" width="8.140625" style="70" customWidth="1"/>
    <col min="4882" max="4882" width="8.7109375" style="70" customWidth="1"/>
    <col min="4883" max="4883" width="6.42578125" style="70" customWidth="1"/>
    <col min="4884" max="4885" width="9.28515625" style="70" customWidth="1"/>
    <col min="4886" max="4886" width="6.42578125" style="70" customWidth="1"/>
    <col min="4887" max="4888" width="9.5703125" style="70" customWidth="1"/>
    <col min="4889" max="4889" width="6.42578125" style="70" customWidth="1"/>
    <col min="4890" max="4891" width="9.5703125" style="70" customWidth="1"/>
    <col min="4892" max="4892" width="6.7109375" style="70" customWidth="1"/>
    <col min="4893" max="4895" width="9.140625" style="70"/>
    <col min="4896" max="4896" width="10.85546875" style="70" bestFit="1" customWidth="1"/>
    <col min="4897" max="5117" width="9.140625" style="70"/>
    <col min="5118" max="5118" width="18.7109375" style="70" customWidth="1"/>
    <col min="5119" max="5120" width="9.42578125" style="70" customWidth="1"/>
    <col min="5121" max="5121" width="7.7109375" style="70" customWidth="1"/>
    <col min="5122" max="5122" width="9.28515625" style="70" customWidth="1"/>
    <col min="5123" max="5123" width="9.85546875" style="70" customWidth="1"/>
    <col min="5124" max="5124" width="7.140625" style="70" customWidth="1"/>
    <col min="5125" max="5125" width="8.5703125" style="70" customWidth="1"/>
    <col min="5126" max="5126" width="8.85546875" style="70" customWidth="1"/>
    <col min="5127" max="5127" width="7.140625" style="70" customWidth="1"/>
    <col min="5128" max="5128" width="9" style="70" customWidth="1"/>
    <col min="5129" max="5129" width="8.7109375" style="70" customWidth="1"/>
    <col min="5130" max="5130" width="6.5703125" style="70" customWidth="1"/>
    <col min="5131" max="5131" width="8.140625" style="70" customWidth="1"/>
    <col min="5132" max="5132" width="7.5703125" style="70" customWidth="1"/>
    <col min="5133" max="5133" width="7" style="70" customWidth="1"/>
    <col min="5134" max="5135" width="8.7109375" style="70" customWidth="1"/>
    <col min="5136" max="5136" width="7.28515625" style="70" customWidth="1"/>
    <col min="5137" max="5137" width="8.140625" style="70" customWidth="1"/>
    <col min="5138" max="5138" width="8.7109375" style="70" customWidth="1"/>
    <col min="5139" max="5139" width="6.42578125" style="70" customWidth="1"/>
    <col min="5140" max="5141" width="9.28515625" style="70" customWidth="1"/>
    <col min="5142" max="5142" width="6.42578125" style="70" customWidth="1"/>
    <col min="5143" max="5144" width="9.5703125" style="70" customWidth="1"/>
    <col min="5145" max="5145" width="6.42578125" style="70" customWidth="1"/>
    <col min="5146" max="5147" width="9.5703125" style="70" customWidth="1"/>
    <col min="5148" max="5148" width="6.7109375" style="70" customWidth="1"/>
    <col min="5149" max="5151" width="9.140625" style="70"/>
    <col min="5152" max="5152" width="10.85546875" style="70" bestFit="1" customWidth="1"/>
    <col min="5153" max="5373" width="9.140625" style="70"/>
    <col min="5374" max="5374" width="18.7109375" style="70" customWidth="1"/>
    <col min="5375" max="5376" width="9.42578125" style="70" customWidth="1"/>
    <col min="5377" max="5377" width="7.7109375" style="70" customWidth="1"/>
    <col min="5378" max="5378" width="9.28515625" style="70" customWidth="1"/>
    <col min="5379" max="5379" width="9.85546875" style="70" customWidth="1"/>
    <col min="5380" max="5380" width="7.140625" style="70" customWidth="1"/>
    <col min="5381" max="5381" width="8.5703125" style="70" customWidth="1"/>
    <col min="5382" max="5382" width="8.85546875" style="70" customWidth="1"/>
    <col min="5383" max="5383" width="7.140625" style="70" customWidth="1"/>
    <col min="5384" max="5384" width="9" style="70" customWidth="1"/>
    <col min="5385" max="5385" width="8.7109375" style="70" customWidth="1"/>
    <col min="5386" max="5386" width="6.5703125" style="70" customWidth="1"/>
    <col min="5387" max="5387" width="8.140625" style="70" customWidth="1"/>
    <col min="5388" max="5388" width="7.5703125" style="70" customWidth="1"/>
    <col min="5389" max="5389" width="7" style="70" customWidth="1"/>
    <col min="5390" max="5391" width="8.7109375" style="70" customWidth="1"/>
    <col min="5392" max="5392" width="7.28515625" style="70" customWidth="1"/>
    <col min="5393" max="5393" width="8.140625" style="70" customWidth="1"/>
    <col min="5394" max="5394" width="8.7109375" style="70" customWidth="1"/>
    <col min="5395" max="5395" width="6.42578125" style="70" customWidth="1"/>
    <col min="5396" max="5397" width="9.28515625" style="70" customWidth="1"/>
    <col min="5398" max="5398" width="6.42578125" style="70" customWidth="1"/>
    <col min="5399" max="5400" width="9.5703125" style="70" customWidth="1"/>
    <col min="5401" max="5401" width="6.42578125" style="70" customWidth="1"/>
    <col min="5402" max="5403" width="9.5703125" style="70" customWidth="1"/>
    <col min="5404" max="5404" width="6.7109375" style="70" customWidth="1"/>
    <col min="5405" max="5407" width="9.140625" style="70"/>
    <col min="5408" max="5408" width="10.85546875" style="70" bestFit="1" customWidth="1"/>
    <col min="5409" max="5629" width="9.140625" style="70"/>
    <col min="5630" max="5630" width="18.7109375" style="70" customWidth="1"/>
    <col min="5631" max="5632" width="9.42578125" style="70" customWidth="1"/>
    <col min="5633" max="5633" width="7.7109375" style="70" customWidth="1"/>
    <col min="5634" max="5634" width="9.28515625" style="70" customWidth="1"/>
    <col min="5635" max="5635" width="9.85546875" style="70" customWidth="1"/>
    <col min="5636" max="5636" width="7.140625" style="70" customWidth="1"/>
    <col min="5637" max="5637" width="8.5703125" style="70" customWidth="1"/>
    <col min="5638" max="5638" width="8.85546875" style="70" customWidth="1"/>
    <col min="5639" max="5639" width="7.140625" style="70" customWidth="1"/>
    <col min="5640" max="5640" width="9" style="70" customWidth="1"/>
    <col min="5641" max="5641" width="8.7109375" style="70" customWidth="1"/>
    <col min="5642" max="5642" width="6.5703125" style="70" customWidth="1"/>
    <col min="5643" max="5643" width="8.140625" style="70" customWidth="1"/>
    <col min="5644" max="5644" width="7.5703125" style="70" customWidth="1"/>
    <col min="5645" max="5645" width="7" style="70" customWidth="1"/>
    <col min="5646" max="5647" width="8.7109375" style="70" customWidth="1"/>
    <col min="5648" max="5648" width="7.28515625" style="70" customWidth="1"/>
    <col min="5649" max="5649" width="8.140625" style="70" customWidth="1"/>
    <col min="5650" max="5650" width="8.7109375" style="70" customWidth="1"/>
    <col min="5651" max="5651" width="6.42578125" style="70" customWidth="1"/>
    <col min="5652" max="5653" width="9.28515625" style="70" customWidth="1"/>
    <col min="5654" max="5654" width="6.42578125" style="70" customWidth="1"/>
    <col min="5655" max="5656" width="9.5703125" style="70" customWidth="1"/>
    <col min="5657" max="5657" width="6.42578125" style="70" customWidth="1"/>
    <col min="5658" max="5659" width="9.5703125" style="70" customWidth="1"/>
    <col min="5660" max="5660" width="6.7109375" style="70" customWidth="1"/>
    <col min="5661" max="5663" width="9.140625" style="70"/>
    <col min="5664" max="5664" width="10.85546875" style="70" bestFit="1" customWidth="1"/>
    <col min="5665" max="5885" width="9.140625" style="70"/>
    <col min="5886" max="5886" width="18.7109375" style="70" customWidth="1"/>
    <col min="5887" max="5888" width="9.42578125" style="70" customWidth="1"/>
    <col min="5889" max="5889" width="7.7109375" style="70" customWidth="1"/>
    <col min="5890" max="5890" width="9.28515625" style="70" customWidth="1"/>
    <col min="5891" max="5891" width="9.85546875" style="70" customWidth="1"/>
    <col min="5892" max="5892" width="7.140625" style="70" customWidth="1"/>
    <col min="5893" max="5893" width="8.5703125" style="70" customWidth="1"/>
    <col min="5894" max="5894" width="8.85546875" style="70" customWidth="1"/>
    <col min="5895" max="5895" width="7.140625" style="70" customWidth="1"/>
    <col min="5896" max="5896" width="9" style="70" customWidth="1"/>
    <col min="5897" max="5897" width="8.7109375" style="70" customWidth="1"/>
    <col min="5898" max="5898" width="6.5703125" style="70" customWidth="1"/>
    <col min="5899" max="5899" width="8.140625" style="70" customWidth="1"/>
    <col min="5900" max="5900" width="7.5703125" style="70" customWidth="1"/>
    <col min="5901" max="5901" width="7" style="70" customWidth="1"/>
    <col min="5902" max="5903" width="8.7109375" style="70" customWidth="1"/>
    <col min="5904" max="5904" width="7.28515625" style="70" customWidth="1"/>
    <col min="5905" max="5905" width="8.140625" style="70" customWidth="1"/>
    <col min="5906" max="5906" width="8.7109375" style="70" customWidth="1"/>
    <col min="5907" max="5907" width="6.42578125" style="70" customWidth="1"/>
    <col min="5908" max="5909" width="9.28515625" style="70" customWidth="1"/>
    <col min="5910" max="5910" width="6.42578125" style="70" customWidth="1"/>
    <col min="5911" max="5912" width="9.5703125" style="70" customWidth="1"/>
    <col min="5913" max="5913" width="6.42578125" style="70" customWidth="1"/>
    <col min="5914" max="5915" width="9.5703125" style="70" customWidth="1"/>
    <col min="5916" max="5916" width="6.7109375" style="70" customWidth="1"/>
    <col min="5917" max="5919" width="9.140625" style="70"/>
    <col min="5920" max="5920" width="10.85546875" style="70" bestFit="1" customWidth="1"/>
    <col min="5921" max="6141" width="9.140625" style="70"/>
    <col min="6142" max="6142" width="18.7109375" style="70" customWidth="1"/>
    <col min="6143" max="6144" width="9.42578125" style="70" customWidth="1"/>
    <col min="6145" max="6145" width="7.7109375" style="70" customWidth="1"/>
    <col min="6146" max="6146" width="9.28515625" style="70" customWidth="1"/>
    <col min="6147" max="6147" width="9.85546875" style="70" customWidth="1"/>
    <col min="6148" max="6148" width="7.140625" style="70" customWidth="1"/>
    <col min="6149" max="6149" width="8.5703125" style="70" customWidth="1"/>
    <col min="6150" max="6150" width="8.85546875" style="70" customWidth="1"/>
    <col min="6151" max="6151" width="7.140625" style="70" customWidth="1"/>
    <col min="6152" max="6152" width="9" style="70" customWidth="1"/>
    <col min="6153" max="6153" width="8.7109375" style="70" customWidth="1"/>
    <col min="6154" max="6154" width="6.5703125" style="70" customWidth="1"/>
    <col min="6155" max="6155" width="8.140625" style="70" customWidth="1"/>
    <col min="6156" max="6156" width="7.5703125" style="70" customWidth="1"/>
    <col min="6157" max="6157" width="7" style="70" customWidth="1"/>
    <col min="6158" max="6159" width="8.7109375" style="70" customWidth="1"/>
    <col min="6160" max="6160" width="7.28515625" style="70" customWidth="1"/>
    <col min="6161" max="6161" width="8.140625" style="70" customWidth="1"/>
    <col min="6162" max="6162" width="8.7109375" style="70" customWidth="1"/>
    <col min="6163" max="6163" width="6.42578125" style="70" customWidth="1"/>
    <col min="6164" max="6165" width="9.28515625" style="70" customWidth="1"/>
    <col min="6166" max="6166" width="6.42578125" style="70" customWidth="1"/>
    <col min="6167" max="6168" width="9.5703125" style="70" customWidth="1"/>
    <col min="6169" max="6169" width="6.42578125" style="70" customWidth="1"/>
    <col min="6170" max="6171" width="9.5703125" style="70" customWidth="1"/>
    <col min="6172" max="6172" width="6.7109375" style="70" customWidth="1"/>
    <col min="6173" max="6175" width="9.140625" style="70"/>
    <col min="6176" max="6176" width="10.85546875" style="70" bestFit="1" customWidth="1"/>
    <col min="6177" max="6397" width="9.140625" style="70"/>
    <col min="6398" max="6398" width="18.7109375" style="70" customWidth="1"/>
    <col min="6399" max="6400" width="9.42578125" style="70" customWidth="1"/>
    <col min="6401" max="6401" width="7.7109375" style="70" customWidth="1"/>
    <col min="6402" max="6402" width="9.28515625" style="70" customWidth="1"/>
    <col min="6403" max="6403" width="9.85546875" style="70" customWidth="1"/>
    <col min="6404" max="6404" width="7.140625" style="70" customWidth="1"/>
    <col min="6405" max="6405" width="8.5703125" style="70" customWidth="1"/>
    <col min="6406" max="6406" width="8.85546875" style="70" customWidth="1"/>
    <col min="6407" max="6407" width="7.140625" style="70" customWidth="1"/>
    <col min="6408" max="6408" width="9" style="70" customWidth="1"/>
    <col min="6409" max="6409" width="8.7109375" style="70" customWidth="1"/>
    <col min="6410" max="6410" width="6.5703125" style="70" customWidth="1"/>
    <col min="6411" max="6411" width="8.140625" style="70" customWidth="1"/>
    <col min="6412" max="6412" width="7.5703125" style="70" customWidth="1"/>
    <col min="6413" max="6413" width="7" style="70" customWidth="1"/>
    <col min="6414" max="6415" width="8.7109375" style="70" customWidth="1"/>
    <col min="6416" max="6416" width="7.28515625" style="70" customWidth="1"/>
    <col min="6417" max="6417" width="8.140625" style="70" customWidth="1"/>
    <col min="6418" max="6418" width="8.7109375" style="70" customWidth="1"/>
    <col min="6419" max="6419" width="6.42578125" style="70" customWidth="1"/>
    <col min="6420" max="6421" width="9.28515625" style="70" customWidth="1"/>
    <col min="6422" max="6422" width="6.42578125" style="70" customWidth="1"/>
    <col min="6423" max="6424" width="9.5703125" style="70" customWidth="1"/>
    <col min="6425" max="6425" width="6.42578125" style="70" customWidth="1"/>
    <col min="6426" max="6427" width="9.5703125" style="70" customWidth="1"/>
    <col min="6428" max="6428" width="6.7109375" style="70" customWidth="1"/>
    <col min="6429" max="6431" width="9.140625" style="70"/>
    <col min="6432" max="6432" width="10.85546875" style="70" bestFit="1" customWidth="1"/>
    <col min="6433" max="6653" width="9.140625" style="70"/>
    <col min="6654" max="6654" width="18.7109375" style="70" customWidth="1"/>
    <col min="6655" max="6656" width="9.42578125" style="70" customWidth="1"/>
    <col min="6657" max="6657" width="7.7109375" style="70" customWidth="1"/>
    <col min="6658" max="6658" width="9.28515625" style="70" customWidth="1"/>
    <col min="6659" max="6659" width="9.85546875" style="70" customWidth="1"/>
    <col min="6660" max="6660" width="7.140625" style="70" customWidth="1"/>
    <col min="6661" max="6661" width="8.5703125" style="70" customWidth="1"/>
    <col min="6662" max="6662" width="8.85546875" style="70" customWidth="1"/>
    <col min="6663" max="6663" width="7.140625" style="70" customWidth="1"/>
    <col min="6664" max="6664" width="9" style="70" customWidth="1"/>
    <col min="6665" max="6665" width="8.7109375" style="70" customWidth="1"/>
    <col min="6666" max="6666" width="6.5703125" style="70" customWidth="1"/>
    <col min="6667" max="6667" width="8.140625" style="70" customWidth="1"/>
    <col min="6668" max="6668" width="7.5703125" style="70" customWidth="1"/>
    <col min="6669" max="6669" width="7" style="70" customWidth="1"/>
    <col min="6670" max="6671" width="8.7109375" style="70" customWidth="1"/>
    <col min="6672" max="6672" width="7.28515625" style="70" customWidth="1"/>
    <col min="6673" max="6673" width="8.140625" style="70" customWidth="1"/>
    <col min="6674" max="6674" width="8.7109375" style="70" customWidth="1"/>
    <col min="6675" max="6675" width="6.42578125" style="70" customWidth="1"/>
    <col min="6676" max="6677" width="9.28515625" style="70" customWidth="1"/>
    <col min="6678" max="6678" width="6.42578125" style="70" customWidth="1"/>
    <col min="6679" max="6680" width="9.5703125" style="70" customWidth="1"/>
    <col min="6681" max="6681" width="6.42578125" style="70" customWidth="1"/>
    <col min="6682" max="6683" width="9.5703125" style="70" customWidth="1"/>
    <col min="6684" max="6684" width="6.7109375" style="70" customWidth="1"/>
    <col min="6685" max="6687" width="9.140625" style="70"/>
    <col min="6688" max="6688" width="10.85546875" style="70" bestFit="1" customWidth="1"/>
    <col min="6689" max="6909" width="9.140625" style="70"/>
    <col min="6910" max="6910" width="18.7109375" style="70" customWidth="1"/>
    <col min="6911" max="6912" width="9.42578125" style="70" customWidth="1"/>
    <col min="6913" max="6913" width="7.7109375" style="70" customWidth="1"/>
    <col min="6914" max="6914" width="9.28515625" style="70" customWidth="1"/>
    <col min="6915" max="6915" width="9.85546875" style="70" customWidth="1"/>
    <col min="6916" max="6916" width="7.140625" style="70" customWidth="1"/>
    <col min="6917" max="6917" width="8.5703125" style="70" customWidth="1"/>
    <col min="6918" max="6918" width="8.85546875" style="70" customWidth="1"/>
    <col min="6919" max="6919" width="7.140625" style="70" customWidth="1"/>
    <col min="6920" max="6920" width="9" style="70" customWidth="1"/>
    <col min="6921" max="6921" width="8.7109375" style="70" customWidth="1"/>
    <col min="6922" max="6922" width="6.5703125" style="70" customWidth="1"/>
    <col min="6923" max="6923" width="8.140625" style="70" customWidth="1"/>
    <col min="6924" max="6924" width="7.5703125" style="70" customWidth="1"/>
    <col min="6925" max="6925" width="7" style="70" customWidth="1"/>
    <col min="6926" max="6927" width="8.7109375" style="70" customWidth="1"/>
    <col min="6928" max="6928" width="7.28515625" style="70" customWidth="1"/>
    <col min="6929" max="6929" width="8.140625" style="70" customWidth="1"/>
    <col min="6930" max="6930" width="8.7109375" style="70" customWidth="1"/>
    <col min="6931" max="6931" width="6.42578125" style="70" customWidth="1"/>
    <col min="6932" max="6933" width="9.28515625" style="70" customWidth="1"/>
    <col min="6934" max="6934" width="6.42578125" style="70" customWidth="1"/>
    <col min="6935" max="6936" width="9.5703125" style="70" customWidth="1"/>
    <col min="6937" max="6937" width="6.42578125" style="70" customWidth="1"/>
    <col min="6938" max="6939" width="9.5703125" style="70" customWidth="1"/>
    <col min="6940" max="6940" width="6.7109375" style="70" customWidth="1"/>
    <col min="6941" max="6943" width="9.140625" style="70"/>
    <col min="6944" max="6944" width="10.85546875" style="70" bestFit="1" customWidth="1"/>
    <col min="6945" max="7165" width="9.140625" style="70"/>
    <col min="7166" max="7166" width="18.7109375" style="70" customWidth="1"/>
    <col min="7167" max="7168" width="9.42578125" style="70" customWidth="1"/>
    <col min="7169" max="7169" width="7.7109375" style="70" customWidth="1"/>
    <col min="7170" max="7170" width="9.28515625" style="70" customWidth="1"/>
    <col min="7171" max="7171" width="9.85546875" style="70" customWidth="1"/>
    <col min="7172" max="7172" width="7.140625" style="70" customWidth="1"/>
    <col min="7173" max="7173" width="8.5703125" style="70" customWidth="1"/>
    <col min="7174" max="7174" width="8.85546875" style="70" customWidth="1"/>
    <col min="7175" max="7175" width="7.140625" style="70" customWidth="1"/>
    <col min="7176" max="7176" width="9" style="70" customWidth="1"/>
    <col min="7177" max="7177" width="8.7109375" style="70" customWidth="1"/>
    <col min="7178" max="7178" width="6.5703125" style="70" customWidth="1"/>
    <col min="7179" max="7179" width="8.140625" style="70" customWidth="1"/>
    <col min="7180" max="7180" width="7.5703125" style="70" customWidth="1"/>
    <col min="7181" max="7181" width="7" style="70" customWidth="1"/>
    <col min="7182" max="7183" width="8.7109375" style="70" customWidth="1"/>
    <col min="7184" max="7184" width="7.28515625" style="70" customWidth="1"/>
    <col min="7185" max="7185" width="8.140625" style="70" customWidth="1"/>
    <col min="7186" max="7186" width="8.7109375" style="70" customWidth="1"/>
    <col min="7187" max="7187" width="6.42578125" style="70" customWidth="1"/>
    <col min="7188" max="7189" width="9.28515625" style="70" customWidth="1"/>
    <col min="7190" max="7190" width="6.42578125" style="70" customWidth="1"/>
    <col min="7191" max="7192" width="9.5703125" style="70" customWidth="1"/>
    <col min="7193" max="7193" width="6.42578125" style="70" customWidth="1"/>
    <col min="7194" max="7195" width="9.5703125" style="70" customWidth="1"/>
    <col min="7196" max="7196" width="6.7109375" style="70" customWidth="1"/>
    <col min="7197" max="7199" width="9.140625" style="70"/>
    <col min="7200" max="7200" width="10.85546875" style="70" bestFit="1" customWidth="1"/>
    <col min="7201" max="7421" width="9.140625" style="70"/>
    <col min="7422" max="7422" width="18.7109375" style="70" customWidth="1"/>
    <col min="7423" max="7424" width="9.42578125" style="70" customWidth="1"/>
    <col min="7425" max="7425" width="7.7109375" style="70" customWidth="1"/>
    <col min="7426" max="7426" width="9.28515625" style="70" customWidth="1"/>
    <col min="7427" max="7427" width="9.85546875" style="70" customWidth="1"/>
    <col min="7428" max="7428" width="7.140625" style="70" customWidth="1"/>
    <col min="7429" max="7429" width="8.5703125" style="70" customWidth="1"/>
    <col min="7430" max="7430" width="8.85546875" style="70" customWidth="1"/>
    <col min="7431" max="7431" width="7.140625" style="70" customWidth="1"/>
    <col min="7432" max="7432" width="9" style="70" customWidth="1"/>
    <col min="7433" max="7433" width="8.7109375" style="70" customWidth="1"/>
    <col min="7434" max="7434" width="6.5703125" style="70" customWidth="1"/>
    <col min="7435" max="7435" width="8.140625" style="70" customWidth="1"/>
    <col min="7436" max="7436" width="7.5703125" style="70" customWidth="1"/>
    <col min="7437" max="7437" width="7" style="70" customWidth="1"/>
    <col min="7438" max="7439" width="8.7109375" style="70" customWidth="1"/>
    <col min="7440" max="7440" width="7.28515625" style="70" customWidth="1"/>
    <col min="7441" max="7441" width="8.140625" style="70" customWidth="1"/>
    <col min="7442" max="7442" width="8.7109375" style="70" customWidth="1"/>
    <col min="7443" max="7443" width="6.42578125" style="70" customWidth="1"/>
    <col min="7444" max="7445" width="9.28515625" style="70" customWidth="1"/>
    <col min="7446" max="7446" width="6.42578125" style="70" customWidth="1"/>
    <col min="7447" max="7448" width="9.5703125" style="70" customWidth="1"/>
    <col min="7449" max="7449" width="6.42578125" style="70" customWidth="1"/>
    <col min="7450" max="7451" width="9.5703125" style="70" customWidth="1"/>
    <col min="7452" max="7452" width="6.7109375" style="70" customWidth="1"/>
    <col min="7453" max="7455" width="9.140625" style="70"/>
    <col min="7456" max="7456" width="10.85546875" style="70" bestFit="1" customWidth="1"/>
    <col min="7457" max="7677" width="9.140625" style="70"/>
    <col min="7678" max="7678" width="18.7109375" style="70" customWidth="1"/>
    <col min="7679" max="7680" width="9.42578125" style="70" customWidth="1"/>
    <col min="7681" max="7681" width="7.7109375" style="70" customWidth="1"/>
    <col min="7682" max="7682" width="9.28515625" style="70" customWidth="1"/>
    <col min="7683" max="7683" width="9.85546875" style="70" customWidth="1"/>
    <col min="7684" max="7684" width="7.140625" style="70" customWidth="1"/>
    <col min="7685" max="7685" width="8.5703125" style="70" customWidth="1"/>
    <col min="7686" max="7686" width="8.85546875" style="70" customWidth="1"/>
    <col min="7687" max="7687" width="7.140625" style="70" customWidth="1"/>
    <col min="7688" max="7688" width="9" style="70" customWidth="1"/>
    <col min="7689" max="7689" width="8.7109375" style="70" customWidth="1"/>
    <col min="7690" max="7690" width="6.5703125" style="70" customWidth="1"/>
    <col min="7691" max="7691" width="8.140625" style="70" customWidth="1"/>
    <col min="7692" max="7692" width="7.5703125" style="70" customWidth="1"/>
    <col min="7693" max="7693" width="7" style="70" customWidth="1"/>
    <col min="7694" max="7695" width="8.7109375" style="70" customWidth="1"/>
    <col min="7696" max="7696" width="7.28515625" style="70" customWidth="1"/>
    <col min="7697" max="7697" width="8.140625" style="70" customWidth="1"/>
    <col min="7698" max="7698" width="8.7109375" style="70" customWidth="1"/>
    <col min="7699" max="7699" width="6.42578125" style="70" customWidth="1"/>
    <col min="7700" max="7701" width="9.28515625" style="70" customWidth="1"/>
    <col min="7702" max="7702" width="6.42578125" style="70" customWidth="1"/>
    <col min="7703" max="7704" width="9.5703125" style="70" customWidth="1"/>
    <col min="7705" max="7705" width="6.42578125" style="70" customWidth="1"/>
    <col min="7706" max="7707" width="9.5703125" style="70" customWidth="1"/>
    <col min="7708" max="7708" width="6.7109375" style="70" customWidth="1"/>
    <col min="7709" max="7711" width="9.140625" style="70"/>
    <col min="7712" max="7712" width="10.85546875" style="70" bestFit="1" customWidth="1"/>
    <col min="7713" max="7933" width="9.140625" style="70"/>
    <col min="7934" max="7934" width="18.7109375" style="70" customWidth="1"/>
    <col min="7935" max="7936" width="9.42578125" style="70" customWidth="1"/>
    <col min="7937" max="7937" width="7.7109375" style="70" customWidth="1"/>
    <col min="7938" max="7938" width="9.28515625" style="70" customWidth="1"/>
    <col min="7939" max="7939" width="9.85546875" style="70" customWidth="1"/>
    <col min="7940" max="7940" width="7.140625" style="70" customWidth="1"/>
    <col min="7941" max="7941" width="8.5703125" style="70" customWidth="1"/>
    <col min="7942" max="7942" width="8.85546875" style="70" customWidth="1"/>
    <col min="7943" max="7943" width="7.140625" style="70" customWidth="1"/>
    <col min="7944" max="7944" width="9" style="70" customWidth="1"/>
    <col min="7945" max="7945" width="8.7109375" style="70" customWidth="1"/>
    <col min="7946" max="7946" width="6.5703125" style="70" customWidth="1"/>
    <col min="7947" max="7947" width="8.140625" style="70" customWidth="1"/>
    <col min="7948" max="7948" width="7.5703125" style="70" customWidth="1"/>
    <col min="7949" max="7949" width="7" style="70" customWidth="1"/>
    <col min="7950" max="7951" width="8.7109375" style="70" customWidth="1"/>
    <col min="7952" max="7952" width="7.28515625" style="70" customWidth="1"/>
    <col min="7953" max="7953" width="8.140625" style="70" customWidth="1"/>
    <col min="7954" max="7954" width="8.7109375" style="70" customWidth="1"/>
    <col min="7955" max="7955" width="6.42578125" style="70" customWidth="1"/>
    <col min="7956" max="7957" width="9.28515625" style="70" customWidth="1"/>
    <col min="7958" max="7958" width="6.42578125" style="70" customWidth="1"/>
    <col min="7959" max="7960" width="9.5703125" style="70" customWidth="1"/>
    <col min="7961" max="7961" width="6.42578125" style="70" customWidth="1"/>
    <col min="7962" max="7963" width="9.5703125" style="70" customWidth="1"/>
    <col min="7964" max="7964" width="6.7109375" style="70" customWidth="1"/>
    <col min="7965" max="7967" width="9.140625" style="70"/>
    <col min="7968" max="7968" width="10.85546875" style="70" bestFit="1" customWidth="1"/>
    <col min="7969" max="8189" width="9.140625" style="70"/>
    <col min="8190" max="8190" width="18.7109375" style="70" customWidth="1"/>
    <col min="8191" max="8192" width="9.42578125" style="70" customWidth="1"/>
    <col min="8193" max="8193" width="7.7109375" style="70" customWidth="1"/>
    <col min="8194" max="8194" width="9.28515625" style="70" customWidth="1"/>
    <col min="8195" max="8195" width="9.85546875" style="70" customWidth="1"/>
    <col min="8196" max="8196" width="7.140625" style="70" customWidth="1"/>
    <col min="8197" max="8197" width="8.5703125" style="70" customWidth="1"/>
    <col min="8198" max="8198" width="8.85546875" style="70" customWidth="1"/>
    <col min="8199" max="8199" width="7.140625" style="70" customWidth="1"/>
    <col min="8200" max="8200" width="9" style="70" customWidth="1"/>
    <col min="8201" max="8201" width="8.7109375" style="70" customWidth="1"/>
    <col min="8202" max="8202" width="6.5703125" style="70" customWidth="1"/>
    <col min="8203" max="8203" width="8.140625" style="70" customWidth="1"/>
    <col min="8204" max="8204" width="7.5703125" style="70" customWidth="1"/>
    <col min="8205" max="8205" width="7" style="70" customWidth="1"/>
    <col min="8206" max="8207" width="8.7109375" style="70" customWidth="1"/>
    <col min="8208" max="8208" width="7.28515625" style="70" customWidth="1"/>
    <col min="8209" max="8209" width="8.140625" style="70" customWidth="1"/>
    <col min="8210" max="8210" width="8.7109375" style="70" customWidth="1"/>
    <col min="8211" max="8211" width="6.42578125" style="70" customWidth="1"/>
    <col min="8212" max="8213" width="9.28515625" style="70" customWidth="1"/>
    <col min="8214" max="8214" width="6.42578125" style="70" customWidth="1"/>
    <col min="8215" max="8216" width="9.5703125" style="70" customWidth="1"/>
    <col min="8217" max="8217" width="6.42578125" style="70" customWidth="1"/>
    <col min="8218" max="8219" width="9.5703125" style="70" customWidth="1"/>
    <col min="8220" max="8220" width="6.7109375" style="70" customWidth="1"/>
    <col min="8221" max="8223" width="9.140625" style="70"/>
    <col min="8224" max="8224" width="10.85546875" style="70" bestFit="1" customWidth="1"/>
    <col min="8225" max="8445" width="9.140625" style="70"/>
    <col min="8446" max="8446" width="18.7109375" style="70" customWidth="1"/>
    <col min="8447" max="8448" width="9.42578125" style="70" customWidth="1"/>
    <col min="8449" max="8449" width="7.7109375" style="70" customWidth="1"/>
    <col min="8450" max="8450" width="9.28515625" style="70" customWidth="1"/>
    <col min="8451" max="8451" width="9.85546875" style="70" customWidth="1"/>
    <col min="8452" max="8452" width="7.140625" style="70" customWidth="1"/>
    <col min="8453" max="8453" width="8.5703125" style="70" customWidth="1"/>
    <col min="8454" max="8454" width="8.85546875" style="70" customWidth="1"/>
    <col min="8455" max="8455" width="7.140625" style="70" customWidth="1"/>
    <col min="8456" max="8456" width="9" style="70" customWidth="1"/>
    <col min="8457" max="8457" width="8.7109375" style="70" customWidth="1"/>
    <col min="8458" max="8458" width="6.5703125" style="70" customWidth="1"/>
    <col min="8459" max="8459" width="8.140625" style="70" customWidth="1"/>
    <col min="8460" max="8460" width="7.5703125" style="70" customWidth="1"/>
    <col min="8461" max="8461" width="7" style="70" customWidth="1"/>
    <col min="8462" max="8463" width="8.7109375" style="70" customWidth="1"/>
    <col min="8464" max="8464" width="7.28515625" style="70" customWidth="1"/>
    <col min="8465" max="8465" width="8.140625" style="70" customWidth="1"/>
    <col min="8466" max="8466" width="8.7109375" style="70" customWidth="1"/>
    <col min="8467" max="8467" width="6.42578125" style="70" customWidth="1"/>
    <col min="8468" max="8469" width="9.28515625" style="70" customWidth="1"/>
    <col min="8470" max="8470" width="6.42578125" style="70" customWidth="1"/>
    <col min="8471" max="8472" width="9.5703125" style="70" customWidth="1"/>
    <col min="8473" max="8473" width="6.42578125" style="70" customWidth="1"/>
    <col min="8474" max="8475" width="9.5703125" style="70" customWidth="1"/>
    <col min="8476" max="8476" width="6.7109375" style="70" customWidth="1"/>
    <col min="8477" max="8479" width="9.140625" style="70"/>
    <col min="8480" max="8480" width="10.85546875" style="70" bestFit="1" customWidth="1"/>
    <col min="8481" max="8701" width="9.140625" style="70"/>
    <col min="8702" max="8702" width="18.7109375" style="70" customWidth="1"/>
    <col min="8703" max="8704" width="9.42578125" style="70" customWidth="1"/>
    <col min="8705" max="8705" width="7.7109375" style="70" customWidth="1"/>
    <col min="8706" max="8706" width="9.28515625" style="70" customWidth="1"/>
    <col min="8707" max="8707" width="9.85546875" style="70" customWidth="1"/>
    <col min="8708" max="8708" width="7.140625" style="70" customWidth="1"/>
    <col min="8709" max="8709" width="8.5703125" style="70" customWidth="1"/>
    <col min="8710" max="8710" width="8.85546875" style="70" customWidth="1"/>
    <col min="8711" max="8711" width="7.140625" style="70" customWidth="1"/>
    <col min="8712" max="8712" width="9" style="70" customWidth="1"/>
    <col min="8713" max="8713" width="8.7109375" style="70" customWidth="1"/>
    <col min="8714" max="8714" width="6.5703125" style="70" customWidth="1"/>
    <col min="8715" max="8715" width="8.140625" style="70" customWidth="1"/>
    <col min="8716" max="8716" width="7.5703125" style="70" customWidth="1"/>
    <col min="8717" max="8717" width="7" style="70" customWidth="1"/>
    <col min="8718" max="8719" width="8.7109375" style="70" customWidth="1"/>
    <col min="8720" max="8720" width="7.28515625" style="70" customWidth="1"/>
    <col min="8721" max="8721" width="8.140625" style="70" customWidth="1"/>
    <col min="8722" max="8722" width="8.7109375" style="70" customWidth="1"/>
    <col min="8723" max="8723" width="6.42578125" style="70" customWidth="1"/>
    <col min="8724" max="8725" width="9.28515625" style="70" customWidth="1"/>
    <col min="8726" max="8726" width="6.42578125" style="70" customWidth="1"/>
    <col min="8727" max="8728" width="9.5703125" style="70" customWidth="1"/>
    <col min="8729" max="8729" width="6.42578125" style="70" customWidth="1"/>
    <col min="8730" max="8731" width="9.5703125" style="70" customWidth="1"/>
    <col min="8732" max="8732" width="6.7109375" style="70" customWidth="1"/>
    <col min="8733" max="8735" width="9.140625" style="70"/>
    <col min="8736" max="8736" width="10.85546875" style="70" bestFit="1" customWidth="1"/>
    <col min="8737" max="8957" width="9.140625" style="70"/>
    <col min="8958" max="8958" width="18.7109375" style="70" customWidth="1"/>
    <col min="8959" max="8960" width="9.42578125" style="70" customWidth="1"/>
    <col min="8961" max="8961" width="7.7109375" style="70" customWidth="1"/>
    <col min="8962" max="8962" width="9.28515625" style="70" customWidth="1"/>
    <col min="8963" max="8963" width="9.85546875" style="70" customWidth="1"/>
    <col min="8964" max="8964" width="7.140625" style="70" customWidth="1"/>
    <col min="8965" max="8965" width="8.5703125" style="70" customWidth="1"/>
    <col min="8966" max="8966" width="8.85546875" style="70" customWidth="1"/>
    <col min="8967" max="8967" width="7.140625" style="70" customWidth="1"/>
    <col min="8968" max="8968" width="9" style="70" customWidth="1"/>
    <col min="8969" max="8969" width="8.7109375" style="70" customWidth="1"/>
    <col min="8970" max="8970" width="6.5703125" style="70" customWidth="1"/>
    <col min="8971" max="8971" width="8.140625" style="70" customWidth="1"/>
    <col min="8972" max="8972" width="7.5703125" style="70" customWidth="1"/>
    <col min="8973" max="8973" width="7" style="70" customWidth="1"/>
    <col min="8974" max="8975" width="8.7109375" style="70" customWidth="1"/>
    <col min="8976" max="8976" width="7.28515625" style="70" customWidth="1"/>
    <col min="8977" max="8977" width="8.140625" style="70" customWidth="1"/>
    <col min="8978" max="8978" width="8.7109375" style="70" customWidth="1"/>
    <col min="8979" max="8979" width="6.42578125" style="70" customWidth="1"/>
    <col min="8980" max="8981" width="9.28515625" style="70" customWidth="1"/>
    <col min="8982" max="8982" width="6.42578125" style="70" customWidth="1"/>
    <col min="8983" max="8984" width="9.5703125" style="70" customWidth="1"/>
    <col min="8985" max="8985" width="6.42578125" style="70" customWidth="1"/>
    <col min="8986" max="8987" width="9.5703125" style="70" customWidth="1"/>
    <col min="8988" max="8988" width="6.7109375" style="70" customWidth="1"/>
    <col min="8989" max="8991" width="9.140625" style="70"/>
    <col min="8992" max="8992" width="10.85546875" style="70" bestFit="1" customWidth="1"/>
    <col min="8993" max="9213" width="9.140625" style="70"/>
    <col min="9214" max="9214" width="18.7109375" style="70" customWidth="1"/>
    <col min="9215" max="9216" width="9.42578125" style="70" customWidth="1"/>
    <col min="9217" max="9217" width="7.7109375" style="70" customWidth="1"/>
    <col min="9218" max="9218" width="9.28515625" style="70" customWidth="1"/>
    <col min="9219" max="9219" width="9.85546875" style="70" customWidth="1"/>
    <col min="9220" max="9220" width="7.140625" style="70" customWidth="1"/>
    <col min="9221" max="9221" width="8.5703125" style="70" customWidth="1"/>
    <col min="9222" max="9222" width="8.85546875" style="70" customWidth="1"/>
    <col min="9223" max="9223" width="7.140625" style="70" customWidth="1"/>
    <col min="9224" max="9224" width="9" style="70" customWidth="1"/>
    <col min="9225" max="9225" width="8.7109375" style="70" customWidth="1"/>
    <col min="9226" max="9226" width="6.5703125" style="70" customWidth="1"/>
    <col min="9227" max="9227" width="8.140625" style="70" customWidth="1"/>
    <col min="9228" max="9228" width="7.5703125" style="70" customWidth="1"/>
    <col min="9229" max="9229" width="7" style="70" customWidth="1"/>
    <col min="9230" max="9231" width="8.7109375" style="70" customWidth="1"/>
    <col min="9232" max="9232" width="7.28515625" style="70" customWidth="1"/>
    <col min="9233" max="9233" width="8.140625" style="70" customWidth="1"/>
    <col min="9234" max="9234" width="8.7109375" style="70" customWidth="1"/>
    <col min="9235" max="9235" width="6.42578125" style="70" customWidth="1"/>
    <col min="9236" max="9237" width="9.28515625" style="70" customWidth="1"/>
    <col min="9238" max="9238" width="6.42578125" style="70" customWidth="1"/>
    <col min="9239" max="9240" width="9.5703125" style="70" customWidth="1"/>
    <col min="9241" max="9241" width="6.42578125" style="70" customWidth="1"/>
    <col min="9242" max="9243" width="9.5703125" style="70" customWidth="1"/>
    <col min="9244" max="9244" width="6.7109375" style="70" customWidth="1"/>
    <col min="9245" max="9247" width="9.140625" style="70"/>
    <col min="9248" max="9248" width="10.85546875" style="70" bestFit="1" customWidth="1"/>
    <col min="9249" max="9469" width="9.140625" style="70"/>
    <col min="9470" max="9470" width="18.7109375" style="70" customWidth="1"/>
    <col min="9471" max="9472" width="9.42578125" style="70" customWidth="1"/>
    <col min="9473" max="9473" width="7.7109375" style="70" customWidth="1"/>
    <col min="9474" max="9474" width="9.28515625" style="70" customWidth="1"/>
    <col min="9475" max="9475" width="9.85546875" style="70" customWidth="1"/>
    <col min="9476" max="9476" width="7.140625" style="70" customWidth="1"/>
    <col min="9477" max="9477" width="8.5703125" style="70" customWidth="1"/>
    <col min="9478" max="9478" width="8.85546875" style="70" customWidth="1"/>
    <col min="9479" max="9479" width="7.140625" style="70" customWidth="1"/>
    <col min="9480" max="9480" width="9" style="70" customWidth="1"/>
    <col min="9481" max="9481" width="8.7109375" style="70" customWidth="1"/>
    <col min="9482" max="9482" width="6.5703125" style="70" customWidth="1"/>
    <col min="9483" max="9483" width="8.140625" style="70" customWidth="1"/>
    <col min="9484" max="9484" width="7.5703125" style="70" customWidth="1"/>
    <col min="9485" max="9485" width="7" style="70" customWidth="1"/>
    <col min="9486" max="9487" width="8.7109375" style="70" customWidth="1"/>
    <col min="9488" max="9488" width="7.28515625" style="70" customWidth="1"/>
    <col min="9489" max="9489" width="8.140625" style="70" customWidth="1"/>
    <col min="9490" max="9490" width="8.7109375" style="70" customWidth="1"/>
    <col min="9491" max="9491" width="6.42578125" style="70" customWidth="1"/>
    <col min="9492" max="9493" width="9.28515625" style="70" customWidth="1"/>
    <col min="9494" max="9494" width="6.42578125" style="70" customWidth="1"/>
    <col min="9495" max="9496" width="9.5703125" style="70" customWidth="1"/>
    <col min="9497" max="9497" width="6.42578125" style="70" customWidth="1"/>
    <col min="9498" max="9499" width="9.5703125" style="70" customWidth="1"/>
    <col min="9500" max="9500" width="6.7109375" style="70" customWidth="1"/>
    <col min="9501" max="9503" width="9.140625" style="70"/>
    <col min="9504" max="9504" width="10.85546875" style="70" bestFit="1" customWidth="1"/>
    <col min="9505" max="9725" width="9.140625" style="70"/>
    <col min="9726" max="9726" width="18.7109375" style="70" customWidth="1"/>
    <col min="9727" max="9728" width="9.42578125" style="70" customWidth="1"/>
    <col min="9729" max="9729" width="7.7109375" style="70" customWidth="1"/>
    <col min="9730" max="9730" width="9.28515625" style="70" customWidth="1"/>
    <col min="9731" max="9731" width="9.85546875" style="70" customWidth="1"/>
    <col min="9732" max="9732" width="7.140625" style="70" customWidth="1"/>
    <col min="9733" max="9733" width="8.5703125" style="70" customWidth="1"/>
    <col min="9734" max="9734" width="8.85546875" style="70" customWidth="1"/>
    <col min="9735" max="9735" width="7.140625" style="70" customWidth="1"/>
    <col min="9736" max="9736" width="9" style="70" customWidth="1"/>
    <col min="9737" max="9737" width="8.7109375" style="70" customWidth="1"/>
    <col min="9738" max="9738" width="6.5703125" style="70" customWidth="1"/>
    <col min="9739" max="9739" width="8.140625" style="70" customWidth="1"/>
    <col min="9740" max="9740" width="7.5703125" style="70" customWidth="1"/>
    <col min="9741" max="9741" width="7" style="70" customWidth="1"/>
    <col min="9742" max="9743" width="8.7109375" style="70" customWidth="1"/>
    <col min="9744" max="9744" width="7.28515625" style="70" customWidth="1"/>
    <col min="9745" max="9745" width="8.140625" style="70" customWidth="1"/>
    <col min="9746" max="9746" width="8.7109375" style="70" customWidth="1"/>
    <col min="9747" max="9747" width="6.42578125" style="70" customWidth="1"/>
    <col min="9748" max="9749" width="9.28515625" style="70" customWidth="1"/>
    <col min="9750" max="9750" width="6.42578125" style="70" customWidth="1"/>
    <col min="9751" max="9752" width="9.5703125" style="70" customWidth="1"/>
    <col min="9753" max="9753" width="6.42578125" style="70" customWidth="1"/>
    <col min="9754" max="9755" width="9.5703125" style="70" customWidth="1"/>
    <col min="9756" max="9756" width="6.7109375" style="70" customWidth="1"/>
    <col min="9757" max="9759" width="9.140625" style="70"/>
    <col min="9760" max="9760" width="10.85546875" style="70" bestFit="1" customWidth="1"/>
    <col min="9761" max="9981" width="9.140625" style="70"/>
    <col min="9982" max="9982" width="18.7109375" style="70" customWidth="1"/>
    <col min="9983" max="9984" width="9.42578125" style="70" customWidth="1"/>
    <col min="9985" max="9985" width="7.7109375" style="70" customWidth="1"/>
    <col min="9986" max="9986" width="9.28515625" style="70" customWidth="1"/>
    <col min="9987" max="9987" width="9.85546875" style="70" customWidth="1"/>
    <col min="9988" max="9988" width="7.140625" style="70" customWidth="1"/>
    <col min="9989" max="9989" width="8.5703125" style="70" customWidth="1"/>
    <col min="9990" max="9990" width="8.85546875" style="70" customWidth="1"/>
    <col min="9991" max="9991" width="7.140625" style="70" customWidth="1"/>
    <col min="9992" max="9992" width="9" style="70" customWidth="1"/>
    <col min="9993" max="9993" width="8.7109375" style="70" customWidth="1"/>
    <col min="9994" max="9994" width="6.5703125" style="70" customWidth="1"/>
    <col min="9995" max="9995" width="8.140625" style="70" customWidth="1"/>
    <col min="9996" max="9996" width="7.5703125" style="70" customWidth="1"/>
    <col min="9997" max="9997" width="7" style="70" customWidth="1"/>
    <col min="9998" max="9999" width="8.7109375" style="70" customWidth="1"/>
    <col min="10000" max="10000" width="7.28515625" style="70" customWidth="1"/>
    <col min="10001" max="10001" width="8.140625" style="70" customWidth="1"/>
    <col min="10002" max="10002" width="8.7109375" style="70" customWidth="1"/>
    <col min="10003" max="10003" width="6.42578125" style="70" customWidth="1"/>
    <col min="10004" max="10005" width="9.28515625" style="70" customWidth="1"/>
    <col min="10006" max="10006" width="6.42578125" style="70" customWidth="1"/>
    <col min="10007" max="10008" width="9.5703125" style="70" customWidth="1"/>
    <col min="10009" max="10009" width="6.42578125" style="70" customWidth="1"/>
    <col min="10010" max="10011" width="9.5703125" style="70" customWidth="1"/>
    <col min="10012" max="10012" width="6.7109375" style="70" customWidth="1"/>
    <col min="10013" max="10015" width="9.140625" style="70"/>
    <col min="10016" max="10016" width="10.85546875" style="70" bestFit="1" customWidth="1"/>
    <col min="10017" max="10237" width="9.140625" style="70"/>
    <col min="10238" max="10238" width="18.7109375" style="70" customWidth="1"/>
    <col min="10239" max="10240" width="9.42578125" style="70" customWidth="1"/>
    <col min="10241" max="10241" width="7.7109375" style="70" customWidth="1"/>
    <col min="10242" max="10242" width="9.28515625" style="70" customWidth="1"/>
    <col min="10243" max="10243" width="9.85546875" style="70" customWidth="1"/>
    <col min="10244" max="10244" width="7.140625" style="70" customWidth="1"/>
    <col min="10245" max="10245" width="8.5703125" style="70" customWidth="1"/>
    <col min="10246" max="10246" width="8.85546875" style="70" customWidth="1"/>
    <col min="10247" max="10247" width="7.140625" style="70" customWidth="1"/>
    <col min="10248" max="10248" width="9" style="70" customWidth="1"/>
    <col min="10249" max="10249" width="8.7109375" style="70" customWidth="1"/>
    <col min="10250" max="10250" width="6.5703125" style="70" customWidth="1"/>
    <col min="10251" max="10251" width="8.140625" style="70" customWidth="1"/>
    <col min="10252" max="10252" width="7.5703125" style="70" customWidth="1"/>
    <col min="10253" max="10253" width="7" style="70" customWidth="1"/>
    <col min="10254" max="10255" width="8.7109375" style="70" customWidth="1"/>
    <col min="10256" max="10256" width="7.28515625" style="70" customWidth="1"/>
    <col min="10257" max="10257" width="8.140625" style="70" customWidth="1"/>
    <col min="10258" max="10258" width="8.7109375" style="70" customWidth="1"/>
    <col min="10259" max="10259" width="6.42578125" style="70" customWidth="1"/>
    <col min="10260" max="10261" width="9.28515625" style="70" customWidth="1"/>
    <col min="10262" max="10262" width="6.42578125" style="70" customWidth="1"/>
    <col min="10263" max="10264" width="9.5703125" style="70" customWidth="1"/>
    <col min="10265" max="10265" width="6.42578125" style="70" customWidth="1"/>
    <col min="10266" max="10267" width="9.5703125" style="70" customWidth="1"/>
    <col min="10268" max="10268" width="6.7109375" style="70" customWidth="1"/>
    <col min="10269" max="10271" width="9.140625" style="70"/>
    <col min="10272" max="10272" width="10.85546875" style="70" bestFit="1" customWidth="1"/>
    <col min="10273" max="10493" width="9.140625" style="70"/>
    <col min="10494" max="10494" width="18.7109375" style="70" customWidth="1"/>
    <col min="10495" max="10496" width="9.42578125" style="70" customWidth="1"/>
    <col min="10497" max="10497" width="7.7109375" style="70" customWidth="1"/>
    <col min="10498" max="10498" width="9.28515625" style="70" customWidth="1"/>
    <col min="10499" max="10499" width="9.85546875" style="70" customWidth="1"/>
    <col min="10500" max="10500" width="7.140625" style="70" customWidth="1"/>
    <col min="10501" max="10501" width="8.5703125" style="70" customWidth="1"/>
    <col min="10502" max="10502" width="8.85546875" style="70" customWidth="1"/>
    <col min="10503" max="10503" width="7.140625" style="70" customWidth="1"/>
    <col min="10504" max="10504" width="9" style="70" customWidth="1"/>
    <col min="10505" max="10505" width="8.7109375" style="70" customWidth="1"/>
    <col min="10506" max="10506" width="6.5703125" style="70" customWidth="1"/>
    <col min="10507" max="10507" width="8.140625" style="70" customWidth="1"/>
    <col min="10508" max="10508" width="7.5703125" style="70" customWidth="1"/>
    <col min="10509" max="10509" width="7" style="70" customWidth="1"/>
    <col min="10510" max="10511" width="8.7109375" style="70" customWidth="1"/>
    <col min="10512" max="10512" width="7.28515625" style="70" customWidth="1"/>
    <col min="10513" max="10513" width="8.140625" style="70" customWidth="1"/>
    <col min="10514" max="10514" width="8.7109375" style="70" customWidth="1"/>
    <col min="10515" max="10515" width="6.42578125" style="70" customWidth="1"/>
    <col min="10516" max="10517" width="9.28515625" style="70" customWidth="1"/>
    <col min="10518" max="10518" width="6.42578125" style="70" customWidth="1"/>
    <col min="10519" max="10520" width="9.5703125" style="70" customWidth="1"/>
    <col min="10521" max="10521" width="6.42578125" style="70" customWidth="1"/>
    <col min="10522" max="10523" width="9.5703125" style="70" customWidth="1"/>
    <col min="10524" max="10524" width="6.7109375" style="70" customWidth="1"/>
    <col min="10525" max="10527" width="9.140625" style="70"/>
    <col min="10528" max="10528" width="10.85546875" style="70" bestFit="1" customWidth="1"/>
    <col min="10529" max="10749" width="9.140625" style="70"/>
    <col min="10750" max="10750" width="18.7109375" style="70" customWidth="1"/>
    <col min="10751" max="10752" width="9.42578125" style="70" customWidth="1"/>
    <col min="10753" max="10753" width="7.7109375" style="70" customWidth="1"/>
    <col min="10754" max="10754" width="9.28515625" style="70" customWidth="1"/>
    <col min="10755" max="10755" width="9.85546875" style="70" customWidth="1"/>
    <col min="10756" max="10756" width="7.140625" style="70" customWidth="1"/>
    <col min="10757" max="10757" width="8.5703125" style="70" customWidth="1"/>
    <col min="10758" max="10758" width="8.85546875" style="70" customWidth="1"/>
    <col min="10759" max="10759" width="7.140625" style="70" customWidth="1"/>
    <col min="10760" max="10760" width="9" style="70" customWidth="1"/>
    <col min="10761" max="10761" width="8.7109375" style="70" customWidth="1"/>
    <col min="10762" max="10762" width="6.5703125" style="70" customWidth="1"/>
    <col min="10763" max="10763" width="8.140625" style="70" customWidth="1"/>
    <col min="10764" max="10764" width="7.5703125" style="70" customWidth="1"/>
    <col min="10765" max="10765" width="7" style="70" customWidth="1"/>
    <col min="10766" max="10767" width="8.7109375" style="70" customWidth="1"/>
    <col min="10768" max="10768" width="7.28515625" style="70" customWidth="1"/>
    <col min="10769" max="10769" width="8.140625" style="70" customWidth="1"/>
    <col min="10770" max="10770" width="8.7109375" style="70" customWidth="1"/>
    <col min="10771" max="10771" width="6.42578125" style="70" customWidth="1"/>
    <col min="10772" max="10773" width="9.28515625" style="70" customWidth="1"/>
    <col min="10774" max="10774" width="6.42578125" style="70" customWidth="1"/>
    <col min="10775" max="10776" width="9.5703125" style="70" customWidth="1"/>
    <col min="10777" max="10777" width="6.42578125" style="70" customWidth="1"/>
    <col min="10778" max="10779" width="9.5703125" style="70" customWidth="1"/>
    <col min="10780" max="10780" width="6.7109375" style="70" customWidth="1"/>
    <col min="10781" max="10783" width="9.140625" style="70"/>
    <col min="10784" max="10784" width="10.85546875" style="70" bestFit="1" customWidth="1"/>
    <col min="10785" max="11005" width="9.140625" style="70"/>
    <col min="11006" max="11006" width="18.7109375" style="70" customWidth="1"/>
    <col min="11007" max="11008" width="9.42578125" style="70" customWidth="1"/>
    <col min="11009" max="11009" width="7.7109375" style="70" customWidth="1"/>
    <col min="11010" max="11010" width="9.28515625" style="70" customWidth="1"/>
    <col min="11011" max="11011" width="9.85546875" style="70" customWidth="1"/>
    <col min="11012" max="11012" width="7.140625" style="70" customWidth="1"/>
    <col min="11013" max="11013" width="8.5703125" style="70" customWidth="1"/>
    <col min="11014" max="11014" width="8.85546875" style="70" customWidth="1"/>
    <col min="11015" max="11015" width="7.140625" style="70" customWidth="1"/>
    <col min="11016" max="11016" width="9" style="70" customWidth="1"/>
    <col min="11017" max="11017" width="8.7109375" style="70" customWidth="1"/>
    <col min="11018" max="11018" width="6.5703125" style="70" customWidth="1"/>
    <col min="11019" max="11019" width="8.140625" style="70" customWidth="1"/>
    <col min="11020" max="11020" width="7.5703125" style="70" customWidth="1"/>
    <col min="11021" max="11021" width="7" style="70" customWidth="1"/>
    <col min="11022" max="11023" width="8.7109375" style="70" customWidth="1"/>
    <col min="11024" max="11024" width="7.28515625" style="70" customWidth="1"/>
    <col min="11025" max="11025" width="8.140625" style="70" customWidth="1"/>
    <col min="11026" max="11026" width="8.7109375" style="70" customWidth="1"/>
    <col min="11027" max="11027" width="6.42578125" style="70" customWidth="1"/>
    <col min="11028" max="11029" width="9.28515625" style="70" customWidth="1"/>
    <col min="11030" max="11030" width="6.42578125" style="70" customWidth="1"/>
    <col min="11031" max="11032" width="9.5703125" style="70" customWidth="1"/>
    <col min="11033" max="11033" width="6.42578125" style="70" customWidth="1"/>
    <col min="11034" max="11035" width="9.5703125" style="70" customWidth="1"/>
    <col min="11036" max="11036" width="6.7109375" style="70" customWidth="1"/>
    <col min="11037" max="11039" width="9.140625" style="70"/>
    <col min="11040" max="11040" width="10.85546875" style="70" bestFit="1" customWidth="1"/>
    <col min="11041" max="11261" width="9.140625" style="70"/>
    <col min="11262" max="11262" width="18.7109375" style="70" customWidth="1"/>
    <col min="11263" max="11264" width="9.42578125" style="70" customWidth="1"/>
    <col min="11265" max="11265" width="7.7109375" style="70" customWidth="1"/>
    <col min="11266" max="11266" width="9.28515625" style="70" customWidth="1"/>
    <col min="11267" max="11267" width="9.85546875" style="70" customWidth="1"/>
    <col min="11268" max="11268" width="7.140625" style="70" customWidth="1"/>
    <col min="11269" max="11269" width="8.5703125" style="70" customWidth="1"/>
    <col min="11270" max="11270" width="8.85546875" style="70" customWidth="1"/>
    <col min="11271" max="11271" width="7.140625" style="70" customWidth="1"/>
    <col min="11272" max="11272" width="9" style="70" customWidth="1"/>
    <col min="11273" max="11273" width="8.7109375" style="70" customWidth="1"/>
    <col min="11274" max="11274" width="6.5703125" style="70" customWidth="1"/>
    <col min="11275" max="11275" width="8.140625" style="70" customWidth="1"/>
    <col min="11276" max="11276" width="7.5703125" style="70" customWidth="1"/>
    <col min="11277" max="11277" width="7" style="70" customWidth="1"/>
    <col min="11278" max="11279" width="8.7109375" style="70" customWidth="1"/>
    <col min="11280" max="11280" width="7.28515625" style="70" customWidth="1"/>
    <col min="11281" max="11281" width="8.140625" style="70" customWidth="1"/>
    <col min="11282" max="11282" width="8.7109375" style="70" customWidth="1"/>
    <col min="11283" max="11283" width="6.42578125" style="70" customWidth="1"/>
    <col min="11284" max="11285" width="9.28515625" style="70" customWidth="1"/>
    <col min="11286" max="11286" width="6.42578125" style="70" customWidth="1"/>
    <col min="11287" max="11288" width="9.5703125" style="70" customWidth="1"/>
    <col min="11289" max="11289" width="6.42578125" style="70" customWidth="1"/>
    <col min="11290" max="11291" width="9.5703125" style="70" customWidth="1"/>
    <col min="11292" max="11292" width="6.7109375" style="70" customWidth="1"/>
    <col min="11293" max="11295" width="9.140625" style="70"/>
    <col min="11296" max="11296" width="10.85546875" style="70" bestFit="1" customWidth="1"/>
    <col min="11297" max="11517" width="9.140625" style="70"/>
    <col min="11518" max="11518" width="18.7109375" style="70" customWidth="1"/>
    <col min="11519" max="11520" width="9.42578125" style="70" customWidth="1"/>
    <col min="11521" max="11521" width="7.7109375" style="70" customWidth="1"/>
    <col min="11522" max="11522" width="9.28515625" style="70" customWidth="1"/>
    <col min="11523" max="11523" width="9.85546875" style="70" customWidth="1"/>
    <col min="11524" max="11524" width="7.140625" style="70" customWidth="1"/>
    <col min="11525" max="11525" width="8.5703125" style="70" customWidth="1"/>
    <col min="11526" max="11526" width="8.85546875" style="70" customWidth="1"/>
    <col min="11527" max="11527" width="7.140625" style="70" customWidth="1"/>
    <col min="11528" max="11528" width="9" style="70" customWidth="1"/>
    <col min="11529" max="11529" width="8.7109375" style="70" customWidth="1"/>
    <col min="11530" max="11530" width="6.5703125" style="70" customWidth="1"/>
    <col min="11531" max="11531" width="8.140625" style="70" customWidth="1"/>
    <col min="11532" max="11532" width="7.5703125" style="70" customWidth="1"/>
    <col min="11533" max="11533" width="7" style="70" customWidth="1"/>
    <col min="11534" max="11535" width="8.7109375" style="70" customWidth="1"/>
    <col min="11536" max="11536" width="7.28515625" style="70" customWidth="1"/>
    <col min="11537" max="11537" width="8.140625" style="70" customWidth="1"/>
    <col min="11538" max="11538" width="8.7109375" style="70" customWidth="1"/>
    <col min="11539" max="11539" width="6.42578125" style="70" customWidth="1"/>
    <col min="11540" max="11541" width="9.28515625" style="70" customWidth="1"/>
    <col min="11542" max="11542" width="6.42578125" style="70" customWidth="1"/>
    <col min="11543" max="11544" width="9.5703125" style="70" customWidth="1"/>
    <col min="11545" max="11545" width="6.42578125" style="70" customWidth="1"/>
    <col min="11546" max="11547" width="9.5703125" style="70" customWidth="1"/>
    <col min="11548" max="11548" width="6.7109375" style="70" customWidth="1"/>
    <col min="11549" max="11551" width="9.140625" style="70"/>
    <col min="11552" max="11552" width="10.85546875" style="70" bestFit="1" customWidth="1"/>
    <col min="11553" max="11773" width="9.140625" style="70"/>
    <col min="11774" max="11774" width="18.7109375" style="70" customWidth="1"/>
    <col min="11775" max="11776" width="9.42578125" style="70" customWidth="1"/>
    <col min="11777" max="11777" width="7.7109375" style="70" customWidth="1"/>
    <col min="11778" max="11778" width="9.28515625" style="70" customWidth="1"/>
    <col min="11779" max="11779" width="9.85546875" style="70" customWidth="1"/>
    <col min="11780" max="11780" width="7.140625" style="70" customWidth="1"/>
    <col min="11781" max="11781" width="8.5703125" style="70" customWidth="1"/>
    <col min="11782" max="11782" width="8.85546875" style="70" customWidth="1"/>
    <col min="11783" max="11783" width="7.140625" style="70" customWidth="1"/>
    <col min="11784" max="11784" width="9" style="70" customWidth="1"/>
    <col min="11785" max="11785" width="8.7109375" style="70" customWidth="1"/>
    <col min="11786" max="11786" width="6.5703125" style="70" customWidth="1"/>
    <col min="11787" max="11787" width="8.140625" style="70" customWidth="1"/>
    <col min="11788" max="11788" width="7.5703125" style="70" customWidth="1"/>
    <col min="11789" max="11789" width="7" style="70" customWidth="1"/>
    <col min="11790" max="11791" width="8.7109375" style="70" customWidth="1"/>
    <col min="11792" max="11792" width="7.28515625" style="70" customWidth="1"/>
    <col min="11793" max="11793" width="8.140625" style="70" customWidth="1"/>
    <col min="11794" max="11794" width="8.7109375" style="70" customWidth="1"/>
    <col min="11795" max="11795" width="6.42578125" style="70" customWidth="1"/>
    <col min="11796" max="11797" width="9.28515625" style="70" customWidth="1"/>
    <col min="11798" max="11798" width="6.42578125" style="70" customWidth="1"/>
    <col min="11799" max="11800" width="9.5703125" style="70" customWidth="1"/>
    <col min="11801" max="11801" width="6.42578125" style="70" customWidth="1"/>
    <col min="11802" max="11803" width="9.5703125" style="70" customWidth="1"/>
    <col min="11804" max="11804" width="6.7109375" style="70" customWidth="1"/>
    <col min="11805" max="11807" width="9.140625" style="70"/>
    <col min="11808" max="11808" width="10.85546875" style="70" bestFit="1" customWidth="1"/>
    <col min="11809" max="12029" width="9.140625" style="70"/>
    <col min="12030" max="12030" width="18.7109375" style="70" customWidth="1"/>
    <col min="12031" max="12032" width="9.42578125" style="70" customWidth="1"/>
    <col min="12033" max="12033" width="7.7109375" style="70" customWidth="1"/>
    <col min="12034" max="12034" width="9.28515625" style="70" customWidth="1"/>
    <col min="12035" max="12035" width="9.85546875" style="70" customWidth="1"/>
    <col min="12036" max="12036" width="7.140625" style="70" customWidth="1"/>
    <col min="12037" max="12037" width="8.5703125" style="70" customWidth="1"/>
    <col min="12038" max="12038" width="8.85546875" style="70" customWidth="1"/>
    <col min="12039" max="12039" width="7.140625" style="70" customWidth="1"/>
    <col min="12040" max="12040" width="9" style="70" customWidth="1"/>
    <col min="12041" max="12041" width="8.7109375" style="70" customWidth="1"/>
    <col min="12042" max="12042" width="6.5703125" style="70" customWidth="1"/>
    <col min="12043" max="12043" width="8.140625" style="70" customWidth="1"/>
    <col min="12044" max="12044" width="7.5703125" style="70" customWidth="1"/>
    <col min="12045" max="12045" width="7" style="70" customWidth="1"/>
    <col min="12046" max="12047" width="8.7109375" style="70" customWidth="1"/>
    <col min="12048" max="12048" width="7.28515625" style="70" customWidth="1"/>
    <col min="12049" max="12049" width="8.140625" style="70" customWidth="1"/>
    <col min="12050" max="12050" width="8.7109375" style="70" customWidth="1"/>
    <col min="12051" max="12051" width="6.42578125" style="70" customWidth="1"/>
    <col min="12052" max="12053" width="9.28515625" style="70" customWidth="1"/>
    <col min="12054" max="12054" width="6.42578125" style="70" customWidth="1"/>
    <col min="12055" max="12056" width="9.5703125" style="70" customWidth="1"/>
    <col min="12057" max="12057" width="6.42578125" style="70" customWidth="1"/>
    <col min="12058" max="12059" width="9.5703125" style="70" customWidth="1"/>
    <col min="12060" max="12060" width="6.7109375" style="70" customWidth="1"/>
    <col min="12061" max="12063" width="9.140625" style="70"/>
    <col min="12064" max="12064" width="10.85546875" style="70" bestFit="1" customWidth="1"/>
    <col min="12065" max="12285" width="9.140625" style="70"/>
    <col min="12286" max="12286" width="18.7109375" style="70" customWidth="1"/>
    <col min="12287" max="12288" width="9.42578125" style="70" customWidth="1"/>
    <col min="12289" max="12289" width="7.7109375" style="70" customWidth="1"/>
    <col min="12290" max="12290" width="9.28515625" style="70" customWidth="1"/>
    <col min="12291" max="12291" width="9.85546875" style="70" customWidth="1"/>
    <col min="12292" max="12292" width="7.140625" style="70" customWidth="1"/>
    <col min="12293" max="12293" width="8.5703125" style="70" customWidth="1"/>
    <col min="12294" max="12294" width="8.85546875" style="70" customWidth="1"/>
    <col min="12295" max="12295" width="7.140625" style="70" customWidth="1"/>
    <col min="12296" max="12296" width="9" style="70" customWidth="1"/>
    <col min="12297" max="12297" width="8.7109375" style="70" customWidth="1"/>
    <col min="12298" max="12298" width="6.5703125" style="70" customWidth="1"/>
    <col min="12299" max="12299" width="8.140625" style="70" customWidth="1"/>
    <col min="12300" max="12300" width="7.5703125" style="70" customWidth="1"/>
    <col min="12301" max="12301" width="7" style="70" customWidth="1"/>
    <col min="12302" max="12303" width="8.7109375" style="70" customWidth="1"/>
    <col min="12304" max="12304" width="7.28515625" style="70" customWidth="1"/>
    <col min="12305" max="12305" width="8.140625" style="70" customWidth="1"/>
    <col min="12306" max="12306" width="8.7109375" style="70" customWidth="1"/>
    <col min="12307" max="12307" width="6.42578125" style="70" customWidth="1"/>
    <col min="12308" max="12309" width="9.28515625" style="70" customWidth="1"/>
    <col min="12310" max="12310" width="6.42578125" style="70" customWidth="1"/>
    <col min="12311" max="12312" width="9.5703125" style="70" customWidth="1"/>
    <col min="12313" max="12313" width="6.42578125" style="70" customWidth="1"/>
    <col min="12314" max="12315" width="9.5703125" style="70" customWidth="1"/>
    <col min="12316" max="12316" width="6.7109375" style="70" customWidth="1"/>
    <col min="12317" max="12319" width="9.140625" style="70"/>
    <col min="12320" max="12320" width="10.85546875" style="70" bestFit="1" customWidth="1"/>
    <col min="12321" max="12541" width="9.140625" style="70"/>
    <col min="12542" max="12542" width="18.7109375" style="70" customWidth="1"/>
    <col min="12543" max="12544" width="9.42578125" style="70" customWidth="1"/>
    <col min="12545" max="12545" width="7.7109375" style="70" customWidth="1"/>
    <col min="12546" max="12546" width="9.28515625" style="70" customWidth="1"/>
    <col min="12547" max="12547" width="9.85546875" style="70" customWidth="1"/>
    <col min="12548" max="12548" width="7.140625" style="70" customWidth="1"/>
    <col min="12549" max="12549" width="8.5703125" style="70" customWidth="1"/>
    <col min="12550" max="12550" width="8.85546875" style="70" customWidth="1"/>
    <col min="12551" max="12551" width="7.140625" style="70" customWidth="1"/>
    <col min="12552" max="12552" width="9" style="70" customWidth="1"/>
    <col min="12553" max="12553" width="8.7109375" style="70" customWidth="1"/>
    <col min="12554" max="12554" width="6.5703125" style="70" customWidth="1"/>
    <col min="12555" max="12555" width="8.140625" style="70" customWidth="1"/>
    <col min="12556" max="12556" width="7.5703125" style="70" customWidth="1"/>
    <col min="12557" max="12557" width="7" style="70" customWidth="1"/>
    <col min="12558" max="12559" width="8.7109375" style="70" customWidth="1"/>
    <col min="12560" max="12560" width="7.28515625" style="70" customWidth="1"/>
    <col min="12561" max="12561" width="8.140625" style="70" customWidth="1"/>
    <col min="12562" max="12562" width="8.7109375" style="70" customWidth="1"/>
    <col min="12563" max="12563" width="6.42578125" style="70" customWidth="1"/>
    <col min="12564" max="12565" width="9.28515625" style="70" customWidth="1"/>
    <col min="12566" max="12566" width="6.42578125" style="70" customWidth="1"/>
    <col min="12567" max="12568" width="9.5703125" style="70" customWidth="1"/>
    <col min="12569" max="12569" width="6.42578125" style="70" customWidth="1"/>
    <col min="12570" max="12571" width="9.5703125" style="70" customWidth="1"/>
    <col min="12572" max="12572" width="6.7109375" style="70" customWidth="1"/>
    <col min="12573" max="12575" width="9.140625" style="70"/>
    <col min="12576" max="12576" width="10.85546875" style="70" bestFit="1" customWidth="1"/>
    <col min="12577" max="12797" width="9.140625" style="70"/>
    <col min="12798" max="12798" width="18.7109375" style="70" customWidth="1"/>
    <col min="12799" max="12800" width="9.42578125" style="70" customWidth="1"/>
    <col min="12801" max="12801" width="7.7109375" style="70" customWidth="1"/>
    <col min="12802" max="12802" width="9.28515625" style="70" customWidth="1"/>
    <col min="12803" max="12803" width="9.85546875" style="70" customWidth="1"/>
    <col min="12804" max="12804" width="7.140625" style="70" customWidth="1"/>
    <col min="12805" max="12805" width="8.5703125" style="70" customWidth="1"/>
    <col min="12806" max="12806" width="8.85546875" style="70" customWidth="1"/>
    <col min="12807" max="12807" width="7.140625" style="70" customWidth="1"/>
    <col min="12808" max="12808" width="9" style="70" customWidth="1"/>
    <col min="12809" max="12809" width="8.7109375" style="70" customWidth="1"/>
    <col min="12810" max="12810" width="6.5703125" style="70" customWidth="1"/>
    <col min="12811" max="12811" width="8.140625" style="70" customWidth="1"/>
    <col min="12812" max="12812" width="7.5703125" style="70" customWidth="1"/>
    <col min="12813" max="12813" width="7" style="70" customWidth="1"/>
    <col min="12814" max="12815" width="8.7109375" style="70" customWidth="1"/>
    <col min="12816" max="12816" width="7.28515625" style="70" customWidth="1"/>
    <col min="12817" max="12817" width="8.140625" style="70" customWidth="1"/>
    <col min="12818" max="12818" width="8.7109375" style="70" customWidth="1"/>
    <col min="12819" max="12819" width="6.42578125" style="70" customWidth="1"/>
    <col min="12820" max="12821" width="9.28515625" style="70" customWidth="1"/>
    <col min="12822" max="12822" width="6.42578125" style="70" customWidth="1"/>
    <col min="12823" max="12824" width="9.5703125" style="70" customWidth="1"/>
    <col min="12825" max="12825" width="6.42578125" style="70" customWidth="1"/>
    <col min="12826" max="12827" width="9.5703125" style="70" customWidth="1"/>
    <col min="12828" max="12828" width="6.7109375" style="70" customWidth="1"/>
    <col min="12829" max="12831" width="9.140625" style="70"/>
    <col min="12832" max="12832" width="10.85546875" style="70" bestFit="1" customWidth="1"/>
    <col min="12833" max="13053" width="9.140625" style="70"/>
    <col min="13054" max="13054" width="18.7109375" style="70" customWidth="1"/>
    <col min="13055" max="13056" width="9.42578125" style="70" customWidth="1"/>
    <col min="13057" max="13057" width="7.7109375" style="70" customWidth="1"/>
    <col min="13058" max="13058" width="9.28515625" style="70" customWidth="1"/>
    <col min="13059" max="13059" width="9.85546875" style="70" customWidth="1"/>
    <col min="13060" max="13060" width="7.140625" style="70" customWidth="1"/>
    <col min="13061" max="13061" width="8.5703125" style="70" customWidth="1"/>
    <col min="13062" max="13062" width="8.85546875" style="70" customWidth="1"/>
    <col min="13063" max="13063" width="7.140625" style="70" customWidth="1"/>
    <col min="13064" max="13064" width="9" style="70" customWidth="1"/>
    <col min="13065" max="13065" width="8.7109375" style="70" customWidth="1"/>
    <col min="13066" max="13066" width="6.5703125" style="70" customWidth="1"/>
    <col min="13067" max="13067" width="8.140625" style="70" customWidth="1"/>
    <col min="13068" max="13068" width="7.5703125" style="70" customWidth="1"/>
    <col min="13069" max="13069" width="7" style="70" customWidth="1"/>
    <col min="13070" max="13071" width="8.7109375" style="70" customWidth="1"/>
    <col min="13072" max="13072" width="7.28515625" style="70" customWidth="1"/>
    <col min="13073" max="13073" width="8.140625" style="70" customWidth="1"/>
    <col min="13074" max="13074" width="8.7109375" style="70" customWidth="1"/>
    <col min="13075" max="13075" width="6.42578125" style="70" customWidth="1"/>
    <col min="13076" max="13077" width="9.28515625" style="70" customWidth="1"/>
    <col min="13078" max="13078" width="6.42578125" style="70" customWidth="1"/>
    <col min="13079" max="13080" width="9.5703125" style="70" customWidth="1"/>
    <col min="13081" max="13081" width="6.42578125" style="70" customWidth="1"/>
    <col min="13082" max="13083" width="9.5703125" style="70" customWidth="1"/>
    <col min="13084" max="13084" width="6.7109375" style="70" customWidth="1"/>
    <col min="13085" max="13087" width="9.140625" style="70"/>
    <col min="13088" max="13088" width="10.85546875" style="70" bestFit="1" customWidth="1"/>
    <col min="13089" max="13309" width="9.140625" style="70"/>
    <col min="13310" max="13310" width="18.7109375" style="70" customWidth="1"/>
    <col min="13311" max="13312" width="9.42578125" style="70" customWidth="1"/>
    <col min="13313" max="13313" width="7.7109375" style="70" customWidth="1"/>
    <col min="13314" max="13314" width="9.28515625" style="70" customWidth="1"/>
    <col min="13315" max="13315" width="9.85546875" style="70" customWidth="1"/>
    <col min="13316" max="13316" width="7.140625" style="70" customWidth="1"/>
    <col min="13317" max="13317" width="8.5703125" style="70" customWidth="1"/>
    <col min="13318" max="13318" width="8.85546875" style="70" customWidth="1"/>
    <col min="13319" max="13319" width="7.140625" style="70" customWidth="1"/>
    <col min="13320" max="13320" width="9" style="70" customWidth="1"/>
    <col min="13321" max="13321" width="8.7109375" style="70" customWidth="1"/>
    <col min="13322" max="13322" width="6.5703125" style="70" customWidth="1"/>
    <col min="13323" max="13323" width="8.140625" style="70" customWidth="1"/>
    <col min="13324" max="13324" width="7.5703125" style="70" customWidth="1"/>
    <col min="13325" max="13325" width="7" style="70" customWidth="1"/>
    <col min="13326" max="13327" width="8.7109375" style="70" customWidth="1"/>
    <col min="13328" max="13328" width="7.28515625" style="70" customWidth="1"/>
    <col min="13329" max="13329" width="8.140625" style="70" customWidth="1"/>
    <col min="13330" max="13330" width="8.7109375" style="70" customWidth="1"/>
    <col min="13331" max="13331" width="6.42578125" style="70" customWidth="1"/>
    <col min="13332" max="13333" width="9.28515625" style="70" customWidth="1"/>
    <col min="13334" max="13334" width="6.42578125" style="70" customWidth="1"/>
    <col min="13335" max="13336" width="9.5703125" style="70" customWidth="1"/>
    <col min="13337" max="13337" width="6.42578125" style="70" customWidth="1"/>
    <col min="13338" max="13339" width="9.5703125" style="70" customWidth="1"/>
    <col min="13340" max="13340" width="6.7109375" style="70" customWidth="1"/>
    <col min="13341" max="13343" width="9.140625" style="70"/>
    <col min="13344" max="13344" width="10.85546875" style="70" bestFit="1" customWidth="1"/>
    <col min="13345" max="13565" width="9.140625" style="70"/>
    <col min="13566" max="13566" width="18.7109375" style="70" customWidth="1"/>
    <col min="13567" max="13568" width="9.42578125" style="70" customWidth="1"/>
    <col min="13569" max="13569" width="7.7109375" style="70" customWidth="1"/>
    <col min="13570" max="13570" width="9.28515625" style="70" customWidth="1"/>
    <col min="13571" max="13571" width="9.85546875" style="70" customWidth="1"/>
    <col min="13572" max="13572" width="7.140625" style="70" customWidth="1"/>
    <col min="13573" max="13573" width="8.5703125" style="70" customWidth="1"/>
    <col min="13574" max="13574" width="8.85546875" style="70" customWidth="1"/>
    <col min="13575" max="13575" width="7.140625" style="70" customWidth="1"/>
    <col min="13576" max="13576" width="9" style="70" customWidth="1"/>
    <col min="13577" max="13577" width="8.7109375" style="70" customWidth="1"/>
    <col min="13578" max="13578" width="6.5703125" style="70" customWidth="1"/>
    <col min="13579" max="13579" width="8.140625" style="70" customWidth="1"/>
    <col min="13580" max="13580" width="7.5703125" style="70" customWidth="1"/>
    <col min="13581" max="13581" width="7" style="70" customWidth="1"/>
    <col min="13582" max="13583" width="8.7109375" style="70" customWidth="1"/>
    <col min="13584" max="13584" width="7.28515625" style="70" customWidth="1"/>
    <col min="13585" max="13585" width="8.140625" style="70" customWidth="1"/>
    <col min="13586" max="13586" width="8.7109375" style="70" customWidth="1"/>
    <col min="13587" max="13587" width="6.42578125" style="70" customWidth="1"/>
    <col min="13588" max="13589" width="9.28515625" style="70" customWidth="1"/>
    <col min="13590" max="13590" width="6.42578125" style="70" customWidth="1"/>
    <col min="13591" max="13592" width="9.5703125" style="70" customWidth="1"/>
    <col min="13593" max="13593" width="6.42578125" style="70" customWidth="1"/>
    <col min="13594" max="13595" width="9.5703125" style="70" customWidth="1"/>
    <col min="13596" max="13596" width="6.7109375" style="70" customWidth="1"/>
    <col min="13597" max="13599" width="9.140625" style="70"/>
    <col min="13600" max="13600" width="10.85546875" style="70" bestFit="1" customWidth="1"/>
    <col min="13601" max="13821" width="9.140625" style="70"/>
    <col min="13822" max="13822" width="18.7109375" style="70" customWidth="1"/>
    <col min="13823" max="13824" width="9.42578125" style="70" customWidth="1"/>
    <col min="13825" max="13825" width="7.7109375" style="70" customWidth="1"/>
    <col min="13826" max="13826" width="9.28515625" style="70" customWidth="1"/>
    <col min="13827" max="13827" width="9.85546875" style="70" customWidth="1"/>
    <col min="13828" max="13828" width="7.140625" style="70" customWidth="1"/>
    <col min="13829" max="13829" width="8.5703125" style="70" customWidth="1"/>
    <col min="13830" max="13830" width="8.85546875" style="70" customWidth="1"/>
    <col min="13831" max="13831" width="7.140625" style="70" customWidth="1"/>
    <col min="13832" max="13832" width="9" style="70" customWidth="1"/>
    <col min="13833" max="13833" width="8.7109375" style="70" customWidth="1"/>
    <col min="13834" max="13834" width="6.5703125" style="70" customWidth="1"/>
    <col min="13835" max="13835" width="8.140625" style="70" customWidth="1"/>
    <col min="13836" max="13836" width="7.5703125" style="70" customWidth="1"/>
    <col min="13837" max="13837" width="7" style="70" customWidth="1"/>
    <col min="13838" max="13839" width="8.7109375" style="70" customWidth="1"/>
    <col min="13840" max="13840" width="7.28515625" style="70" customWidth="1"/>
    <col min="13841" max="13841" width="8.140625" style="70" customWidth="1"/>
    <col min="13842" max="13842" width="8.7109375" style="70" customWidth="1"/>
    <col min="13843" max="13843" width="6.42578125" style="70" customWidth="1"/>
    <col min="13844" max="13845" width="9.28515625" style="70" customWidth="1"/>
    <col min="13846" max="13846" width="6.42578125" style="70" customWidth="1"/>
    <col min="13847" max="13848" width="9.5703125" style="70" customWidth="1"/>
    <col min="13849" max="13849" width="6.42578125" style="70" customWidth="1"/>
    <col min="13850" max="13851" width="9.5703125" style="70" customWidth="1"/>
    <col min="13852" max="13852" width="6.7109375" style="70" customWidth="1"/>
    <col min="13853" max="13855" width="9.140625" style="70"/>
    <col min="13856" max="13856" width="10.85546875" style="70" bestFit="1" customWidth="1"/>
    <col min="13857" max="14077" width="9.140625" style="70"/>
    <col min="14078" max="14078" width="18.7109375" style="70" customWidth="1"/>
    <col min="14079" max="14080" width="9.42578125" style="70" customWidth="1"/>
    <col min="14081" max="14081" width="7.7109375" style="70" customWidth="1"/>
    <col min="14082" max="14082" width="9.28515625" style="70" customWidth="1"/>
    <col min="14083" max="14083" width="9.85546875" style="70" customWidth="1"/>
    <col min="14084" max="14084" width="7.140625" style="70" customWidth="1"/>
    <col min="14085" max="14085" width="8.5703125" style="70" customWidth="1"/>
    <col min="14086" max="14086" width="8.85546875" style="70" customWidth="1"/>
    <col min="14087" max="14087" width="7.140625" style="70" customWidth="1"/>
    <col min="14088" max="14088" width="9" style="70" customWidth="1"/>
    <col min="14089" max="14089" width="8.7109375" style="70" customWidth="1"/>
    <col min="14090" max="14090" width="6.5703125" style="70" customWidth="1"/>
    <col min="14091" max="14091" width="8.140625" style="70" customWidth="1"/>
    <col min="14092" max="14092" width="7.5703125" style="70" customWidth="1"/>
    <col min="14093" max="14093" width="7" style="70" customWidth="1"/>
    <col min="14094" max="14095" width="8.7109375" style="70" customWidth="1"/>
    <col min="14096" max="14096" width="7.28515625" style="70" customWidth="1"/>
    <col min="14097" max="14097" width="8.140625" style="70" customWidth="1"/>
    <col min="14098" max="14098" width="8.7109375" style="70" customWidth="1"/>
    <col min="14099" max="14099" width="6.42578125" style="70" customWidth="1"/>
    <col min="14100" max="14101" width="9.28515625" style="70" customWidth="1"/>
    <col min="14102" max="14102" width="6.42578125" style="70" customWidth="1"/>
    <col min="14103" max="14104" width="9.5703125" style="70" customWidth="1"/>
    <col min="14105" max="14105" width="6.42578125" style="70" customWidth="1"/>
    <col min="14106" max="14107" width="9.5703125" style="70" customWidth="1"/>
    <col min="14108" max="14108" width="6.7109375" style="70" customWidth="1"/>
    <col min="14109" max="14111" width="9.140625" style="70"/>
    <col min="14112" max="14112" width="10.85546875" style="70" bestFit="1" customWidth="1"/>
    <col min="14113" max="14333" width="9.140625" style="70"/>
    <col min="14334" max="14334" width="18.7109375" style="70" customWidth="1"/>
    <col min="14335" max="14336" width="9.42578125" style="70" customWidth="1"/>
    <col min="14337" max="14337" width="7.7109375" style="70" customWidth="1"/>
    <col min="14338" max="14338" width="9.28515625" style="70" customWidth="1"/>
    <col min="14339" max="14339" width="9.85546875" style="70" customWidth="1"/>
    <col min="14340" max="14340" width="7.140625" style="70" customWidth="1"/>
    <col min="14341" max="14341" width="8.5703125" style="70" customWidth="1"/>
    <col min="14342" max="14342" width="8.85546875" style="70" customWidth="1"/>
    <col min="14343" max="14343" width="7.140625" style="70" customWidth="1"/>
    <col min="14344" max="14344" width="9" style="70" customWidth="1"/>
    <col min="14345" max="14345" width="8.7109375" style="70" customWidth="1"/>
    <col min="14346" max="14346" width="6.5703125" style="70" customWidth="1"/>
    <col min="14347" max="14347" width="8.140625" style="70" customWidth="1"/>
    <col min="14348" max="14348" width="7.5703125" style="70" customWidth="1"/>
    <col min="14349" max="14349" width="7" style="70" customWidth="1"/>
    <col min="14350" max="14351" width="8.7109375" style="70" customWidth="1"/>
    <col min="14352" max="14352" width="7.28515625" style="70" customWidth="1"/>
    <col min="14353" max="14353" width="8.140625" style="70" customWidth="1"/>
    <col min="14354" max="14354" width="8.7109375" style="70" customWidth="1"/>
    <col min="14355" max="14355" width="6.42578125" style="70" customWidth="1"/>
    <col min="14356" max="14357" width="9.28515625" style="70" customWidth="1"/>
    <col min="14358" max="14358" width="6.42578125" style="70" customWidth="1"/>
    <col min="14359" max="14360" width="9.5703125" style="70" customWidth="1"/>
    <col min="14361" max="14361" width="6.42578125" style="70" customWidth="1"/>
    <col min="14362" max="14363" width="9.5703125" style="70" customWidth="1"/>
    <col min="14364" max="14364" width="6.7109375" style="70" customWidth="1"/>
    <col min="14365" max="14367" width="9.140625" style="70"/>
    <col min="14368" max="14368" width="10.85546875" style="70" bestFit="1" customWidth="1"/>
    <col min="14369" max="14589" width="9.140625" style="70"/>
    <col min="14590" max="14590" width="18.7109375" style="70" customWidth="1"/>
    <col min="14591" max="14592" width="9.42578125" style="70" customWidth="1"/>
    <col min="14593" max="14593" width="7.7109375" style="70" customWidth="1"/>
    <col min="14594" max="14594" width="9.28515625" style="70" customWidth="1"/>
    <col min="14595" max="14595" width="9.85546875" style="70" customWidth="1"/>
    <col min="14596" max="14596" width="7.140625" style="70" customWidth="1"/>
    <col min="14597" max="14597" width="8.5703125" style="70" customWidth="1"/>
    <col min="14598" max="14598" width="8.85546875" style="70" customWidth="1"/>
    <col min="14599" max="14599" width="7.140625" style="70" customWidth="1"/>
    <col min="14600" max="14600" width="9" style="70" customWidth="1"/>
    <col min="14601" max="14601" width="8.7109375" style="70" customWidth="1"/>
    <col min="14602" max="14602" width="6.5703125" style="70" customWidth="1"/>
    <col min="14603" max="14603" width="8.140625" style="70" customWidth="1"/>
    <col min="14604" max="14604" width="7.5703125" style="70" customWidth="1"/>
    <col min="14605" max="14605" width="7" style="70" customWidth="1"/>
    <col min="14606" max="14607" width="8.7109375" style="70" customWidth="1"/>
    <col min="14608" max="14608" width="7.28515625" style="70" customWidth="1"/>
    <col min="14609" max="14609" width="8.140625" style="70" customWidth="1"/>
    <col min="14610" max="14610" width="8.7109375" style="70" customWidth="1"/>
    <col min="14611" max="14611" width="6.42578125" style="70" customWidth="1"/>
    <col min="14612" max="14613" width="9.28515625" style="70" customWidth="1"/>
    <col min="14614" max="14614" width="6.42578125" style="70" customWidth="1"/>
    <col min="14615" max="14616" width="9.5703125" style="70" customWidth="1"/>
    <col min="14617" max="14617" width="6.42578125" style="70" customWidth="1"/>
    <col min="14618" max="14619" width="9.5703125" style="70" customWidth="1"/>
    <col min="14620" max="14620" width="6.7109375" style="70" customWidth="1"/>
    <col min="14621" max="14623" width="9.140625" style="70"/>
    <col min="14624" max="14624" width="10.85546875" style="70" bestFit="1" customWidth="1"/>
    <col min="14625" max="14845" width="9.140625" style="70"/>
    <col min="14846" max="14846" width="18.7109375" style="70" customWidth="1"/>
    <col min="14847" max="14848" width="9.42578125" style="70" customWidth="1"/>
    <col min="14849" max="14849" width="7.7109375" style="70" customWidth="1"/>
    <col min="14850" max="14850" width="9.28515625" style="70" customWidth="1"/>
    <col min="14851" max="14851" width="9.85546875" style="70" customWidth="1"/>
    <col min="14852" max="14852" width="7.140625" style="70" customWidth="1"/>
    <col min="14853" max="14853" width="8.5703125" style="70" customWidth="1"/>
    <col min="14854" max="14854" width="8.85546875" style="70" customWidth="1"/>
    <col min="14855" max="14855" width="7.140625" style="70" customWidth="1"/>
    <col min="14856" max="14856" width="9" style="70" customWidth="1"/>
    <col min="14857" max="14857" width="8.7109375" style="70" customWidth="1"/>
    <col min="14858" max="14858" width="6.5703125" style="70" customWidth="1"/>
    <col min="14859" max="14859" width="8.140625" style="70" customWidth="1"/>
    <col min="14860" max="14860" width="7.5703125" style="70" customWidth="1"/>
    <col min="14861" max="14861" width="7" style="70" customWidth="1"/>
    <col min="14862" max="14863" width="8.7109375" style="70" customWidth="1"/>
    <col min="14864" max="14864" width="7.28515625" style="70" customWidth="1"/>
    <col min="14865" max="14865" width="8.140625" style="70" customWidth="1"/>
    <col min="14866" max="14866" width="8.7109375" style="70" customWidth="1"/>
    <col min="14867" max="14867" width="6.42578125" style="70" customWidth="1"/>
    <col min="14868" max="14869" width="9.28515625" style="70" customWidth="1"/>
    <col min="14870" max="14870" width="6.42578125" style="70" customWidth="1"/>
    <col min="14871" max="14872" width="9.5703125" style="70" customWidth="1"/>
    <col min="14873" max="14873" width="6.42578125" style="70" customWidth="1"/>
    <col min="14874" max="14875" width="9.5703125" style="70" customWidth="1"/>
    <col min="14876" max="14876" width="6.7109375" style="70" customWidth="1"/>
    <col min="14877" max="14879" width="9.140625" style="70"/>
    <col min="14880" max="14880" width="10.85546875" style="70" bestFit="1" customWidth="1"/>
    <col min="14881" max="15101" width="9.140625" style="70"/>
    <col min="15102" max="15102" width="18.7109375" style="70" customWidth="1"/>
    <col min="15103" max="15104" width="9.42578125" style="70" customWidth="1"/>
    <col min="15105" max="15105" width="7.7109375" style="70" customWidth="1"/>
    <col min="15106" max="15106" width="9.28515625" style="70" customWidth="1"/>
    <col min="15107" max="15107" width="9.85546875" style="70" customWidth="1"/>
    <col min="15108" max="15108" width="7.140625" style="70" customWidth="1"/>
    <col min="15109" max="15109" width="8.5703125" style="70" customWidth="1"/>
    <col min="15110" max="15110" width="8.85546875" style="70" customWidth="1"/>
    <col min="15111" max="15111" width="7.140625" style="70" customWidth="1"/>
    <col min="15112" max="15112" width="9" style="70" customWidth="1"/>
    <col min="15113" max="15113" width="8.7109375" style="70" customWidth="1"/>
    <col min="15114" max="15114" width="6.5703125" style="70" customWidth="1"/>
    <col min="15115" max="15115" width="8.140625" style="70" customWidth="1"/>
    <col min="15116" max="15116" width="7.5703125" style="70" customWidth="1"/>
    <col min="15117" max="15117" width="7" style="70" customWidth="1"/>
    <col min="15118" max="15119" width="8.7109375" style="70" customWidth="1"/>
    <col min="15120" max="15120" width="7.28515625" style="70" customWidth="1"/>
    <col min="15121" max="15121" width="8.140625" style="70" customWidth="1"/>
    <col min="15122" max="15122" width="8.7109375" style="70" customWidth="1"/>
    <col min="15123" max="15123" width="6.42578125" style="70" customWidth="1"/>
    <col min="15124" max="15125" width="9.28515625" style="70" customWidth="1"/>
    <col min="15126" max="15126" width="6.42578125" style="70" customWidth="1"/>
    <col min="15127" max="15128" width="9.5703125" style="70" customWidth="1"/>
    <col min="15129" max="15129" width="6.42578125" style="70" customWidth="1"/>
    <col min="15130" max="15131" width="9.5703125" style="70" customWidth="1"/>
    <col min="15132" max="15132" width="6.7109375" style="70" customWidth="1"/>
    <col min="15133" max="15135" width="9.140625" style="70"/>
    <col min="15136" max="15136" width="10.85546875" style="70" bestFit="1" customWidth="1"/>
    <col min="15137" max="15357" width="9.140625" style="70"/>
    <col min="15358" max="15358" width="18.7109375" style="70" customWidth="1"/>
    <col min="15359" max="15360" width="9.42578125" style="70" customWidth="1"/>
    <col min="15361" max="15361" width="7.7109375" style="70" customWidth="1"/>
    <col min="15362" max="15362" width="9.28515625" style="70" customWidth="1"/>
    <col min="15363" max="15363" width="9.85546875" style="70" customWidth="1"/>
    <col min="15364" max="15364" width="7.140625" style="70" customWidth="1"/>
    <col min="15365" max="15365" width="8.5703125" style="70" customWidth="1"/>
    <col min="15366" max="15366" width="8.85546875" style="70" customWidth="1"/>
    <col min="15367" max="15367" width="7.140625" style="70" customWidth="1"/>
    <col min="15368" max="15368" width="9" style="70" customWidth="1"/>
    <col min="15369" max="15369" width="8.7109375" style="70" customWidth="1"/>
    <col min="15370" max="15370" width="6.5703125" style="70" customWidth="1"/>
    <col min="15371" max="15371" width="8.140625" style="70" customWidth="1"/>
    <col min="15372" max="15372" width="7.5703125" style="70" customWidth="1"/>
    <col min="15373" max="15373" width="7" style="70" customWidth="1"/>
    <col min="15374" max="15375" width="8.7109375" style="70" customWidth="1"/>
    <col min="15376" max="15376" width="7.28515625" style="70" customWidth="1"/>
    <col min="15377" max="15377" width="8.140625" style="70" customWidth="1"/>
    <col min="15378" max="15378" width="8.7109375" style="70" customWidth="1"/>
    <col min="15379" max="15379" width="6.42578125" style="70" customWidth="1"/>
    <col min="15380" max="15381" width="9.28515625" style="70" customWidth="1"/>
    <col min="15382" max="15382" width="6.42578125" style="70" customWidth="1"/>
    <col min="15383" max="15384" width="9.5703125" style="70" customWidth="1"/>
    <col min="15385" max="15385" width="6.42578125" style="70" customWidth="1"/>
    <col min="15386" max="15387" width="9.5703125" style="70" customWidth="1"/>
    <col min="15388" max="15388" width="6.7109375" style="70" customWidth="1"/>
    <col min="15389" max="15391" width="9.140625" style="70"/>
    <col min="15392" max="15392" width="10.85546875" style="70" bestFit="1" customWidth="1"/>
    <col min="15393" max="15613" width="9.140625" style="70"/>
    <col min="15614" max="15614" width="18.7109375" style="70" customWidth="1"/>
    <col min="15615" max="15616" width="9.42578125" style="70" customWidth="1"/>
    <col min="15617" max="15617" width="7.7109375" style="70" customWidth="1"/>
    <col min="15618" max="15618" width="9.28515625" style="70" customWidth="1"/>
    <col min="15619" max="15619" width="9.85546875" style="70" customWidth="1"/>
    <col min="15620" max="15620" width="7.140625" style="70" customWidth="1"/>
    <col min="15621" max="15621" width="8.5703125" style="70" customWidth="1"/>
    <col min="15622" max="15622" width="8.85546875" style="70" customWidth="1"/>
    <col min="15623" max="15623" width="7.140625" style="70" customWidth="1"/>
    <col min="15624" max="15624" width="9" style="70" customWidth="1"/>
    <col min="15625" max="15625" width="8.7109375" style="70" customWidth="1"/>
    <col min="15626" max="15626" width="6.5703125" style="70" customWidth="1"/>
    <col min="15627" max="15627" width="8.140625" style="70" customWidth="1"/>
    <col min="15628" max="15628" width="7.5703125" style="70" customWidth="1"/>
    <col min="15629" max="15629" width="7" style="70" customWidth="1"/>
    <col min="15630" max="15631" width="8.7109375" style="70" customWidth="1"/>
    <col min="15632" max="15632" width="7.28515625" style="70" customWidth="1"/>
    <col min="15633" max="15633" width="8.140625" style="70" customWidth="1"/>
    <col min="15634" max="15634" width="8.7109375" style="70" customWidth="1"/>
    <col min="15635" max="15635" width="6.42578125" style="70" customWidth="1"/>
    <col min="15636" max="15637" width="9.28515625" style="70" customWidth="1"/>
    <col min="15638" max="15638" width="6.42578125" style="70" customWidth="1"/>
    <col min="15639" max="15640" width="9.5703125" style="70" customWidth="1"/>
    <col min="15641" max="15641" width="6.42578125" style="70" customWidth="1"/>
    <col min="15642" max="15643" width="9.5703125" style="70" customWidth="1"/>
    <col min="15644" max="15644" width="6.7109375" style="70" customWidth="1"/>
    <col min="15645" max="15647" width="9.140625" style="70"/>
    <col min="15648" max="15648" width="10.85546875" style="70" bestFit="1" customWidth="1"/>
    <col min="15649" max="15869" width="9.140625" style="70"/>
    <col min="15870" max="15870" width="18.7109375" style="70" customWidth="1"/>
    <col min="15871" max="15872" width="9.42578125" style="70" customWidth="1"/>
    <col min="15873" max="15873" width="7.7109375" style="70" customWidth="1"/>
    <col min="15874" max="15874" width="9.28515625" style="70" customWidth="1"/>
    <col min="15875" max="15875" width="9.85546875" style="70" customWidth="1"/>
    <col min="15876" max="15876" width="7.140625" style="70" customWidth="1"/>
    <col min="15877" max="15877" width="8.5703125" style="70" customWidth="1"/>
    <col min="15878" max="15878" width="8.85546875" style="70" customWidth="1"/>
    <col min="15879" max="15879" width="7.140625" style="70" customWidth="1"/>
    <col min="15880" max="15880" width="9" style="70" customWidth="1"/>
    <col min="15881" max="15881" width="8.7109375" style="70" customWidth="1"/>
    <col min="15882" max="15882" width="6.5703125" style="70" customWidth="1"/>
    <col min="15883" max="15883" width="8.140625" style="70" customWidth="1"/>
    <col min="15884" max="15884" width="7.5703125" style="70" customWidth="1"/>
    <col min="15885" max="15885" width="7" style="70" customWidth="1"/>
    <col min="15886" max="15887" width="8.7109375" style="70" customWidth="1"/>
    <col min="15888" max="15888" width="7.28515625" style="70" customWidth="1"/>
    <col min="15889" max="15889" width="8.140625" style="70" customWidth="1"/>
    <col min="15890" max="15890" width="8.7109375" style="70" customWidth="1"/>
    <col min="15891" max="15891" width="6.42578125" style="70" customWidth="1"/>
    <col min="15892" max="15893" width="9.28515625" style="70" customWidth="1"/>
    <col min="15894" max="15894" width="6.42578125" style="70" customWidth="1"/>
    <col min="15895" max="15896" width="9.5703125" style="70" customWidth="1"/>
    <col min="15897" max="15897" width="6.42578125" style="70" customWidth="1"/>
    <col min="15898" max="15899" width="9.5703125" style="70" customWidth="1"/>
    <col min="15900" max="15900" width="6.7109375" style="70" customWidth="1"/>
    <col min="15901" max="15903" width="9.140625" style="70"/>
    <col min="15904" max="15904" width="10.85546875" style="70" bestFit="1" customWidth="1"/>
    <col min="15905" max="16125" width="9.140625" style="70"/>
    <col min="16126" max="16126" width="18.7109375" style="70" customWidth="1"/>
    <col min="16127" max="16128" width="9.42578125" style="70" customWidth="1"/>
    <col min="16129" max="16129" width="7.7109375" style="70" customWidth="1"/>
    <col min="16130" max="16130" width="9.28515625" style="70" customWidth="1"/>
    <col min="16131" max="16131" width="9.85546875" style="70" customWidth="1"/>
    <col min="16132" max="16132" width="7.140625" style="70" customWidth="1"/>
    <col min="16133" max="16133" width="8.5703125" style="70" customWidth="1"/>
    <col min="16134" max="16134" width="8.85546875" style="70" customWidth="1"/>
    <col min="16135" max="16135" width="7.140625" style="70" customWidth="1"/>
    <col min="16136" max="16136" width="9" style="70" customWidth="1"/>
    <col min="16137" max="16137" width="8.7109375" style="70" customWidth="1"/>
    <col min="16138" max="16138" width="6.5703125" style="70" customWidth="1"/>
    <col min="16139" max="16139" width="8.140625" style="70" customWidth="1"/>
    <col min="16140" max="16140" width="7.5703125" style="70" customWidth="1"/>
    <col min="16141" max="16141" width="7" style="70" customWidth="1"/>
    <col min="16142" max="16143" width="8.7109375" style="70" customWidth="1"/>
    <col min="16144" max="16144" width="7.28515625" style="70" customWidth="1"/>
    <col min="16145" max="16145" width="8.140625" style="70" customWidth="1"/>
    <col min="16146" max="16146" width="8.7109375" style="70" customWidth="1"/>
    <col min="16147" max="16147" width="6.42578125" style="70" customWidth="1"/>
    <col min="16148" max="16149" width="9.28515625" style="70" customWidth="1"/>
    <col min="16150" max="16150" width="6.42578125" style="70" customWidth="1"/>
    <col min="16151" max="16152" width="9.5703125" style="70" customWidth="1"/>
    <col min="16153" max="16153" width="6.42578125" style="70" customWidth="1"/>
    <col min="16154" max="16155" width="9.5703125" style="70" customWidth="1"/>
    <col min="16156" max="16156" width="6.7109375" style="70" customWidth="1"/>
    <col min="16157" max="16159" width="9.140625" style="70"/>
    <col min="16160" max="16160" width="10.85546875" style="70" bestFit="1" customWidth="1"/>
    <col min="16161" max="16384" width="9.140625" style="70"/>
  </cols>
  <sheetData>
    <row r="1" spans="1:29" ht="13.5" customHeight="1" x14ac:dyDescent="0.25">
      <c r="I1" s="282"/>
      <c r="J1" s="282"/>
      <c r="K1" s="282"/>
      <c r="L1" s="282"/>
      <c r="M1" s="282"/>
    </row>
    <row r="2" spans="1:29" s="54" customFormat="1" ht="60" customHeight="1" x14ac:dyDescent="0.25">
      <c r="A2" s="108"/>
      <c r="B2" s="283" t="s">
        <v>122</v>
      </c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50"/>
      <c r="O2" s="50"/>
      <c r="P2" s="50"/>
      <c r="Q2" s="51"/>
      <c r="R2" s="51"/>
      <c r="S2" s="52"/>
      <c r="T2" s="51"/>
      <c r="U2" s="51"/>
      <c r="V2" s="52"/>
      <c r="W2" s="51"/>
      <c r="X2" s="51"/>
      <c r="Y2" s="53"/>
      <c r="AA2" s="55"/>
      <c r="AB2" s="119" t="s">
        <v>21</v>
      </c>
    </row>
    <row r="3" spans="1:29" s="54" customFormat="1" ht="13.5" customHeight="1" x14ac:dyDescent="0.25">
      <c r="A3" s="108"/>
      <c r="B3" s="109"/>
      <c r="C3" s="109"/>
      <c r="D3" s="109"/>
      <c r="E3" s="109"/>
      <c r="F3" s="109"/>
      <c r="G3" s="109"/>
      <c r="H3" s="101"/>
      <c r="I3" s="101"/>
      <c r="J3" s="101"/>
      <c r="K3" s="109"/>
      <c r="L3" s="109"/>
      <c r="M3" s="55" t="s">
        <v>5</v>
      </c>
      <c r="N3" s="50"/>
      <c r="O3" s="50"/>
      <c r="P3" s="50"/>
      <c r="Q3" s="51"/>
      <c r="R3" s="51"/>
      <c r="S3" s="52"/>
      <c r="T3" s="51"/>
      <c r="U3" s="51"/>
      <c r="V3" s="52"/>
      <c r="W3" s="51"/>
      <c r="X3" s="51"/>
      <c r="Y3" s="53"/>
      <c r="AA3" s="55" t="s">
        <v>5</v>
      </c>
      <c r="AB3" s="55"/>
    </row>
    <row r="4" spans="1:29" s="54" customFormat="1" ht="27.75" customHeight="1" x14ac:dyDescent="0.2">
      <c r="A4" s="284"/>
      <c r="B4" s="287" t="s">
        <v>26</v>
      </c>
      <c r="C4" s="288"/>
      <c r="D4" s="289"/>
      <c r="E4" s="296" t="s">
        <v>7</v>
      </c>
      <c r="F4" s="297"/>
      <c r="G4" s="298"/>
      <c r="H4" s="305" t="s">
        <v>18</v>
      </c>
      <c r="I4" s="305"/>
      <c r="J4" s="305"/>
      <c r="K4" s="296" t="s">
        <v>13</v>
      </c>
      <c r="L4" s="297"/>
      <c r="M4" s="298"/>
      <c r="N4" s="296" t="s">
        <v>8</v>
      </c>
      <c r="O4" s="297"/>
      <c r="P4" s="298"/>
      <c r="Q4" s="296" t="s">
        <v>9</v>
      </c>
      <c r="R4" s="297"/>
      <c r="S4" s="297"/>
      <c r="T4" s="296" t="s">
        <v>14</v>
      </c>
      <c r="U4" s="297"/>
      <c r="V4" s="298"/>
      <c r="W4" s="306" t="s">
        <v>16</v>
      </c>
      <c r="X4" s="307"/>
      <c r="Y4" s="308"/>
      <c r="Z4" s="296" t="s">
        <v>15</v>
      </c>
      <c r="AA4" s="297"/>
      <c r="AB4" s="298"/>
    </row>
    <row r="5" spans="1:29" s="56" customFormat="1" ht="14.25" customHeight="1" x14ac:dyDescent="0.2">
      <c r="A5" s="285"/>
      <c r="B5" s="290"/>
      <c r="C5" s="291"/>
      <c r="D5" s="292"/>
      <c r="E5" s="299"/>
      <c r="F5" s="300"/>
      <c r="G5" s="301"/>
      <c r="H5" s="305"/>
      <c r="I5" s="305"/>
      <c r="J5" s="305"/>
      <c r="K5" s="300"/>
      <c r="L5" s="300"/>
      <c r="M5" s="301"/>
      <c r="N5" s="299"/>
      <c r="O5" s="300"/>
      <c r="P5" s="301"/>
      <c r="Q5" s="299"/>
      <c r="R5" s="300"/>
      <c r="S5" s="300"/>
      <c r="T5" s="299"/>
      <c r="U5" s="300"/>
      <c r="V5" s="301"/>
      <c r="W5" s="309"/>
      <c r="X5" s="310"/>
      <c r="Y5" s="311"/>
      <c r="Z5" s="299"/>
      <c r="AA5" s="300"/>
      <c r="AB5" s="301"/>
    </row>
    <row r="6" spans="1:29" s="56" customFormat="1" ht="18.75" customHeight="1" x14ac:dyDescent="0.2">
      <c r="A6" s="285"/>
      <c r="B6" s="293"/>
      <c r="C6" s="294"/>
      <c r="D6" s="295"/>
      <c r="E6" s="302"/>
      <c r="F6" s="303"/>
      <c r="G6" s="304"/>
      <c r="H6" s="305"/>
      <c r="I6" s="305"/>
      <c r="J6" s="305"/>
      <c r="K6" s="303"/>
      <c r="L6" s="303"/>
      <c r="M6" s="304"/>
      <c r="N6" s="302"/>
      <c r="O6" s="303"/>
      <c r="P6" s="304"/>
      <c r="Q6" s="302"/>
      <c r="R6" s="303"/>
      <c r="S6" s="303"/>
      <c r="T6" s="302"/>
      <c r="U6" s="303"/>
      <c r="V6" s="304"/>
      <c r="W6" s="312"/>
      <c r="X6" s="313"/>
      <c r="Y6" s="314"/>
      <c r="Z6" s="302"/>
      <c r="AA6" s="303"/>
      <c r="AB6" s="304"/>
    </row>
    <row r="7" spans="1:29" s="56" customFormat="1" ht="21.6" customHeight="1" x14ac:dyDescent="0.2">
      <c r="A7" s="286"/>
      <c r="B7" s="360">
        <v>2020</v>
      </c>
      <c r="C7" s="360">
        <v>2021</v>
      </c>
      <c r="D7" s="57" t="s">
        <v>2</v>
      </c>
      <c r="E7" s="360">
        <v>2020</v>
      </c>
      <c r="F7" s="360">
        <v>2021</v>
      </c>
      <c r="G7" s="57" t="s">
        <v>2</v>
      </c>
      <c r="H7" s="360">
        <v>2020</v>
      </c>
      <c r="I7" s="360">
        <v>2021</v>
      </c>
      <c r="J7" s="57" t="s">
        <v>2</v>
      </c>
      <c r="K7" s="360">
        <v>2020</v>
      </c>
      <c r="L7" s="360">
        <v>2021</v>
      </c>
      <c r="M7" s="57" t="s">
        <v>2</v>
      </c>
      <c r="N7" s="360">
        <v>2020</v>
      </c>
      <c r="O7" s="360">
        <v>2021</v>
      </c>
      <c r="P7" s="57" t="s">
        <v>2</v>
      </c>
      <c r="Q7" s="360">
        <v>2020</v>
      </c>
      <c r="R7" s="360">
        <v>2021</v>
      </c>
      <c r="S7" s="57" t="s">
        <v>2</v>
      </c>
      <c r="T7" s="360">
        <v>2020</v>
      </c>
      <c r="U7" s="360">
        <v>2021</v>
      </c>
      <c r="V7" s="57" t="s">
        <v>2</v>
      </c>
      <c r="W7" s="360">
        <v>2020</v>
      </c>
      <c r="X7" s="360">
        <v>2021</v>
      </c>
      <c r="Y7" s="57" t="s">
        <v>2</v>
      </c>
      <c r="Z7" s="360">
        <v>2020</v>
      </c>
      <c r="AA7" s="360">
        <v>2021</v>
      </c>
      <c r="AB7" s="57" t="s">
        <v>2</v>
      </c>
    </row>
    <row r="8" spans="1:29" s="59" customFormat="1" ht="12" customHeight="1" x14ac:dyDescent="0.2">
      <c r="A8" s="58" t="s">
        <v>3</v>
      </c>
      <c r="B8" s="58">
        <v>1</v>
      </c>
      <c r="C8" s="58">
        <v>2</v>
      </c>
      <c r="D8" s="58">
        <v>3</v>
      </c>
      <c r="E8" s="58">
        <v>4</v>
      </c>
      <c r="F8" s="58">
        <v>5</v>
      </c>
      <c r="G8" s="58">
        <v>6</v>
      </c>
      <c r="H8" s="58">
        <v>7</v>
      </c>
      <c r="I8" s="58">
        <v>8</v>
      </c>
      <c r="J8" s="58">
        <v>9</v>
      </c>
      <c r="K8" s="58">
        <v>10</v>
      </c>
      <c r="L8" s="58">
        <v>11</v>
      </c>
      <c r="M8" s="58">
        <v>12</v>
      </c>
      <c r="N8" s="58">
        <v>13</v>
      </c>
      <c r="O8" s="58">
        <v>14</v>
      </c>
      <c r="P8" s="58">
        <v>15</v>
      </c>
      <c r="Q8" s="58">
        <v>16</v>
      </c>
      <c r="R8" s="58">
        <v>17</v>
      </c>
      <c r="S8" s="58">
        <v>18</v>
      </c>
      <c r="T8" s="58">
        <v>19</v>
      </c>
      <c r="U8" s="58">
        <v>20</v>
      </c>
      <c r="V8" s="58">
        <v>21</v>
      </c>
      <c r="W8" s="58">
        <v>22</v>
      </c>
      <c r="X8" s="58">
        <v>23</v>
      </c>
      <c r="Y8" s="58">
        <v>24</v>
      </c>
      <c r="Z8" s="58">
        <v>25</v>
      </c>
      <c r="AA8" s="58">
        <v>26</v>
      </c>
      <c r="AB8" s="58">
        <v>27</v>
      </c>
    </row>
    <row r="9" spans="1:29" s="62" customFormat="1" ht="19.149999999999999" customHeight="1" x14ac:dyDescent="0.25">
      <c r="A9" s="136" t="s">
        <v>43</v>
      </c>
      <c r="B9" s="178">
        <f>SUM(B10:B27)</f>
        <v>713</v>
      </c>
      <c r="C9" s="178">
        <f>SUM(C10:C27)</f>
        <v>727</v>
      </c>
      <c r="D9" s="61">
        <f>C9/B9*100</f>
        <v>101.96353436185133</v>
      </c>
      <c r="E9" s="179">
        <f>SUM(E10:E27)</f>
        <v>656</v>
      </c>
      <c r="F9" s="179">
        <f>SUM(F10:F27)</f>
        <v>676</v>
      </c>
      <c r="G9" s="120">
        <f>F9/E9*100</f>
        <v>103.04878048780488</v>
      </c>
      <c r="H9" s="179">
        <f>SUM(H10:H27)</f>
        <v>117</v>
      </c>
      <c r="I9" s="179">
        <f>SUM(I10:I27)</f>
        <v>147</v>
      </c>
      <c r="J9" s="120">
        <f>I9/H9*100</f>
        <v>125.64102564102564</v>
      </c>
      <c r="K9" s="179">
        <f>SUM(K10:K27)</f>
        <v>12</v>
      </c>
      <c r="L9" s="179">
        <f>SUM(L10:L27)</f>
        <v>9</v>
      </c>
      <c r="M9" s="120">
        <f>L9/K9*100</f>
        <v>75</v>
      </c>
      <c r="N9" s="179">
        <f>SUM(N10:N27)</f>
        <v>17</v>
      </c>
      <c r="O9" s="179">
        <f>SUM(O10:O27)</f>
        <v>21</v>
      </c>
      <c r="P9" s="120">
        <f>O9/N9*100</f>
        <v>123.52941176470588</v>
      </c>
      <c r="Q9" s="179">
        <f>SUM(Q10:Q27)</f>
        <v>601</v>
      </c>
      <c r="R9" s="179">
        <f>SUM(R10:R27)</f>
        <v>659</v>
      </c>
      <c r="S9" s="120">
        <f>R9/Q9*100</f>
        <v>109.65058236272878</v>
      </c>
      <c r="T9" s="179">
        <f>SUM(T10:T27)</f>
        <v>348</v>
      </c>
      <c r="U9" s="179">
        <f>SUM(U10:U27)</f>
        <v>269</v>
      </c>
      <c r="V9" s="120">
        <f>U9/T9*100</f>
        <v>77.298850574712645</v>
      </c>
      <c r="W9" s="179">
        <f>SUM(W10:W27)</f>
        <v>316</v>
      </c>
      <c r="X9" s="179">
        <f>SUM(X10:X27)</f>
        <v>237</v>
      </c>
      <c r="Y9" s="120">
        <f>X9/W9*100</f>
        <v>75</v>
      </c>
      <c r="Z9" s="179">
        <f>SUM(Z10:Z27)</f>
        <v>286</v>
      </c>
      <c r="AA9" s="179">
        <f>SUM(AA10:AA27)</f>
        <v>207</v>
      </c>
      <c r="AB9" s="121">
        <f>AA9/Z9*100</f>
        <v>72.377622377622373</v>
      </c>
    </row>
    <row r="10" spans="1:29" ht="16.5" customHeight="1" x14ac:dyDescent="0.25">
      <c r="A10" s="63" t="s">
        <v>44</v>
      </c>
      <c r="B10" s="64">
        <v>39</v>
      </c>
      <c r="C10" s="64">
        <v>25</v>
      </c>
      <c r="D10" s="61">
        <f t="shared" ref="D10:D27" si="0">C10/B10*100</f>
        <v>64.102564102564102</v>
      </c>
      <c r="E10" s="65">
        <v>38</v>
      </c>
      <c r="F10" s="66">
        <v>22</v>
      </c>
      <c r="G10" s="120">
        <f t="shared" ref="G10:G27" si="1">F10/E10*100</f>
        <v>57.894736842105267</v>
      </c>
      <c r="H10" s="67">
        <v>8</v>
      </c>
      <c r="I10" s="67">
        <v>4</v>
      </c>
      <c r="J10" s="120">
        <f t="shared" ref="J10:J27" si="2">I10/H10*100</f>
        <v>50</v>
      </c>
      <c r="K10" s="66">
        <v>2</v>
      </c>
      <c r="L10" s="66">
        <v>1</v>
      </c>
      <c r="M10" s="120">
        <f t="shared" ref="M10:M26" si="3">L10/K10*100</f>
        <v>50</v>
      </c>
      <c r="N10" s="67">
        <v>2</v>
      </c>
      <c r="O10" s="67">
        <v>3</v>
      </c>
      <c r="P10" s="120">
        <f>O10/N10*100</f>
        <v>150</v>
      </c>
      <c r="Q10" s="65">
        <v>35</v>
      </c>
      <c r="R10" s="67">
        <v>20</v>
      </c>
      <c r="S10" s="120">
        <f t="shared" ref="S10:S27" si="4">R10/Q10*100</f>
        <v>57.142857142857139</v>
      </c>
      <c r="T10" s="67">
        <v>19</v>
      </c>
      <c r="U10" s="67">
        <v>6</v>
      </c>
      <c r="V10" s="120">
        <f t="shared" ref="V10:V27" si="5">U10/T10*100</f>
        <v>31.578947368421051</v>
      </c>
      <c r="W10" s="66">
        <v>18</v>
      </c>
      <c r="X10" s="68">
        <v>6</v>
      </c>
      <c r="Y10" s="120">
        <f t="shared" ref="Y10:Y27" si="6">X10/W10*100</f>
        <v>33.333333333333329</v>
      </c>
      <c r="Z10" s="66">
        <v>16</v>
      </c>
      <c r="AA10" s="66">
        <v>4</v>
      </c>
      <c r="AB10" s="121">
        <f t="shared" ref="AB10:AB27" si="7">AA10/Z10*100</f>
        <v>25</v>
      </c>
      <c r="AC10" s="69"/>
    </row>
    <row r="11" spans="1:29" ht="16.5" customHeight="1" x14ac:dyDescent="0.25">
      <c r="A11" s="63" t="s">
        <v>45</v>
      </c>
      <c r="B11" s="64">
        <v>21</v>
      </c>
      <c r="C11" s="64">
        <v>21</v>
      </c>
      <c r="D11" s="61">
        <f t="shared" si="0"/>
        <v>100</v>
      </c>
      <c r="E11" s="65">
        <v>13</v>
      </c>
      <c r="F11" s="66">
        <v>20</v>
      </c>
      <c r="G11" s="120">
        <f t="shared" si="1"/>
        <v>153.84615384615387</v>
      </c>
      <c r="H11" s="67">
        <v>3</v>
      </c>
      <c r="I11" s="67">
        <v>3</v>
      </c>
      <c r="J11" s="120">
        <f t="shared" si="2"/>
        <v>100</v>
      </c>
      <c r="K11" s="66">
        <v>0</v>
      </c>
      <c r="L11" s="66">
        <v>0</v>
      </c>
      <c r="M11" s="120" t="s">
        <v>65</v>
      </c>
      <c r="N11" s="67">
        <v>0</v>
      </c>
      <c r="O11" s="67">
        <v>0</v>
      </c>
      <c r="P11" s="120" t="s">
        <v>65</v>
      </c>
      <c r="Q11" s="65">
        <v>13</v>
      </c>
      <c r="R11" s="67">
        <v>20</v>
      </c>
      <c r="S11" s="120">
        <f t="shared" si="4"/>
        <v>153.84615384615387</v>
      </c>
      <c r="T11" s="67">
        <v>5</v>
      </c>
      <c r="U11" s="67">
        <v>7</v>
      </c>
      <c r="V11" s="120">
        <f t="shared" si="5"/>
        <v>140</v>
      </c>
      <c r="W11" s="66">
        <v>4</v>
      </c>
      <c r="X11" s="68">
        <v>6</v>
      </c>
      <c r="Y11" s="120">
        <f t="shared" si="6"/>
        <v>150</v>
      </c>
      <c r="Z11" s="66">
        <v>3</v>
      </c>
      <c r="AA11" s="66">
        <v>5</v>
      </c>
      <c r="AB11" s="121">
        <f t="shared" si="7"/>
        <v>166.66666666666669</v>
      </c>
      <c r="AC11" s="69"/>
    </row>
    <row r="12" spans="1:29" ht="16.5" customHeight="1" x14ac:dyDescent="0.25">
      <c r="A12" s="63" t="s">
        <v>46</v>
      </c>
      <c r="B12" s="64">
        <v>23</v>
      </c>
      <c r="C12" s="64">
        <v>20</v>
      </c>
      <c r="D12" s="61">
        <f t="shared" si="0"/>
        <v>86.956521739130437</v>
      </c>
      <c r="E12" s="65">
        <v>19</v>
      </c>
      <c r="F12" s="66">
        <v>13</v>
      </c>
      <c r="G12" s="120">
        <f t="shared" si="1"/>
        <v>68.421052631578945</v>
      </c>
      <c r="H12" s="67">
        <v>2</v>
      </c>
      <c r="I12" s="67">
        <v>2</v>
      </c>
      <c r="J12" s="120">
        <f t="shared" si="2"/>
        <v>100</v>
      </c>
      <c r="K12" s="66">
        <v>0</v>
      </c>
      <c r="L12" s="66">
        <v>0</v>
      </c>
      <c r="M12" s="120" t="s">
        <v>65</v>
      </c>
      <c r="N12" s="67">
        <v>0</v>
      </c>
      <c r="O12" s="67">
        <v>1</v>
      </c>
      <c r="P12" s="120" t="s">
        <v>65</v>
      </c>
      <c r="Q12" s="65">
        <v>18</v>
      </c>
      <c r="R12" s="67">
        <v>13</v>
      </c>
      <c r="S12" s="120">
        <f t="shared" si="4"/>
        <v>72.222222222222214</v>
      </c>
      <c r="T12" s="67">
        <v>12</v>
      </c>
      <c r="U12" s="67">
        <v>9</v>
      </c>
      <c r="V12" s="120">
        <f t="shared" si="5"/>
        <v>75</v>
      </c>
      <c r="W12" s="66">
        <v>12</v>
      </c>
      <c r="X12" s="68">
        <v>2</v>
      </c>
      <c r="Y12" s="120">
        <f t="shared" si="6"/>
        <v>16.666666666666664</v>
      </c>
      <c r="Z12" s="66">
        <v>10</v>
      </c>
      <c r="AA12" s="66">
        <v>2</v>
      </c>
      <c r="AB12" s="121">
        <f t="shared" si="7"/>
        <v>20</v>
      </c>
      <c r="AC12" s="69"/>
    </row>
    <row r="13" spans="1:29" ht="16.5" customHeight="1" x14ac:dyDescent="0.25">
      <c r="A13" s="63" t="s">
        <v>47</v>
      </c>
      <c r="B13" s="64">
        <v>43</v>
      </c>
      <c r="C13" s="64">
        <v>34</v>
      </c>
      <c r="D13" s="61">
        <f t="shared" si="0"/>
        <v>79.069767441860463</v>
      </c>
      <c r="E13" s="65">
        <v>39</v>
      </c>
      <c r="F13" s="66">
        <v>32</v>
      </c>
      <c r="G13" s="120">
        <f t="shared" si="1"/>
        <v>82.051282051282044</v>
      </c>
      <c r="H13" s="67">
        <v>4</v>
      </c>
      <c r="I13" s="67">
        <v>6</v>
      </c>
      <c r="J13" s="120">
        <f t="shared" si="2"/>
        <v>150</v>
      </c>
      <c r="K13" s="66">
        <v>1</v>
      </c>
      <c r="L13" s="66">
        <v>1</v>
      </c>
      <c r="M13" s="120">
        <f t="shared" si="3"/>
        <v>100</v>
      </c>
      <c r="N13" s="67">
        <v>1</v>
      </c>
      <c r="O13" s="67">
        <v>0</v>
      </c>
      <c r="P13" s="120">
        <f t="shared" ref="P13:P26" si="8">O13/N13*100</f>
        <v>0</v>
      </c>
      <c r="Q13" s="65">
        <v>36</v>
      </c>
      <c r="R13" s="67">
        <v>32</v>
      </c>
      <c r="S13" s="120">
        <f t="shared" si="4"/>
        <v>88.888888888888886</v>
      </c>
      <c r="T13" s="67">
        <v>17</v>
      </c>
      <c r="U13" s="67">
        <v>15</v>
      </c>
      <c r="V13" s="120">
        <f t="shared" si="5"/>
        <v>88.235294117647058</v>
      </c>
      <c r="W13" s="66">
        <v>17</v>
      </c>
      <c r="X13" s="68">
        <v>15</v>
      </c>
      <c r="Y13" s="120">
        <f t="shared" si="6"/>
        <v>88.235294117647058</v>
      </c>
      <c r="Z13" s="66">
        <v>15</v>
      </c>
      <c r="AA13" s="66">
        <v>15</v>
      </c>
      <c r="AB13" s="121">
        <f t="shared" si="7"/>
        <v>100</v>
      </c>
      <c r="AC13" s="69"/>
    </row>
    <row r="14" spans="1:29" ht="16.5" customHeight="1" x14ac:dyDescent="0.25">
      <c r="A14" s="63" t="s">
        <v>48</v>
      </c>
      <c r="B14" s="64">
        <v>11</v>
      </c>
      <c r="C14" s="64">
        <v>6</v>
      </c>
      <c r="D14" s="61">
        <f t="shared" si="0"/>
        <v>54.54545454545454</v>
      </c>
      <c r="E14" s="65">
        <v>10</v>
      </c>
      <c r="F14" s="66">
        <v>5</v>
      </c>
      <c r="G14" s="120">
        <f t="shared" si="1"/>
        <v>50</v>
      </c>
      <c r="H14" s="67">
        <v>3</v>
      </c>
      <c r="I14" s="67">
        <v>0</v>
      </c>
      <c r="J14" s="120">
        <f t="shared" si="2"/>
        <v>0</v>
      </c>
      <c r="K14" s="66">
        <v>0</v>
      </c>
      <c r="L14" s="66">
        <v>0</v>
      </c>
      <c r="M14" s="120" t="s">
        <v>65</v>
      </c>
      <c r="N14" s="67">
        <v>1</v>
      </c>
      <c r="O14" s="67">
        <v>0</v>
      </c>
      <c r="P14" s="120">
        <f t="shared" si="8"/>
        <v>0</v>
      </c>
      <c r="Q14" s="65">
        <v>10</v>
      </c>
      <c r="R14" s="67">
        <v>5</v>
      </c>
      <c r="S14" s="120">
        <f t="shared" si="4"/>
        <v>50</v>
      </c>
      <c r="T14" s="67">
        <v>4</v>
      </c>
      <c r="U14" s="67">
        <v>4</v>
      </c>
      <c r="V14" s="120">
        <f t="shared" si="5"/>
        <v>100</v>
      </c>
      <c r="W14" s="66">
        <v>3</v>
      </c>
      <c r="X14" s="68">
        <v>3</v>
      </c>
      <c r="Y14" s="120">
        <f t="shared" si="6"/>
        <v>100</v>
      </c>
      <c r="Z14" s="66">
        <v>3</v>
      </c>
      <c r="AA14" s="66">
        <v>2</v>
      </c>
      <c r="AB14" s="121">
        <f t="shared" si="7"/>
        <v>66.666666666666657</v>
      </c>
      <c r="AC14" s="69"/>
    </row>
    <row r="15" spans="1:29" ht="16.5" customHeight="1" x14ac:dyDescent="0.25">
      <c r="A15" s="63" t="s">
        <v>49</v>
      </c>
      <c r="B15" s="64">
        <v>28</v>
      </c>
      <c r="C15" s="64">
        <v>38</v>
      </c>
      <c r="D15" s="61">
        <f t="shared" si="0"/>
        <v>135.71428571428572</v>
      </c>
      <c r="E15" s="65">
        <v>26</v>
      </c>
      <c r="F15" s="66">
        <v>36</v>
      </c>
      <c r="G15" s="120">
        <f t="shared" si="1"/>
        <v>138.46153846153845</v>
      </c>
      <c r="H15" s="67">
        <v>8</v>
      </c>
      <c r="I15" s="67">
        <v>13</v>
      </c>
      <c r="J15" s="120">
        <f t="shared" si="2"/>
        <v>162.5</v>
      </c>
      <c r="K15" s="66">
        <v>1</v>
      </c>
      <c r="L15" s="66">
        <v>1</v>
      </c>
      <c r="M15" s="120">
        <f t="shared" si="3"/>
        <v>100</v>
      </c>
      <c r="N15" s="67">
        <v>0</v>
      </c>
      <c r="O15" s="67">
        <v>1</v>
      </c>
      <c r="P15" s="120" t="s">
        <v>65</v>
      </c>
      <c r="Q15" s="65">
        <v>26</v>
      </c>
      <c r="R15" s="67">
        <v>35</v>
      </c>
      <c r="S15" s="120">
        <f t="shared" si="4"/>
        <v>134.61538461538461</v>
      </c>
      <c r="T15" s="67">
        <v>14</v>
      </c>
      <c r="U15" s="67">
        <v>9</v>
      </c>
      <c r="V15" s="120">
        <f t="shared" si="5"/>
        <v>64.285714285714292</v>
      </c>
      <c r="W15" s="66">
        <v>14</v>
      </c>
      <c r="X15" s="68">
        <v>9</v>
      </c>
      <c r="Y15" s="120">
        <f t="shared" si="6"/>
        <v>64.285714285714292</v>
      </c>
      <c r="Z15" s="66">
        <v>13</v>
      </c>
      <c r="AA15" s="66">
        <v>8</v>
      </c>
      <c r="AB15" s="121">
        <f t="shared" si="7"/>
        <v>61.53846153846154</v>
      </c>
      <c r="AC15" s="69"/>
    </row>
    <row r="16" spans="1:29" ht="16.5" customHeight="1" x14ac:dyDescent="0.25">
      <c r="A16" s="63" t="s">
        <v>50</v>
      </c>
      <c r="B16" s="64">
        <v>15</v>
      </c>
      <c r="C16" s="64">
        <v>18</v>
      </c>
      <c r="D16" s="61">
        <f t="shared" si="0"/>
        <v>120</v>
      </c>
      <c r="E16" s="65">
        <v>15</v>
      </c>
      <c r="F16" s="66">
        <v>18</v>
      </c>
      <c r="G16" s="120">
        <f t="shared" si="1"/>
        <v>120</v>
      </c>
      <c r="H16" s="67">
        <v>1</v>
      </c>
      <c r="I16" s="67">
        <v>1</v>
      </c>
      <c r="J16" s="120">
        <f t="shared" si="2"/>
        <v>100</v>
      </c>
      <c r="K16" s="66">
        <v>0</v>
      </c>
      <c r="L16" s="66">
        <v>0</v>
      </c>
      <c r="M16" s="120" t="s">
        <v>65</v>
      </c>
      <c r="N16" s="67">
        <v>0</v>
      </c>
      <c r="O16" s="67">
        <v>0</v>
      </c>
      <c r="P16" s="120" t="s">
        <v>65</v>
      </c>
      <c r="Q16" s="65">
        <v>14</v>
      </c>
      <c r="R16" s="67">
        <v>18</v>
      </c>
      <c r="S16" s="120">
        <f t="shared" si="4"/>
        <v>128.57142857142858</v>
      </c>
      <c r="T16" s="67">
        <v>9</v>
      </c>
      <c r="U16" s="67">
        <v>7</v>
      </c>
      <c r="V16" s="120">
        <f t="shared" si="5"/>
        <v>77.777777777777786</v>
      </c>
      <c r="W16" s="66">
        <v>9</v>
      </c>
      <c r="X16" s="68">
        <v>7</v>
      </c>
      <c r="Y16" s="120">
        <f t="shared" si="6"/>
        <v>77.777777777777786</v>
      </c>
      <c r="Z16" s="66">
        <v>8</v>
      </c>
      <c r="AA16" s="66">
        <v>7</v>
      </c>
      <c r="AB16" s="121">
        <f t="shared" si="7"/>
        <v>87.5</v>
      </c>
      <c r="AC16" s="69"/>
    </row>
    <row r="17" spans="1:29" ht="16.5" customHeight="1" x14ac:dyDescent="0.25">
      <c r="A17" s="63" t="s">
        <v>51</v>
      </c>
      <c r="B17" s="64">
        <v>26</v>
      </c>
      <c r="C17" s="64">
        <v>32</v>
      </c>
      <c r="D17" s="61">
        <f t="shared" si="0"/>
        <v>123.07692307692308</v>
      </c>
      <c r="E17" s="65">
        <v>24</v>
      </c>
      <c r="F17" s="66">
        <v>30</v>
      </c>
      <c r="G17" s="120">
        <f t="shared" si="1"/>
        <v>125</v>
      </c>
      <c r="H17" s="67">
        <v>6</v>
      </c>
      <c r="I17" s="67">
        <v>7</v>
      </c>
      <c r="J17" s="120">
        <f t="shared" si="2"/>
        <v>116.66666666666667</v>
      </c>
      <c r="K17" s="66">
        <v>1</v>
      </c>
      <c r="L17" s="66">
        <v>2</v>
      </c>
      <c r="M17" s="120">
        <f t="shared" si="3"/>
        <v>200</v>
      </c>
      <c r="N17" s="67">
        <v>0</v>
      </c>
      <c r="O17" s="67">
        <v>0</v>
      </c>
      <c r="P17" s="120" t="s">
        <v>65</v>
      </c>
      <c r="Q17" s="65">
        <v>22</v>
      </c>
      <c r="R17" s="67">
        <v>28</v>
      </c>
      <c r="S17" s="120">
        <f t="shared" si="4"/>
        <v>127.27272727272727</v>
      </c>
      <c r="T17" s="67">
        <v>14</v>
      </c>
      <c r="U17" s="67">
        <v>12</v>
      </c>
      <c r="V17" s="120">
        <f t="shared" si="5"/>
        <v>85.714285714285708</v>
      </c>
      <c r="W17" s="66">
        <v>12</v>
      </c>
      <c r="X17" s="68">
        <v>10</v>
      </c>
      <c r="Y17" s="120">
        <f t="shared" si="6"/>
        <v>83.333333333333343</v>
      </c>
      <c r="Z17" s="66">
        <v>11</v>
      </c>
      <c r="AA17" s="66">
        <v>9</v>
      </c>
      <c r="AB17" s="121">
        <f t="shared" si="7"/>
        <v>81.818181818181827</v>
      </c>
      <c r="AC17" s="69"/>
    </row>
    <row r="18" spans="1:29" ht="16.5" customHeight="1" x14ac:dyDescent="0.25">
      <c r="A18" s="63" t="s">
        <v>52</v>
      </c>
      <c r="B18" s="64">
        <v>31</v>
      </c>
      <c r="C18" s="64">
        <v>30</v>
      </c>
      <c r="D18" s="61">
        <f t="shared" si="0"/>
        <v>96.774193548387103</v>
      </c>
      <c r="E18" s="65">
        <v>24</v>
      </c>
      <c r="F18" s="66">
        <v>23</v>
      </c>
      <c r="G18" s="120">
        <f t="shared" si="1"/>
        <v>95.833333333333343</v>
      </c>
      <c r="H18" s="67">
        <v>3</v>
      </c>
      <c r="I18" s="67">
        <v>2</v>
      </c>
      <c r="J18" s="120">
        <f t="shared" si="2"/>
        <v>66.666666666666657</v>
      </c>
      <c r="K18" s="66">
        <v>0</v>
      </c>
      <c r="L18" s="66">
        <v>0</v>
      </c>
      <c r="M18" s="120" t="s">
        <v>65</v>
      </c>
      <c r="N18" s="67">
        <v>2</v>
      </c>
      <c r="O18" s="67">
        <v>0</v>
      </c>
      <c r="P18" s="120">
        <f t="shared" si="8"/>
        <v>0</v>
      </c>
      <c r="Q18" s="65">
        <v>20</v>
      </c>
      <c r="R18" s="67">
        <v>22</v>
      </c>
      <c r="S18" s="120">
        <f t="shared" si="4"/>
        <v>110.00000000000001</v>
      </c>
      <c r="T18" s="67">
        <v>19</v>
      </c>
      <c r="U18" s="67">
        <v>12</v>
      </c>
      <c r="V18" s="120">
        <f t="shared" si="5"/>
        <v>63.157894736842103</v>
      </c>
      <c r="W18" s="66">
        <v>12</v>
      </c>
      <c r="X18" s="68">
        <v>5</v>
      </c>
      <c r="Y18" s="120">
        <f t="shared" si="6"/>
        <v>41.666666666666671</v>
      </c>
      <c r="Z18" s="66">
        <v>12</v>
      </c>
      <c r="AA18" s="66">
        <v>5</v>
      </c>
      <c r="AB18" s="121">
        <f t="shared" si="7"/>
        <v>41.666666666666671</v>
      </c>
      <c r="AC18" s="69"/>
    </row>
    <row r="19" spans="1:29" ht="16.5" customHeight="1" x14ac:dyDescent="0.25">
      <c r="A19" s="63" t="s">
        <v>53</v>
      </c>
      <c r="B19" s="64">
        <v>53</v>
      </c>
      <c r="C19" s="64">
        <v>33</v>
      </c>
      <c r="D19" s="61">
        <f t="shared" si="0"/>
        <v>62.264150943396224</v>
      </c>
      <c r="E19" s="65">
        <v>48</v>
      </c>
      <c r="F19" s="66">
        <v>29</v>
      </c>
      <c r="G19" s="120">
        <f t="shared" si="1"/>
        <v>60.416666666666664</v>
      </c>
      <c r="H19" s="67">
        <v>10</v>
      </c>
      <c r="I19" s="67">
        <v>2</v>
      </c>
      <c r="J19" s="120">
        <f t="shared" si="2"/>
        <v>20</v>
      </c>
      <c r="K19" s="66">
        <v>0</v>
      </c>
      <c r="L19" s="66">
        <v>1</v>
      </c>
      <c r="M19" s="120" t="s">
        <v>65</v>
      </c>
      <c r="N19" s="67">
        <v>1</v>
      </c>
      <c r="O19" s="67">
        <v>1</v>
      </c>
      <c r="P19" s="120">
        <f t="shared" si="8"/>
        <v>100</v>
      </c>
      <c r="Q19" s="65">
        <v>44</v>
      </c>
      <c r="R19" s="67">
        <v>27</v>
      </c>
      <c r="S19" s="120">
        <f t="shared" si="4"/>
        <v>61.363636363636367</v>
      </c>
      <c r="T19" s="67">
        <v>31</v>
      </c>
      <c r="U19" s="67">
        <v>11</v>
      </c>
      <c r="V19" s="120">
        <f t="shared" si="5"/>
        <v>35.483870967741936</v>
      </c>
      <c r="W19" s="66">
        <v>27</v>
      </c>
      <c r="X19" s="68">
        <v>8</v>
      </c>
      <c r="Y19" s="120">
        <f t="shared" si="6"/>
        <v>29.629629629629626</v>
      </c>
      <c r="Z19" s="66">
        <v>24</v>
      </c>
      <c r="AA19" s="66">
        <v>4</v>
      </c>
      <c r="AB19" s="121">
        <f t="shared" si="7"/>
        <v>16.666666666666664</v>
      </c>
      <c r="AC19" s="69"/>
    </row>
    <row r="20" spans="1:29" ht="16.5" customHeight="1" x14ac:dyDescent="0.25">
      <c r="A20" s="63" t="s">
        <v>54</v>
      </c>
      <c r="B20" s="64">
        <v>18</v>
      </c>
      <c r="C20" s="64">
        <v>12</v>
      </c>
      <c r="D20" s="61">
        <f t="shared" si="0"/>
        <v>66.666666666666657</v>
      </c>
      <c r="E20" s="65">
        <v>18</v>
      </c>
      <c r="F20" s="66">
        <v>12</v>
      </c>
      <c r="G20" s="120">
        <f t="shared" si="1"/>
        <v>66.666666666666657</v>
      </c>
      <c r="H20" s="67">
        <v>8</v>
      </c>
      <c r="I20" s="67">
        <v>1</v>
      </c>
      <c r="J20" s="120">
        <f t="shared" si="2"/>
        <v>12.5</v>
      </c>
      <c r="K20" s="66">
        <v>0</v>
      </c>
      <c r="L20" s="66">
        <v>0</v>
      </c>
      <c r="M20" s="120" t="s">
        <v>65</v>
      </c>
      <c r="N20" s="67">
        <v>2</v>
      </c>
      <c r="O20" s="67">
        <v>0</v>
      </c>
      <c r="P20" s="120">
        <f t="shared" si="8"/>
        <v>0</v>
      </c>
      <c r="Q20" s="65">
        <v>18</v>
      </c>
      <c r="R20" s="67">
        <v>11</v>
      </c>
      <c r="S20" s="120">
        <f t="shared" si="4"/>
        <v>61.111111111111114</v>
      </c>
      <c r="T20" s="67">
        <v>3</v>
      </c>
      <c r="U20" s="67">
        <v>6</v>
      </c>
      <c r="V20" s="120">
        <f t="shared" si="5"/>
        <v>200</v>
      </c>
      <c r="W20" s="66">
        <v>3</v>
      </c>
      <c r="X20" s="68">
        <v>6</v>
      </c>
      <c r="Y20" s="120">
        <f t="shared" si="6"/>
        <v>200</v>
      </c>
      <c r="Z20" s="66">
        <v>3</v>
      </c>
      <c r="AA20" s="66">
        <v>5</v>
      </c>
      <c r="AB20" s="121">
        <f t="shared" si="7"/>
        <v>166.66666666666669</v>
      </c>
      <c r="AC20" s="69"/>
    </row>
    <row r="21" spans="1:29" ht="16.5" customHeight="1" x14ac:dyDescent="0.25">
      <c r="A21" s="63" t="s">
        <v>55</v>
      </c>
      <c r="B21" s="64">
        <v>13</v>
      </c>
      <c r="C21" s="64">
        <v>12</v>
      </c>
      <c r="D21" s="61">
        <f t="shared" si="0"/>
        <v>92.307692307692307</v>
      </c>
      <c r="E21" s="65">
        <v>13</v>
      </c>
      <c r="F21" s="66">
        <v>12</v>
      </c>
      <c r="G21" s="120">
        <f t="shared" si="1"/>
        <v>92.307692307692307</v>
      </c>
      <c r="H21" s="67">
        <v>2</v>
      </c>
      <c r="I21" s="67">
        <v>3</v>
      </c>
      <c r="J21" s="120">
        <f t="shared" si="2"/>
        <v>150</v>
      </c>
      <c r="K21" s="66">
        <v>0</v>
      </c>
      <c r="L21" s="66">
        <v>1</v>
      </c>
      <c r="M21" s="120" t="s">
        <v>65</v>
      </c>
      <c r="N21" s="67">
        <v>2</v>
      </c>
      <c r="O21" s="67">
        <v>0</v>
      </c>
      <c r="P21" s="120">
        <f t="shared" si="8"/>
        <v>0</v>
      </c>
      <c r="Q21" s="65">
        <v>13</v>
      </c>
      <c r="R21" s="67">
        <v>12</v>
      </c>
      <c r="S21" s="120">
        <f t="shared" si="4"/>
        <v>92.307692307692307</v>
      </c>
      <c r="T21" s="67">
        <v>8</v>
      </c>
      <c r="U21" s="67">
        <v>3</v>
      </c>
      <c r="V21" s="120">
        <f t="shared" si="5"/>
        <v>37.5</v>
      </c>
      <c r="W21" s="66">
        <v>8</v>
      </c>
      <c r="X21" s="68">
        <v>3</v>
      </c>
      <c r="Y21" s="120">
        <f t="shared" si="6"/>
        <v>37.5</v>
      </c>
      <c r="Z21" s="66">
        <v>7</v>
      </c>
      <c r="AA21" s="66">
        <v>2</v>
      </c>
      <c r="AB21" s="121">
        <f t="shared" si="7"/>
        <v>28.571428571428569</v>
      </c>
      <c r="AC21" s="69"/>
    </row>
    <row r="22" spans="1:29" ht="16.5" customHeight="1" x14ac:dyDescent="0.25">
      <c r="A22" s="63" t="s">
        <v>56</v>
      </c>
      <c r="B22" s="64">
        <v>32</v>
      </c>
      <c r="C22" s="64">
        <v>44</v>
      </c>
      <c r="D22" s="61">
        <f t="shared" si="0"/>
        <v>137.5</v>
      </c>
      <c r="E22" s="65">
        <v>32</v>
      </c>
      <c r="F22" s="66">
        <v>44</v>
      </c>
      <c r="G22" s="120">
        <f t="shared" si="1"/>
        <v>137.5</v>
      </c>
      <c r="H22" s="67">
        <v>4</v>
      </c>
      <c r="I22" s="67">
        <v>13</v>
      </c>
      <c r="J22" s="120">
        <f t="shared" si="2"/>
        <v>325</v>
      </c>
      <c r="K22" s="66">
        <v>1</v>
      </c>
      <c r="L22" s="66">
        <v>1</v>
      </c>
      <c r="M22" s="120">
        <f t="shared" si="3"/>
        <v>100</v>
      </c>
      <c r="N22" s="67">
        <v>3</v>
      </c>
      <c r="O22" s="67">
        <v>5</v>
      </c>
      <c r="P22" s="120">
        <f t="shared" si="8"/>
        <v>166.66666666666669</v>
      </c>
      <c r="Q22" s="65">
        <v>30</v>
      </c>
      <c r="R22" s="67">
        <v>42</v>
      </c>
      <c r="S22" s="120">
        <f t="shared" si="4"/>
        <v>140</v>
      </c>
      <c r="T22" s="67">
        <v>12</v>
      </c>
      <c r="U22" s="67">
        <v>18</v>
      </c>
      <c r="V22" s="120">
        <f t="shared" si="5"/>
        <v>150</v>
      </c>
      <c r="W22" s="66">
        <v>12</v>
      </c>
      <c r="X22" s="68">
        <v>18</v>
      </c>
      <c r="Y22" s="120">
        <f t="shared" si="6"/>
        <v>150</v>
      </c>
      <c r="Z22" s="66">
        <v>11</v>
      </c>
      <c r="AA22" s="66">
        <v>17</v>
      </c>
      <c r="AB22" s="121">
        <f t="shared" si="7"/>
        <v>154.54545454545453</v>
      </c>
      <c r="AC22" s="69"/>
    </row>
    <row r="23" spans="1:29" ht="16.5" customHeight="1" x14ac:dyDescent="0.25">
      <c r="A23" s="63" t="s">
        <v>57</v>
      </c>
      <c r="B23" s="64">
        <v>25</v>
      </c>
      <c r="C23" s="64">
        <v>27</v>
      </c>
      <c r="D23" s="61">
        <f t="shared" si="0"/>
        <v>108</v>
      </c>
      <c r="E23" s="65">
        <v>25</v>
      </c>
      <c r="F23" s="66">
        <v>27</v>
      </c>
      <c r="G23" s="120">
        <f t="shared" si="1"/>
        <v>108</v>
      </c>
      <c r="H23" s="67">
        <v>2</v>
      </c>
      <c r="I23" s="67">
        <v>6</v>
      </c>
      <c r="J23" s="120">
        <f t="shared" si="2"/>
        <v>300</v>
      </c>
      <c r="K23" s="66">
        <v>0</v>
      </c>
      <c r="L23" s="66">
        <v>0</v>
      </c>
      <c r="M23" s="120" t="s">
        <v>65</v>
      </c>
      <c r="N23" s="67">
        <v>0</v>
      </c>
      <c r="O23" s="67">
        <v>1</v>
      </c>
      <c r="P23" s="120" t="s">
        <v>65</v>
      </c>
      <c r="Q23" s="65">
        <v>24</v>
      </c>
      <c r="R23" s="67">
        <v>27</v>
      </c>
      <c r="S23" s="120">
        <f t="shared" si="4"/>
        <v>112.5</v>
      </c>
      <c r="T23" s="67">
        <v>16</v>
      </c>
      <c r="U23" s="67">
        <v>10</v>
      </c>
      <c r="V23" s="120">
        <f t="shared" si="5"/>
        <v>62.5</v>
      </c>
      <c r="W23" s="66">
        <v>16</v>
      </c>
      <c r="X23" s="68">
        <v>10</v>
      </c>
      <c r="Y23" s="120">
        <f t="shared" si="6"/>
        <v>62.5</v>
      </c>
      <c r="Z23" s="66">
        <v>16</v>
      </c>
      <c r="AA23" s="66">
        <v>10</v>
      </c>
      <c r="AB23" s="121">
        <f t="shared" si="7"/>
        <v>62.5</v>
      </c>
      <c r="AC23" s="69"/>
    </row>
    <row r="24" spans="1:29" ht="16.5" customHeight="1" x14ac:dyDescent="0.25">
      <c r="A24" s="63" t="s">
        <v>58</v>
      </c>
      <c r="B24" s="64">
        <v>91</v>
      </c>
      <c r="C24" s="64">
        <v>134</v>
      </c>
      <c r="D24" s="61">
        <f t="shared" si="0"/>
        <v>147.25274725274727</v>
      </c>
      <c r="E24" s="65">
        <v>89</v>
      </c>
      <c r="F24" s="66">
        <v>133</v>
      </c>
      <c r="G24" s="120">
        <f t="shared" si="1"/>
        <v>149.43820224719101</v>
      </c>
      <c r="H24" s="67">
        <v>21</v>
      </c>
      <c r="I24" s="67">
        <v>32</v>
      </c>
      <c r="J24" s="120">
        <f t="shared" si="2"/>
        <v>152.38095238095238</v>
      </c>
      <c r="K24" s="66">
        <v>1</v>
      </c>
      <c r="L24" s="66">
        <v>0</v>
      </c>
      <c r="M24" s="120">
        <f t="shared" si="3"/>
        <v>0</v>
      </c>
      <c r="N24" s="67">
        <v>1</v>
      </c>
      <c r="O24" s="67">
        <v>3</v>
      </c>
      <c r="P24" s="120">
        <f t="shared" si="8"/>
        <v>300</v>
      </c>
      <c r="Q24" s="65">
        <v>86</v>
      </c>
      <c r="R24" s="67">
        <v>132</v>
      </c>
      <c r="S24" s="120">
        <f t="shared" si="4"/>
        <v>153.48837209302326</v>
      </c>
      <c r="T24" s="67">
        <v>40</v>
      </c>
      <c r="U24" s="67">
        <v>49</v>
      </c>
      <c r="V24" s="120">
        <f t="shared" si="5"/>
        <v>122.50000000000001</v>
      </c>
      <c r="W24" s="66">
        <v>38</v>
      </c>
      <c r="X24" s="68">
        <v>49</v>
      </c>
      <c r="Y24" s="120">
        <f t="shared" si="6"/>
        <v>128.94736842105263</v>
      </c>
      <c r="Z24" s="66">
        <v>37</v>
      </c>
      <c r="AA24" s="66">
        <v>45</v>
      </c>
      <c r="AB24" s="121">
        <f t="shared" si="7"/>
        <v>121.62162162162163</v>
      </c>
      <c r="AC24" s="69"/>
    </row>
    <row r="25" spans="1:29" ht="16.5" customHeight="1" x14ac:dyDescent="0.25">
      <c r="A25" s="63" t="s">
        <v>59</v>
      </c>
      <c r="B25" s="64">
        <v>39</v>
      </c>
      <c r="C25" s="64">
        <v>41</v>
      </c>
      <c r="D25" s="61">
        <f t="shared" si="0"/>
        <v>105.12820512820514</v>
      </c>
      <c r="E25" s="65">
        <v>35</v>
      </c>
      <c r="F25" s="66">
        <v>38</v>
      </c>
      <c r="G25" s="120">
        <f t="shared" si="1"/>
        <v>108.57142857142857</v>
      </c>
      <c r="H25" s="67">
        <v>3</v>
      </c>
      <c r="I25" s="67">
        <v>14</v>
      </c>
      <c r="J25" s="120">
        <f t="shared" si="2"/>
        <v>466.66666666666669</v>
      </c>
      <c r="K25" s="66">
        <v>1</v>
      </c>
      <c r="L25" s="66">
        <v>0</v>
      </c>
      <c r="M25" s="120">
        <f t="shared" si="3"/>
        <v>0</v>
      </c>
      <c r="N25" s="67">
        <v>1</v>
      </c>
      <c r="O25" s="67">
        <v>2</v>
      </c>
      <c r="P25" s="120">
        <f t="shared" si="8"/>
        <v>200</v>
      </c>
      <c r="Q25" s="65">
        <v>28</v>
      </c>
      <c r="R25" s="67">
        <v>37</v>
      </c>
      <c r="S25" s="120">
        <f t="shared" si="4"/>
        <v>132.14285714285714</v>
      </c>
      <c r="T25" s="67">
        <v>25</v>
      </c>
      <c r="U25" s="67">
        <v>12</v>
      </c>
      <c r="V25" s="120">
        <f t="shared" si="5"/>
        <v>48</v>
      </c>
      <c r="W25" s="66">
        <v>21</v>
      </c>
      <c r="X25" s="68">
        <v>9</v>
      </c>
      <c r="Y25" s="120">
        <f t="shared" si="6"/>
        <v>42.857142857142854</v>
      </c>
      <c r="Z25" s="66">
        <v>19</v>
      </c>
      <c r="AA25" s="66">
        <v>9</v>
      </c>
      <c r="AB25" s="121">
        <f t="shared" si="7"/>
        <v>47.368421052631575</v>
      </c>
      <c r="AC25" s="69"/>
    </row>
    <row r="26" spans="1:29" ht="16.5" customHeight="1" x14ac:dyDescent="0.25">
      <c r="A26" s="63" t="s">
        <v>60</v>
      </c>
      <c r="B26" s="64">
        <v>142</v>
      </c>
      <c r="C26" s="64">
        <v>135</v>
      </c>
      <c r="D26" s="61">
        <f t="shared" si="0"/>
        <v>95.070422535211264</v>
      </c>
      <c r="E26" s="65">
        <v>133</v>
      </c>
      <c r="F26" s="66">
        <v>127</v>
      </c>
      <c r="G26" s="120">
        <f t="shared" si="1"/>
        <v>95.488721804511272</v>
      </c>
      <c r="H26" s="67">
        <v>18</v>
      </c>
      <c r="I26" s="67">
        <v>27</v>
      </c>
      <c r="J26" s="120">
        <f t="shared" si="2"/>
        <v>150</v>
      </c>
      <c r="K26" s="66">
        <v>4</v>
      </c>
      <c r="L26" s="66">
        <v>1</v>
      </c>
      <c r="M26" s="120">
        <f t="shared" si="3"/>
        <v>25</v>
      </c>
      <c r="N26" s="67">
        <v>1</v>
      </c>
      <c r="O26" s="67">
        <v>3</v>
      </c>
      <c r="P26" s="120">
        <f t="shared" si="8"/>
        <v>300</v>
      </c>
      <c r="Q26" s="65">
        <v>120</v>
      </c>
      <c r="R26" s="67">
        <v>125</v>
      </c>
      <c r="S26" s="120">
        <f t="shared" si="4"/>
        <v>104.16666666666667</v>
      </c>
      <c r="T26" s="67">
        <v>73</v>
      </c>
      <c r="U26" s="67">
        <v>54</v>
      </c>
      <c r="V26" s="120">
        <f t="shared" si="5"/>
        <v>73.972602739726028</v>
      </c>
      <c r="W26" s="66">
        <v>65</v>
      </c>
      <c r="X26" s="68">
        <v>47</v>
      </c>
      <c r="Y26" s="120">
        <f t="shared" si="6"/>
        <v>72.307692307692307</v>
      </c>
      <c r="Z26" s="66">
        <v>56</v>
      </c>
      <c r="AA26" s="66">
        <v>40</v>
      </c>
      <c r="AB26" s="121">
        <f t="shared" si="7"/>
        <v>71.428571428571431</v>
      </c>
      <c r="AC26" s="69"/>
    </row>
    <row r="27" spans="1:29" ht="16.5" customHeight="1" x14ac:dyDescent="0.25">
      <c r="A27" s="63" t="s">
        <v>61</v>
      </c>
      <c r="B27" s="64">
        <v>63</v>
      </c>
      <c r="C27" s="64">
        <v>65</v>
      </c>
      <c r="D27" s="61">
        <f t="shared" si="0"/>
        <v>103.17460317460319</v>
      </c>
      <c r="E27" s="65">
        <v>55</v>
      </c>
      <c r="F27" s="66">
        <v>55</v>
      </c>
      <c r="G27" s="120">
        <f t="shared" si="1"/>
        <v>100</v>
      </c>
      <c r="H27" s="67">
        <v>11</v>
      </c>
      <c r="I27" s="67">
        <v>11</v>
      </c>
      <c r="J27" s="120">
        <f t="shared" si="2"/>
        <v>100</v>
      </c>
      <c r="K27" s="66">
        <v>0</v>
      </c>
      <c r="L27" s="66">
        <v>0</v>
      </c>
      <c r="M27" s="120" t="s">
        <v>65</v>
      </c>
      <c r="N27" s="67">
        <v>0</v>
      </c>
      <c r="O27" s="67">
        <v>1</v>
      </c>
      <c r="P27" s="120" t="s">
        <v>65</v>
      </c>
      <c r="Q27" s="65">
        <v>44</v>
      </c>
      <c r="R27" s="67">
        <v>53</v>
      </c>
      <c r="S27" s="120">
        <f t="shared" si="4"/>
        <v>120.45454545454545</v>
      </c>
      <c r="T27" s="67">
        <v>27</v>
      </c>
      <c r="U27" s="67">
        <v>25</v>
      </c>
      <c r="V27" s="120">
        <f t="shared" si="5"/>
        <v>92.592592592592595</v>
      </c>
      <c r="W27" s="66">
        <v>25</v>
      </c>
      <c r="X27" s="68">
        <v>24</v>
      </c>
      <c r="Y27" s="120">
        <f t="shared" si="6"/>
        <v>96</v>
      </c>
      <c r="Z27" s="66">
        <v>22</v>
      </c>
      <c r="AA27" s="66">
        <v>18</v>
      </c>
      <c r="AB27" s="121">
        <f t="shared" si="7"/>
        <v>81.818181818181827</v>
      </c>
      <c r="AC27" s="69"/>
    </row>
  </sheetData>
  <mergeCells count="12">
    <mergeCell ref="N4:P6"/>
    <mergeCell ref="Q4:S6"/>
    <mergeCell ref="T4:V6"/>
    <mergeCell ref="W4:Y6"/>
    <mergeCell ref="Z4:AB6"/>
    <mergeCell ref="I1:M1"/>
    <mergeCell ref="B2:M2"/>
    <mergeCell ref="A4:A7"/>
    <mergeCell ref="B4:D6"/>
    <mergeCell ref="E4:G6"/>
    <mergeCell ref="H4:J6"/>
    <mergeCell ref="K4:M6"/>
  </mergeCells>
  <printOptions horizontalCentered="1"/>
  <pageMargins left="0" right="0" top="0" bottom="0" header="0" footer="0"/>
  <pageSetup paperSize="9" scale="94" orientation="landscape" r:id="rId1"/>
  <headerFooter alignWithMargins="0"/>
  <colBreaks count="1" manualBreakCount="1">
    <brk id="13" max="2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view="pageBreakPreview" zoomScale="80" zoomScaleNormal="70" zoomScaleSheetLayoutView="80" workbookViewId="0">
      <selection activeCell="I5" sqref="I5"/>
    </sheetView>
  </sheetViews>
  <sheetFormatPr defaultColWidth="8" defaultRowHeight="12.75" x14ac:dyDescent="0.2"/>
  <cols>
    <col min="1" max="1" width="60.28515625" style="2" customWidth="1"/>
    <col min="2" max="2" width="15.7109375" style="2" customWidth="1"/>
    <col min="3" max="3" width="15" style="2" customWidth="1"/>
    <col min="4" max="4" width="13.7109375" style="2" customWidth="1"/>
    <col min="5" max="5" width="13.28515625" style="2" customWidth="1"/>
    <col min="6" max="16384" width="8" style="2"/>
  </cols>
  <sheetData>
    <row r="1" spans="1:9" ht="24" customHeight="1" x14ac:dyDescent="0.2">
      <c r="C1" s="315"/>
      <c r="D1" s="315"/>
      <c r="E1" s="315"/>
    </row>
    <row r="2" spans="1:9" ht="45.75" customHeight="1" x14ac:dyDescent="0.2">
      <c r="A2" s="243" t="s">
        <v>77</v>
      </c>
      <c r="B2" s="243"/>
      <c r="C2" s="243"/>
      <c r="D2" s="243"/>
      <c r="E2" s="243"/>
    </row>
    <row r="3" spans="1:9" ht="22.5" customHeight="1" x14ac:dyDescent="0.2">
      <c r="A3" s="316" t="s">
        <v>34</v>
      </c>
      <c r="B3" s="316"/>
      <c r="C3" s="316"/>
      <c r="D3" s="316"/>
      <c r="E3" s="316"/>
    </row>
    <row r="4" spans="1:9" s="3" customFormat="1" ht="23.25" customHeight="1" x14ac:dyDescent="0.25">
      <c r="A4" s="248" t="s">
        <v>0</v>
      </c>
      <c r="B4" s="244" t="s">
        <v>118</v>
      </c>
      <c r="C4" s="244" t="s">
        <v>119</v>
      </c>
      <c r="D4" s="279" t="s">
        <v>1</v>
      </c>
      <c r="E4" s="280"/>
    </row>
    <row r="5" spans="1:9" s="3" customFormat="1" ht="30" x14ac:dyDescent="0.25">
      <c r="A5" s="249"/>
      <c r="B5" s="245"/>
      <c r="C5" s="245"/>
      <c r="D5" s="4" t="s">
        <v>2</v>
      </c>
      <c r="E5" s="5" t="s">
        <v>63</v>
      </c>
    </row>
    <row r="6" spans="1:9" s="8" customFormat="1" ht="15.75" customHeight="1" x14ac:dyDescent="0.25">
      <c r="A6" s="6" t="s">
        <v>3</v>
      </c>
      <c r="B6" s="7">
        <v>1</v>
      </c>
      <c r="C6" s="7">
        <v>2</v>
      </c>
      <c r="D6" s="7">
        <v>3</v>
      </c>
      <c r="E6" s="7">
        <v>4</v>
      </c>
    </row>
    <row r="7" spans="1:9" s="8" customFormat="1" ht="24.75" customHeight="1" x14ac:dyDescent="0.25">
      <c r="A7" s="104" t="s">
        <v>66</v>
      </c>
      <c r="B7" s="132">
        <v>93</v>
      </c>
      <c r="C7" s="132">
        <v>84</v>
      </c>
      <c r="D7" s="19">
        <f>C7/B7*100</f>
        <v>90.322580645161281</v>
      </c>
      <c r="E7" s="128">
        <f t="shared" ref="E7:E12" si="0">C7-B7</f>
        <v>-9</v>
      </c>
      <c r="I7" s="11"/>
    </row>
    <row r="8" spans="1:9" s="3" customFormat="1" ht="24.75" customHeight="1" x14ac:dyDescent="0.25">
      <c r="A8" s="104" t="s">
        <v>38</v>
      </c>
      <c r="B8" s="132">
        <v>76</v>
      </c>
      <c r="C8" s="132">
        <v>68</v>
      </c>
      <c r="D8" s="19">
        <f t="shared" ref="D8:D12" si="1">C8/B8*100</f>
        <v>89.473684210526315</v>
      </c>
      <c r="E8" s="128">
        <f t="shared" si="0"/>
        <v>-8</v>
      </c>
      <c r="I8" s="11"/>
    </row>
    <row r="9" spans="1:9" s="3" customFormat="1" ht="45.75" customHeight="1" x14ac:dyDescent="0.25">
      <c r="A9" s="105" t="s">
        <v>67</v>
      </c>
      <c r="B9" s="132">
        <v>17</v>
      </c>
      <c r="C9" s="132">
        <v>18</v>
      </c>
      <c r="D9" s="19">
        <f t="shared" si="1"/>
        <v>105.88235294117648</v>
      </c>
      <c r="E9" s="128">
        <f t="shared" si="0"/>
        <v>1</v>
      </c>
      <c r="I9" s="11"/>
    </row>
    <row r="10" spans="1:9" s="3" customFormat="1" ht="28.5" customHeight="1" x14ac:dyDescent="0.25">
      <c r="A10" s="104" t="s">
        <v>40</v>
      </c>
      <c r="B10" s="132">
        <v>3</v>
      </c>
      <c r="C10" s="132">
        <v>1</v>
      </c>
      <c r="D10" s="19">
        <f t="shared" si="1"/>
        <v>33.333333333333329</v>
      </c>
      <c r="E10" s="128">
        <f t="shared" si="0"/>
        <v>-2</v>
      </c>
      <c r="I10" s="11"/>
    </row>
    <row r="11" spans="1:9" s="3" customFormat="1" ht="42.75" customHeight="1" x14ac:dyDescent="0.25">
      <c r="A11" s="104" t="s">
        <v>31</v>
      </c>
      <c r="B11" s="132">
        <v>3</v>
      </c>
      <c r="C11" s="132">
        <v>2</v>
      </c>
      <c r="D11" s="19">
        <f t="shared" si="1"/>
        <v>66.666666666666657</v>
      </c>
      <c r="E11" s="128">
        <f t="shared" si="0"/>
        <v>-1</v>
      </c>
      <c r="I11" s="11"/>
    </row>
    <row r="12" spans="1:9" s="3" customFormat="1" ht="46.5" customHeight="1" x14ac:dyDescent="0.25">
      <c r="A12" s="104" t="s">
        <v>42</v>
      </c>
      <c r="B12" s="133">
        <v>70</v>
      </c>
      <c r="C12" s="133">
        <v>67</v>
      </c>
      <c r="D12" s="151">
        <f t="shared" si="1"/>
        <v>95.714285714285722</v>
      </c>
      <c r="E12" s="128">
        <f t="shared" si="0"/>
        <v>-3</v>
      </c>
      <c r="I12" s="11"/>
    </row>
    <row r="13" spans="1:9" s="3" customFormat="1" ht="12.75" customHeight="1" x14ac:dyDescent="0.25">
      <c r="A13" s="250" t="s">
        <v>4</v>
      </c>
      <c r="B13" s="251"/>
      <c r="C13" s="251"/>
      <c r="D13" s="251"/>
      <c r="E13" s="251"/>
      <c r="I13" s="11"/>
    </row>
    <row r="14" spans="1:9" s="3" customFormat="1" ht="18" customHeight="1" x14ac:dyDescent="0.25">
      <c r="A14" s="252"/>
      <c r="B14" s="253"/>
      <c r="C14" s="253"/>
      <c r="D14" s="253"/>
      <c r="E14" s="253"/>
      <c r="I14" s="11"/>
    </row>
    <row r="15" spans="1:9" s="3" customFormat="1" ht="20.25" customHeight="1" x14ac:dyDescent="0.25">
      <c r="A15" s="248" t="s">
        <v>0</v>
      </c>
      <c r="B15" s="254" t="s">
        <v>120</v>
      </c>
      <c r="C15" s="254" t="s">
        <v>121</v>
      </c>
      <c r="D15" s="279" t="s">
        <v>1</v>
      </c>
      <c r="E15" s="280"/>
      <c r="I15" s="11"/>
    </row>
    <row r="16" spans="1:9" ht="31.5" customHeight="1" x14ac:dyDescent="0.2">
      <c r="A16" s="249"/>
      <c r="B16" s="254"/>
      <c r="C16" s="254"/>
      <c r="D16" s="20" t="s">
        <v>2</v>
      </c>
      <c r="E16" s="5" t="s">
        <v>68</v>
      </c>
      <c r="I16" s="11"/>
    </row>
    <row r="17" spans="1:9" ht="24" customHeight="1" x14ac:dyDescent="0.2">
      <c r="A17" s="104" t="s">
        <v>37</v>
      </c>
      <c r="B17" s="133">
        <v>52</v>
      </c>
      <c r="C17" s="133">
        <v>29</v>
      </c>
      <c r="D17" s="19">
        <f>C17/B17*100</f>
        <v>55.769230769230774</v>
      </c>
      <c r="E17" s="129">
        <f t="shared" ref="E17:E19" si="2">C17-B17</f>
        <v>-23</v>
      </c>
      <c r="I17" s="11"/>
    </row>
    <row r="18" spans="1:9" ht="21.75" customHeight="1" x14ac:dyDescent="0.2">
      <c r="A18" s="1" t="s">
        <v>38</v>
      </c>
      <c r="B18" s="133">
        <v>37</v>
      </c>
      <c r="C18" s="133">
        <v>15</v>
      </c>
      <c r="D18" s="19">
        <f t="shared" ref="D18:D19" si="3">C18/B18*100</f>
        <v>40.54054054054054</v>
      </c>
      <c r="E18" s="129">
        <f t="shared" si="2"/>
        <v>-22</v>
      </c>
      <c r="I18" s="11"/>
    </row>
    <row r="19" spans="1:9" ht="25.5" customHeight="1" x14ac:dyDescent="0.2">
      <c r="A19" s="1" t="s">
        <v>41</v>
      </c>
      <c r="B19" s="133">
        <v>32</v>
      </c>
      <c r="C19" s="133">
        <v>11</v>
      </c>
      <c r="D19" s="19">
        <f t="shared" si="3"/>
        <v>34.375</v>
      </c>
      <c r="E19" s="129">
        <f t="shared" si="2"/>
        <v>-21</v>
      </c>
      <c r="I19" s="11"/>
    </row>
  </sheetData>
  <mergeCells count="12">
    <mergeCell ref="C1:E1"/>
    <mergeCell ref="A13:E14"/>
    <mergeCell ref="A15:A16"/>
    <mergeCell ref="B15:B16"/>
    <mergeCell ref="C15:C16"/>
    <mergeCell ref="D15:E15"/>
    <mergeCell ref="A2:E2"/>
    <mergeCell ref="A3:E3"/>
    <mergeCell ref="B4:B5"/>
    <mergeCell ref="A4:A5"/>
    <mergeCell ref="C4:C5"/>
    <mergeCell ref="D4:E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9"/>
  <sheetViews>
    <sheetView view="pageBreakPreview" zoomScale="90" zoomScaleNormal="90" zoomScaleSheetLayoutView="90" workbookViewId="0">
      <selection activeCell="H10" sqref="H10"/>
    </sheetView>
  </sheetViews>
  <sheetFormatPr defaultRowHeight="14.25" x14ac:dyDescent="0.2"/>
  <cols>
    <col min="1" max="1" width="22.7109375" style="46" customWidth="1"/>
    <col min="2" max="4" width="9.140625" style="46" customWidth="1"/>
    <col min="5" max="5" width="8.5703125" style="46" customWidth="1"/>
    <col min="6" max="6" width="8.28515625" style="46" customWidth="1"/>
    <col min="7" max="7" width="8" style="46" customWidth="1"/>
    <col min="8" max="8" width="9.7109375" style="46" customWidth="1"/>
    <col min="9" max="9" width="7.140625" style="46" customWidth="1"/>
    <col min="10" max="10" width="8.28515625" style="46" customWidth="1"/>
    <col min="11" max="11" width="8.140625" style="46" customWidth="1"/>
    <col min="12" max="12" width="8.28515625" style="46" customWidth="1"/>
    <col min="13" max="13" width="9.28515625" style="46" customWidth="1"/>
    <col min="14" max="14" width="7.5703125" style="46" customWidth="1"/>
    <col min="15" max="15" width="9.140625" style="46" customWidth="1"/>
    <col min="16" max="16" width="8.140625" style="46" customWidth="1"/>
    <col min="17" max="17" width="8.28515625" style="46" customWidth="1"/>
    <col min="18" max="18" width="8.140625" style="46" customWidth="1"/>
    <col min="19" max="19" width="10" style="46" customWidth="1"/>
    <col min="20" max="21" width="8" style="46" customWidth="1"/>
    <col min="22" max="22" width="8.42578125" style="46" customWidth="1"/>
    <col min="23" max="24" width="8.85546875" style="46" customWidth="1"/>
    <col min="25" max="25" width="8.7109375" style="46" customWidth="1"/>
    <col min="26" max="26" width="8.140625" style="46" customWidth="1"/>
    <col min="27" max="16384" width="9.140625" style="46"/>
  </cols>
  <sheetData>
    <row r="1" spans="1:28" ht="17.25" customHeight="1" x14ac:dyDescent="0.2">
      <c r="I1" s="317"/>
      <c r="J1" s="318"/>
      <c r="K1" s="318"/>
      <c r="L1" s="318"/>
      <c r="M1" s="318"/>
    </row>
    <row r="2" spans="1:28" s="23" customFormat="1" ht="75.75" customHeight="1" x14ac:dyDescent="0.3">
      <c r="A2" s="22"/>
      <c r="B2" s="319" t="s">
        <v>123</v>
      </c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AB2" s="117" t="s">
        <v>21</v>
      </c>
    </row>
    <row r="3" spans="1:28" s="26" customFormat="1" ht="14.2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7" t="s">
        <v>5</v>
      </c>
      <c r="N3" s="24"/>
      <c r="O3" s="24"/>
      <c r="P3" s="24"/>
      <c r="Q3" s="25"/>
      <c r="R3" s="25"/>
      <c r="S3" s="25"/>
      <c r="T3" s="25"/>
      <c r="U3" s="25"/>
      <c r="V3" s="25"/>
      <c r="X3" s="25"/>
      <c r="Y3" s="27"/>
      <c r="Z3" s="27"/>
      <c r="AA3" s="27"/>
      <c r="AB3" s="27" t="s">
        <v>5</v>
      </c>
    </row>
    <row r="4" spans="1:28" s="28" customFormat="1" ht="57.75" customHeight="1" x14ac:dyDescent="0.25">
      <c r="A4" s="275"/>
      <c r="B4" s="258" t="s">
        <v>26</v>
      </c>
      <c r="C4" s="258"/>
      <c r="D4" s="258"/>
      <c r="E4" s="258" t="s">
        <v>7</v>
      </c>
      <c r="F4" s="258"/>
      <c r="G4" s="258"/>
      <c r="H4" s="258" t="s">
        <v>18</v>
      </c>
      <c r="I4" s="258"/>
      <c r="J4" s="258"/>
      <c r="K4" s="258" t="s">
        <v>10</v>
      </c>
      <c r="L4" s="258"/>
      <c r="M4" s="258"/>
      <c r="N4" s="258" t="s">
        <v>11</v>
      </c>
      <c r="O4" s="258"/>
      <c r="P4" s="258"/>
      <c r="Q4" s="261" t="s">
        <v>9</v>
      </c>
      <c r="R4" s="262"/>
      <c r="S4" s="263"/>
      <c r="T4" s="261" t="s">
        <v>27</v>
      </c>
      <c r="U4" s="262"/>
      <c r="V4" s="263"/>
      <c r="W4" s="258" t="s">
        <v>12</v>
      </c>
      <c r="X4" s="258"/>
      <c r="Y4" s="258"/>
      <c r="Z4" s="258" t="s">
        <v>17</v>
      </c>
      <c r="AA4" s="258"/>
      <c r="AB4" s="258"/>
    </row>
    <row r="5" spans="1:28" s="29" customFormat="1" ht="26.25" customHeight="1" x14ac:dyDescent="0.25">
      <c r="A5" s="276"/>
      <c r="B5" s="361">
        <v>2020</v>
      </c>
      <c r="C5" s="361">
        <v>2021</v>
      </c>
      <c r="D5" s="57" t="s">
        <v>2</v>
      </c>
      <c r="E5" s="361">
        <v>2020</v>
      </c>
      <c r="F5" s="361">
        <v>2021</v>
      </c>
      <c r="G5" s="57" t="s">
        <v>2</v>
      </c>
      <c r="H5" s="361">
        <v>2020</v>
      </c>
      <c r="I5" s="361">
        <v>2021</v>
      </c>
      <c r="J5" s="57" t="s">
        <v>2</v>
      </c>
      <c r="K5" s="361">
        <v>2020</v>
      </c>
      <c r="L5" s="361">
        <v>2021</v>
      </c>
      <c r="M5" s="57" t="s">
        <v>2</v>
      </c>
      <c r="N5" s="361">
        <v>2020</v>
      </c>
      <c r="O5" s="361">
        <v>2021</v>
      </c>
      <c r="P5" s="57" t="s">
        <v>2</v>
      </c>
      <c r="Q5" s="361">
        <v>2020</v>
      </c>
      <c r="R5" s="361">
        <v>2021</v>
      </c>
      <c r="S5" s="57" t="s">
        <v>2</v>
      </c>
      <c r="T5" s="361">
        <v>2020</v>
      </c>
      <c r="U5" s="361">
        <v>2021</v>
      </c>
      <c r="V5" s="57" t="s">
        <v>2</v>
      </c>
      <c r="W5" s="361">
        <v>2020</v>
      </c>
      <c r="X5" s="361">
        <v>2021</v>
      </c>
      <c r="Y5" s="57" t="s">
        <v>2</v>
      </c>
      <c r="Z5" s="362">
        <v>2020</v>
      </c>
      <c r="AA5" s="362">
        <v>2021</v>
      </c>
      <c r="AB5" s="57" t="s">
        <v>2</v>
      </c>
    </row>
    <row r="6" spans="1:28" s="32" customFormat="1" ht="11.25" customHeight="1" x14ac:dyDescent="0.25">
      <c r="A6" s="30" t="s">
        <v>3</v>
      </c>
      <c r="B6" s="31">
        <v>1</v>
      </c>
      <c r="C6" s="31">
        <v>2</v>
      </c>
      <c r="D6" s="31">
        <v>3</v>
      </c>
      <c r="E6" s="31">
        <v>4</v>
      </c>
      <c r="F6" s="31">
        <v>5</v>
      </c>
      <c r="G6" s="31">
        <v>6</v>
      </c>
      <c r="H6" s="31">
        <v>7</v>
      </c>
      <c r="I6" s="31">
        <v>8</v>
      </c>
      <c r="J6" s="31">
        <v>9</v>
      </c>
      <c r="K6" s="31">
        <v>10</v>
      </c>
      <c r="L6" s="31">
        <v>11</v>
      </c>
      <c r="M6" s="31">
        <v>12</v>
      </c>
      <c r="N6" s="31">
        <v>13</v>
      </c>
      <c r="O6" s="31">
        <v>14</v>
      </c>
      <c r="P6" s="31">
        <v>15</v>
      </c>
      <c r="Q6" s="31">
        <v>16</v>
      </c>
      <c r="R6" s="31">
        <v>17</v>
      </c>
      <c r="S6" s="31">
        <v>18</v>
      </c>
      <c r="T6" s="31">
        <v>19</v>
      </c>
      <c r="U6" s="31">
        <v>20</v>
      </c>
      <c r="V6" s="31">
        <v>21</v>
      </c>
      <c r="W6" s="31">
        <v>22</v>
      </c>
      <c r="X6" s="31">
        <v>23</v>
      </c>
      <c r="Y6" s="31">
        <v>24</v>
      </c>
      <c r="Z6" s="31">
        <v>25</v>
      </c>
      <c r="AA6" s="31">
        <v>26</v>
      </c>
      <c r="AB6" s="31">
        <v>27</v>
      </c>
    </row>
    <row r="7" spans="1:28" s="36" customFormat="1" ht="16.5" customHeight="1" x14ac:dyDescent="0.25">
      <c r="A7" s="33" t="s">
        <v>43</v>
      </c>
      <c r="B7" s="165">
        <f>SUM(B8:B25)</f>
        <v>93</v>
      </c>
      <c r="C7" s="165">
        <f>SUM(C8:C25)</f>
        <v>84</v>
      </c>
      <c r="D7" s="34">
        <f>C7/B7*100</f>
        <v>90.322580645161281</v>
      </c>
      <c r="E7" s="165">
        <f>SUM(E8:E25)</f>
        <v>76</v>
      </c>
      <c r="F7" s="165">
        <f>SUM(F8:F25)</f>
        <v>68</v>
      </c>
      <c r="G7" s="34">
        <f>F7/E7*100</f>
        <v>89.473684210526315</v>
      </c>
      <c r="H7" s="165">
        <f>SUM(H8:H25)</f>
        <v>17</v>
      </c>
      <c r="I7" s="165">
        <f>SUM(I8:I25)</f>
        <v>18</v>
      </c>
      <c r="J7" s="34">
        <f>I7/H7*100</f>
        <v>105.88235294117648</v>
      </c>
      <c r="K7" s="165">
        <f>SUM(K8:K25)</f>
        <v>3</v>
      </c>
      <c r="L7" s="165">
        <f>SUM(L8:L25)</f>
        <v>1</v>
      </c>
      <c r="M7" s="34">
        <f>L7/K7*100</f>
        <v>33.333333333333329</v>
      </c>
      <c r="N7" s="165">
        <f>SUM(N8:N25)</f>
        <v>3</v>
      </c>
      <c r="O7" s="165">
        <f>SUM(O8:O25)</f>
        <v>2</v>
      </c>
      <c r="P7" s="34">
        <f>O7/N7*100</f>
        <v>66.666666666666657</v>
      </c>
      <c r="Q7" s="165">
        <f>SUM(Q8:Q25)</f>
        <v>70</v>
      </c>
      <c r="R7" s="165">
        <f>SUM(R8:R25)</f>
        <v>67</v>
      </c>
      <c r="S7" s="34">
        <f>R7/Q7*100</f>
        <v>95.714285714285722</v>
      </c>
      <c r="T7" s="165">
        <f>SUM(T8:T25)</f>
        <v>52</v>
      </c>
      <c r="U7" s="165">
        <f>SUM(U8:U25)</f>
        <v>29</v>
      </c>
      <c r="V7" s="34">
        <f>U7/T7*100</f>
        <v>55.769230769230774</v>
      </c>
      <c r="W7" s="165">
        <f>SUM(W8:W25)</f>
        <v>37</v>
      </c>
      <c r="X7" s="165">
        <f>SUM(X8:X25)</f>
        <v>15</v>
      </c>
      <c r="Y7" s="34">
        <f>X7/W7*100</f>
        <v>40.54054054054054</v>
      </c>
      <c r="Z7" s="165">
        <f>SUM(Z8:Z25)</f>
        <v>32</v>
      </c>
      <c r="AA7" s="165">
        <f>SUM(AA8:AA25)</f>
        <v>11</v>
      </c>
      <c r="AB7" s="34">
        <f>AA7/Z7*100</f>
        <v>34.375</v>
      </c>
    </row>
    <row r="8" spans="1:28" s="42" customFormat="1" ht="16.5" customHeight="1" x14ac:dyDescent="0.25">
      <c r="A8" s="37" t="s">
        <v>44</v>
      </c>
      <c r="B8" s="38">
        <v>1</v>
      </c>
      <c r="C8" s="74">
        <v>1</v>
      </c>
      <c r="D8" s="34">
        <f t="shared" ref="D8:D25" si="0">C8/B8*100</f>
        <v>100</v>
      </c>
      <c r="E8" s="38">
        <v>1</v>
      </c>
      <c r="F8" s="39">
        <v>1</v>
      </c>
      <c r="G8" s="34">
        <f t="shared" ref="G8:G25" si="1">F8/E8*100</f>
        <v>100</v>
      </c>
      <c r="H8" s="38">
        <v>0</v>
      </c>
      <c r="I8" s="38">
        <v>0</v>
      </c>
      <c r="J8" s="34" t="s">
        <v>65</v>
      </c>
      <c r="K8" s="38">
        <v>0</v>
      </c>
      <c r="L8" s="38">
        <v>0</v>
      </c>
      <c r="M8" s="34" t="s">
        <v>65</v>
      </c>
      <c r="N8" s="38">
        <v>0</v>
      </c>
      <c r="O8" s="38">
        <v>0</v>
      </c>
      <c r="P8" s="34" t="s">
        <v>65</v>
      </c>
      <c r="Q8" s="38">
        <v>1</v>
      </c>
      <c r="R8" s="38">
        <v>1</v>
      </c>
      <c r="S8" s="34">
        <f t="shared" ref="S8:S25" si="2">R8/Q8*100</f>
        <v>100</v>
      </c>
      <c r="T8" s="38">
        <v>0</v>
      </c>
      <c r="U8" s="38">
        <v>1</v>
      </c>
      <c r="V8" s="34" t="s">
        <v>65</v>
      </c>
      <c r="W8" s="38">
        <v>0</v>
      </c>
      <c r="X8" s="74">
        <v>1</v>
      </c>
      <c r="Y8" s="34" t="s">
        <v>65</v>
      </c>
      <c r="Z8" s="38">
        <v>0</v>
      </c>
      <c r="AA8" s="38">
        <v>1</v>
      </c>
      <c r="AB8" s="34" t="s">
        <v>65</v>
      </c>
    </row>
    <row r="9" spans="1:28" s="43" customFormat="1" ht="16.5" customHeight="1" x14ac:dyDescent="0.25">
      <c r="A9" s="37" t="s">
        <v>45</v>
      </c>
      <c r="B9" s="38">
        <v>2</v>
      </c>
      <c r="C9" s="74">
        <v>2</v>
      </c>
      <c r="D9" s="34">
        <f t="shared" si="0"/>
        <v>100</v>
      </c>
      <c r="E9" s="38">
        <v>2</v>
      </c>
      <c r="F9" s="39">
        <v>2</v>
      </c>
      <c r="G9" s="34">
        <f t="shared" si="1"/>
        <v>100</v>
      </c>
      <c r="H9" s="38">
        <v>0</v>
      </c>
      <c r="I9" s="38">
        <v>0</v>
      </c>
      <c r="J9" s="34" t="s">
        <v>65</v>
      </c>
      <c r="K9" s="38">
        <v>0</v>
      </c>
      <c r="L9" s="38">
        <v>0</v>
      </c>
      <c r="M9" s="34" t="s">
        <v>65</v>
      </c>
      <c r="N9" s="38">
        <v>0</v>
      </c>
      <c r="O9" s="38">
        <v>0</v>
      </c>
      <c r="P9" s="34" t="s">
        <v>65</v>
      </c>
      <c r="Q9" s="38">
        <v>2</v>
      </c>
      <c r="R9" s="38">
        <v>2</v>
      </c>
      <c r="S9" s="34">
        <f t="shared" si="2"/>
        <v>100</v>
      </c>
      <c r="T9" s="38">
        <v>1</v>
      </c>
      <c r="U9" s="38">
        <v>1</v>
      </c>
      <c r="V9" s="34">
        <f t="shared" ref="V9:V25" si="3">U9/T9*100</f>
        <v>100</v>
      </c>
      <c r="W9" s="38">
        <v>1</v>
      </c>
      <c r="X9" s="74">
        <v>1</v>
      </c>
      <c r="Y9" s="34">
        <f t="shared" ref="Y9:Y25" si="4">X9/W9*100</f>
        <v>100</v>
      </c>
      <c r="Z9" s="38">
        <v>1</v>
      </c>
      <c r="AA9" s="38">
        <v>0</v>
      </c>
      <c r="AB9" s="34">
        <f t="shared" ref="AB9:AB25" si="5">AA9/Z9*100</f>
        <v>0</v>
      </c>
    </row>
    <row r="10" spans="1:28" s="42" customFormat="1" ht="16.5" customHeight="1" x14ac:dyDescent="0.25">
      <c r="A10" s="37" t="s">
        <v>46</v>
      </c>
      <c r="B10" s="38">
        <v>1</v>
      </c>
      <c r="C10" s="74">
        <v>1</v>
      </c>
      <c r="D10" s="34">
        <f t="shared" si="0"/>
        <v>100</v>
      </c>
      <c r="E10" s="38">
        <v>1</v>
      </c>
      <c r="F10" s="39">
        <v>1</v>
      </c>
      <c r="G10" s="34">
        <f t="shared" si="1"/>
        <v>100</v>
      </c>
      <c r="H10" s="38">
        <v>0</v>
      </c>
      <c r="I10" s="38">
        <v>0</v>
      </c>
      <c r="J10" s="34" t="s">
        <v>65</v>
      </c>
      <c r="K10" s="38">
        <v>0</v>
      </c>
      <c r="L10" s="38">
        <v>0</v>
      </c>
      <c r="M10" s="34" t="s">
        <v>65</v>
      </c>
      <c r="N10" s="38">
        <v>0</v>
      </c>
      <c r="O10" s="38">
        <v>0</v>
      </c>
      <c r="P10" s="34" t="s">
        <v>65</v>
      </c>
      <c r="Q10" s="38">
        <v>1</v>
      </c>
      <c r="R10" s="38">
        <v>1</v>
      </c>
      <c r="S10" s="34">
        <f t="shared" si="2"/>
        <v>100</v>
      </c>
      <c r="T10" s="38">
        <v>1</v>
      </c>
      <c r="U10" s="38">
        <v>1</v>
      </c>
      <c r="V10" s="34">
        <f t="shared" si="3"/>
        <v>100</v>
      </c>
      <c r="W10" s="38">
        <v>1</v>
      </c>
      <c r="X10" s="74">
        <v>1</v>
      </c>
      <c r="Y10" s="34">
        <f t="shared" si="4"/>
        <v>100</v>
      </c>
      <c r="Z10" s="38">
        <v>1</v>
      </c>
      <c r="AA10" s="38">
        <v>1</v>
      </c>
      <c r="AB10" s="34">
        <f t="shared" si="5"/>
        <v>100</v>
      </c>
    </row>
    <row r="11" spans="1:28" s="42" customFormat="1" ht="16.5" customHeight="1" x14ac:dyDescent="0.25">
      <c r="A11" s="37" t="s">
        <v>47</v>
      </c>
      <c r="B11" s="38">
        <v>1</v>
      </c>
      <c r="C11" s="74">
        <v>1</v>
      </c>
      <c r="D11" s="34">
        <f t="shared" si="0"/>
        <v>100</v>
      </c>
      <c r="E11" s="38">
        <v>1</v>
      </c>
      <c r="F11" s="39">
        <v>1</v>
      </c>
      <c r="G11" s="34">
        <f t="shared" si="1"/>
        <v>100</v>
      </c>
      <c r="H11" s="38">
        <v>0</v>
      </c>
      <c r="I11" s="38">
        <v>0</v>
      </c>
      <c r="J11" s="34" t="s">
        <v>65</v>
      </c>
      <c r="K11" s="38">
        <v>0</v>
      </c>
      <c r="L11" s="38">
        <v>0</v>
      </c>
      <c r="M11" s="34" t="s">
        <v>65</v>
      </c>
      <c r="N11" s="38">
        <v>0</v>
      </c>
      <c r="O11" s="38">
        <v>0</v>
      </c>
      <c r="P11" s="34" t="s">
        <v>65</v>
      </c>
      <c r="Q11" s="38">
        <v>1</v>
      </c>
      <c r="R11" s="38">
        <v>1</v>
      </c>
      <c r="S11" s="34">
        <f t="shared" ref="S11" si="6">R11/Q11*100</f>
        <v>100</v>
      </c>
      <c r="T11" s="38">
        <v>0</v>
      </c>
      <c r="U11" s="38">
        <v>1</v>
      </c>
      <c r="V11" s="34" t="s">
        <v>65</v>
      </c>
      <c r="W11" s="38">
        <v>0</v>
      </c>
      <c r="X11" s="74">
        <v>1</v>
      </c>
      <c r="Y11" s="34" t="s">
        <v>65</v>
      </c>
      <c r="Z11" s="38">
        <v>0</v>
      </c>
      <c r="AA11" s="38">
        <v>1</v>
      </c>
      <c r="AB11" s="34" t="s">
        <v>65</v>
      </c>
    </row>
    <row r="12" spans="1:28" s="42" customFormat="1" ht="16.5" customHeight="1" x14ac:dyDescent="0.25">
      <c r="A12" s="37" t="s">
        <v>48</v>
      </c>
      <c r="B12" s="38">
        <v>0</v>
      </c>
      <c r="C12" s="74">
        <v>0</v>
      </c>
      <c r="D12" s="34" t="s">
        <v>65</v>
      </c>
      <c r="E12" s="38">
        <v>0</v>
      </c>
      <c r="F12" s="39">
        <v>0</v>
      </c>
      <c r="G12" s="34" t="s">
        <v>65</v>
      </c>
      <c r="H12" s="38">
        <v>0</v>
      </c>
      <c r="I12" s="38">
        <v>0</v>
      </c>
      <c r="J12" s="34" t="s">
        <v>65</v>
      </c>
      <c r="K12" s="38">
        <v>0</v>
      </c>
      <c r="L12" s="38">
        <v>0</v>
      </c>
      <c r="M12" s="34" t="s">
        <v>65</v>
      </c>
      <c r="N12" s="38">
        <v>0</v>
      </c>
      <c r="O12" s="38">
        <v>0</v>
      </c>
      <c r="P12" s="34" t="s">
        <v>65</v>
      </c>
      <c r="Q12" s="38">
        <v>0</v>
      </c>
      <c r="R12" s="38">
        <v>0</v>
      </c>
      <c r="S12" s="34" t="s">
        <v>65</v>
      </c>
      <c r="T12" s="38">
        <v>0</v>
      </c>
      <c r="U12" s="38">
        <v>0</v>
      </c>
      <c r="V12" s="34" t="s">
        <v>65</v>
      </c>
      <c r="W12" s="38">
        <v>0</v>
      </c>
      <c r="X12" s="74">
        <v>0</v>
      </c>
      <c r="Y12" s="34" t="s">
        <v>65</v>
      </c>
      <c r="Z12" s="38">
        <v>0</v>
      </c>
      <c r="AA12" s="38">
        <v>0</v>
      </c>
      <c r="AB12" s="34" t="s">
        <v>65</v>
      </c>
    </row>
    <row r="13" spans="1:28" s="42" customFormat="1" ht="16.5" customHeight="1" x14ac:dyDescent="0.25">
      <c r="A13" s="37" t="s">
        <v>49</v>
      </c>
      <c r="B13" s="38">
        <v>5</v>
      </c>
      <c r="C13" s="74">
        <v>6</v>
      </c>
      <c r="D13" s="34">
        <f t="shared" si="0"/>
        <v>120</v>
      </c>
      <c r="E13" s="38">
        <v>5</v>
      </c>
      <c r="F13" s="39">
        <v>6</v>
      </c>
      <c r="G13" s="34">
        <f t="shared" si="1"/>
        <v>120</v>
      </c>
      <c r="H13" s="38">
        <v>0</v>
      </c>
      <c r="I13" s="38">
        <v>3</v>
      </c>
      <c r="J13" s="34" t="s">
        <v>65</v>
      </c>
      <c r="K13" s="38">
        <v>0</v>
      </c>
      <c r="L13" s="38">
        <v>0</v>
      </c>
      <c r="M13" s="34" t="s">
        <v>65</v>
      </c>
      <c r="N13" s="38">
        <v>1</v>
      </c>
      <c r="O13" s="38">
        <v>1</v>
      </c>
      <c r="P13" s="34">
        <f>O13/N13*100</f>
        <v>100</v>
      </c>
      <c r="Q13" s="38">
        <v>5</v>
      </c>
      <c r="R13" s="38">
        <v>6</v>
      </c>
      <c r="S13" s="34">
        <f t="shared" si="2"/>
        <v>120</v>
      </c>
      <c r="T13" s="38">
        <v>5</v>
      </c>
      <c r="U13" s="38">
        <v>0</v>
      </c>
      <c r="V13" s="34">
        <f t="shared" si="3"/>
        <v>0</v>
      </c>
      <c r="W13" s="38">
        <v>5</v>
      </c>
      <c r="X13" s="74">
        <v>0</v>
      </c>
      <c r="Y13" s="34">
        <f t="shared" si="4"/>
        <v>0</v>
      </c>
      <c r="Z13" s="38">
        <v>4</v>
      </c>
      <c r="AA13" s="38">
        <v>0</v>
      </c>
      <c r="AB13" s="34">
        <f>AA13/Z13*100</f>
        <v>0</v>
      </c>
    </row>
    <row r="14" spans="1:28" s="42" customFormat="1" ht="16.5" customHeight="1" x14ac:dyDescent="0.25">
      <c r="A14" s="37" t="s">
        <v>50</v>
      </c>
      <c r="B14" s="38">
        <v>1</v>
      </c>
      <c r="C14" s="74">
        <v>0</v>
      </c>
      <c r="D14" s="34">
        <f t="shared" si="0"/>
        <v>0</v>
      </c>
      <c r="E14" s="38">
        <v>1</v>
      </c>
      <c r="F14" s="39">
        <v>0</v>
      </c>
      <c r="G14" s="34">
        <f t="shared" si="1"/>
        <v>0</v>
      </c>
      <c r="H14" s="38">
        <v>0</v>
      </c>
      <c r="I14" s="38">
        <v>0</v>
      </c>
      <c r="J14" s="34" t="s">
        <v>65</v>
      </c>
      <c r="K14" s="38">
        <v>0</v>
      </c>
      <c r="L14" s="38">
        <v>0</v>
      </c>
      <c r="M14" s="34" t="s">
        <v>65</v>
      </c>
      <c r="N14" s="38">
        <v>0</v>
      </c>
      <c r="O14" s="38">
        <v>0</v>
      </c>
      <c r="P14" s="34" t="s">
        <v>65</v>
      </c>
      <c r="Q14" s="38">
        <v>1</v>
      </c>
      <c r="R14" s="38">
        <v>0</v>
      </c>
      <c r="S14" s="34">
        <f t="shared" si="2"/>
        <v>0</v>
      </c>
      <c r="T14" s="38">
        <v>0</v>
      </c>
      <c r="U14" s="38">
        <v>0</v>
      </c>
      <c r="V14" s="34" t="e">
        <f t="shared" si="3"/>
        <v>#DIV/0!</v>
      </c>
      <c r="W14" s="38">
        <v>0</v>
      </c>
      <c r="X14" s="74">
        <v>0</v>
      </c>
      <c r="Y14" s="34" t="e">
        <f t="shared" si="4"/>
        <v>#DIV/0!</v>
      </c>
      <c r="Z14" s="38">
        <v>0</v>
      </c>
      <c r="AA14" s="38">
        <v>0</v>
      </c>
      <c r="AB14" s="34" t="e">
        <f>AA14/Z14*100</f>
        <v>#DIV/0!</v>
      </c>
    </row>
    <row r="15" spans="1:28" s="42" customFormat="1" ht="16.5" customHeight="1" x14ac:dyDescent="0.25">
      <c r="A15" s="37" t="s">
        <v>51</v>
      </c>
      <c r="B15" s="38">
        <v>0</v>
      </c>
      <c r="C15" s="74">
        <v>2</v>
      </c>
      <c r="D15" s="34" t="s">
        <v>65</v>
      </c>
      <c r="E15" s="38">
        <v>0</v>
      </c>
      <c r="F15" s="39">
        <v>2</v>
      </c>
      <c r="G15" s="34" t="s">
        <v>65</v>
      </c>
      <c r="H15" s="38">
        <v>0</v>
      </c>
      <c r="I15" s="38">
        <v>0</v>
      </c>
      <c r="J15" s="34" t="s">
        <v>65</v>
      </c>
      <c r="K15" s="38">
        <v>0</v>
      </c>
      <c r="L15" s="38">
        <v>0</v>
      </c>
      <c r="M15" s="34" t="s">
        <v>65</v>
      </c>
      <c r="N15" s="38">
        <v>0</v>
      </c>
      <c r="O15" s="38">
        <v>0</v>
      </c>
      <c r="P15" s="34" t="s">
        <v>65</v>
      </c>
      <c r="Q15" s="38">
        <v>0</v>
      </c>
      <c r="R15" s="38">
        <v>2</v>
      </c>
      <c r="S15" s="34" t="s">
        <v>65</v>
      </c>
      <c r="T15" s="38">
        <v>0</v>
      </c>
      <c r="U15" s="38">
        <v>1</v>
      </c>
      <c r="V15" s="34" t="s">
        <v>65</v>
      </c>
      <c r="W15" s="38">
        <v>0</v>
      </c>
      <c r="X15" s="74">
        <v>1</v>
      </c>
      <c r="Y15" s="34" t="s">
        <v>65</v>
      </c>
      <c r="Z15" s="38">
        <v>0</v>
      </c>
      <c r="AA15" s="38">
        <v>1</v>
      </c>
      <c r="AB15" s="34" t="s">
        <v>65</v>
      </c>
    </row>
    <row r="16" spans="1:28" s="42" customFormat="1" ht="16.5" customHeight="1" x14ac:dyDescent="0.25">
      <c r="A16" s="37" t="s">
        <v>52</v>
      </c>
      <c r="B16" s="38">
        <v>0</v>
      </c>
      <c r="C16" s="74">
        <v>0</v>
      </c>
      <c r="D16" s="34" t="s">
        <v>65</v>
      </c>
      <c r="E16" s="38">
        <v>0</v>
      </c>
      <c r="F16" s="39">
        <v>0</v>
      </c>
      <c r="G16" s="34" t="s">
        <v>65</v>
      </c>
      <c r="H16" s="38">
        <v>0</v>
      </c>
      <c r="I16" s="38">
        <v>0</v>
      </c>
      <c r="J16" s="34" t="s">
        <v>65</v>
      </c>
      <c r="K16" s="38">
        <v>0</v>
      </c>
      <c r="L16" s="38">
        <v>0</v>
      </c>
      <c r="M16" s="34" t="s">
        <v>65</v>
      </c>
      <c r="N16" s="38">
        <v>0</v>
      </c>
      <c r="O16" s="38">
        <v>0</v>
      </c>
      <c r="P16" s="34" t="s">
        <v>65</v>
      </c>
      <c r="Q16" s="38">
        <v>0</v>
      </c>
      <c r="R16" s="38">
        <v>0</v>
      </c>
      <c r="S16" s="34" t="s">
        <v>65</v>
      </c>
      <c r="T16" s="38">
        <v>0</v>
      </c>
      <c r="U16" s="38">
        <v>0</v>
      </c>
      <c r="V16" s="34" t="s">
        <v>65</v>
      </c>
      <c r="W16" s="38">
        <v>0</v>
      </c>
      <c r="X16" s="74">
        <v>0</v>
      </c>
      <c r="Y16" s="34" t="s">
        <v>65</v>
      </c>
      <c r="Z16" s="38">
        <v>0</v>
      </c>
      <c r="AA16" s="38">
        <v>0</v>
      </c>
      <c r="AB16" s="34" t="s">
        <v>65</v>
      </c>
    </row>
    <row r="17" spans="1:28" s="42" customFormat="1" ht="16.5" customHeight="1" x14ac:dyDescent="0.25">
      <c r="A17" s="37" t="s">
        <v>53</v>
      </c>
      <c r="B17" s="38">
        <v>2</v>
      </c>
      <c r="C17" s="74">
        <v>3</v>
      </c>
      <c r="D17" s="34">
        <f t="shared" si="0"/>
        <v>150</v>
      </c>
      <c r="E17" s="38">
        <v>1</v>
      </c>
      <c r="F17" s="39">
        <v>2</v>
      </c>
      <c r="G17" s="34">
        <f t="shared" si="1"/>
        <v>200</v>
      </c>
      <c r="H17" s="38">
        <v>0</v>
      </c>
      <c r="I17" s="38">
        <v>0</v>
      </c>
      <c r="J17" s="34" t="s">
        <v>65</v>
      </c>
      <c r="K17" s="38">
        <v>0</v>
      </c>
      <c r="L17" s="38">
        <v>0</v>
      </c>
      <c r="M17" s="34" t="s">
        <v>65</v>
      </c>
      <c r="N17" s="38">
        <v>0</v>
      </c>
      <c r="O17" s="38">
        <v>1</v>
      </c>
      <c r="P17" s="34" t="s">
        <v>65</v>
      </c>
      <c r="Q17" s="38">
        <v>1</v>
      </c>
      <c r="R17" s="38">
        <v>2</v>
      </c>
      <c r="S17" s="34">
        <f t="shared" si="2"/>
        <v>200</v>
      </c>
      <c r="T17" s="38">
        <v>2</v>
      </c>
      <c r="U17" s="38">
        <v>3</v>
      </c>
      <c r="V17" s="34">
        <f t="shared" si="3"/>
        <v>150</v>
      </c>
      <c r="W17" s="38">
        <v>1</v>
      </c>
      <c r="X17" s="74">
        <v>2</v>
      </c>
      <c r="Y17" s="34">
        <f t="shared" si="4"/>
        <v>200</v>
      </c>
      <c r="Z17" s="38">
        <v>1</v>
      </c>
      <c r="AA17" s="38">
        <v>0</v>
      </c>
      <c r="AB17" s="34">
        <f t="shared" si="5"/>
        <v>0</v>
      </c>
    </row>
    <row r="18" spans="1:28" s="42" customFormat="1" ht="16.5" customHeight="1" x14ac:dyDescent="0.25">
      <c r="A18" s="37" t="s">
        <v>54</v>
      </c>
      <c r="B18" s="38">
        <v>2</v>
      </c>
      <c r="C18" s="74">
        <v>2</v>
      </c>
      <c r="D18" s="34">
        <f t="shared" si="0"/>
        <v>100</v>
      </c>
      <c r="E18" s="38">
        <v>2</v>
      </c>
      <c r="F18" s="39">
        <v>2</v>
      </c>
      <c r="G18" s="34">
        <f t="shared" si="1"/>
        <v>100</v>
      </c>
      <c r="H18" s="38">
        <v>1</v>
      </c>
      <c r="I18" s="38">
        <v>1</v>
      </c>
      <c r="J18" s="34">
        <f t="shared" ref="J18:J25" si="7">I18/H18*100</f>
        <v>100</v>
      </c>
      <c r="K18" s="38">
        <v>0</v>
      </c>
      <c r="L18" s="38">
        <v>0</v>
      </c>
      <c r="M18" s="34" t="s">
        <v>65</v>
      </c>
      <c r="N18" s="38">
        <v>0</v>
      </c>
      <c r="O18" s="38">
        <v>0</v>
      </c>
      <c r="P18" s="34" t="s">
        <v>65</v>
      </c>
      <c r="Q18" s="38">
        <v>1</v>
      </c>
      <c r="R18" s="38">
        <v>2</v>
      </c>
      <c r="S18" s="34">
        <f t="shared" si="2"/>
        <v>200</v>
      </c>
      <c r="T18" s="38">
        <v>1</v>
      </c>
      <c r="U18" s="38">
        <v>0</v>
      </c>
      <c r="V18" s="34">
        <f t="shared" si="3"/>
        <v>0</v>
      </c>
      <c r="W18" s="38">
        <v>1</v>
      </c>
      <c r="X18" s="74">
        <v>0</v>
      </c>
      <c r="Y18" s="34">
        <f t="shared" si="4"/>
        <v>0</v>
      </c>
      <c r="Z18" s="38">
        <v>0</v>
      </c>
      <c r="AA18" s="38">
        <v>0</v>
      </c>
      <c r="AB18" s="34" t="s">
        <v>65</v>
      </c>
    </row>
    <row r="19" spans="1:28" s="42" customFormat="1" ht="16.5" customHeight="1" x14ac:dyDescent="0.25">
      <c r="A19" s="37" t="s">
        <v>55</v>
      </c>
      <c r="B19" s="38">
        <v>0</v>
      </c>
      <c r="C19" s="74">
        <v>0</v>
      </c>
      <c r="D19" s="34" t="s">
        <v>65</v>
      </c>
      <c r="E19" s="38">
        <v>0</v>
      </c>
      <c r="F19" s="39">
        <v>0</v>
      </c>
      <c r="G19" s="34" t="s">
        <v>65</v>
      </c>
      <c r="H19" s="38">
        <v>0</v>
      </c>
      <c r="I19" s="38">
        <v>0</v>
      </c>
      <c r="J19" s="34" t="s">
        <v>65</v>
      </c>
      <c r="K19" s="38">
        <v>0</v>
      </c>
      <c r="L19" s="38">
        <v>0</v>
      </c>
      <c r="M19" s="34" t="s">
        <v>65</v>
      </c>
      <c r="N19" s="38">
        <v>0</v>
      </c>
      <c r="O19" s="38">
        <v>0</v>
      </c>
      <c r="P19" s="34" t="s">
        <v>65</v>
      </c>
      <c r="Q19" s="38">
        <v>0</v>
      </c>
      <c r="R19" s="38">
        <v>0</v>
      </c>
      <c r="S19" s="34" t="s">
        <v>65</v>
      </c>
      <c r="T19" s="38">
        <v>0</v>
      </c>
      <c r="U19" s="38">
        <v>0</v>
      </c>
      <c r="V19" s="34" t="s">
        <v>65</v>
      </c>
      <c r="W19" s="38">
        <v>0</v>
      </c>
      <c r="X19" s="74">
        <v>0</v>
      </c>
      <c r="Y19" s="34" t="s">
        <v>65</v>
      </c>
      <c r="Z19" s="38">
        <v>0</v>
      </c>
      <c r="AA19" s="38">
        <v>0</v>
      </c>
      <c r="AB19" s="34" t="s">
        <v>65</v>
      </c>
    </row>
    <row r="20" spans="1:28" s="42" customFormat="1" ht="16.5" customHeight="1" x14ac:dyDescent="0.25">
      <c r="A20" s="37" t="s">
        <v>56</v>
      </c>
      <c r="B20" s="38">
        <v>0</v>
      </c>
      <c r="C20" s="74">
        <v>1</v>
      </c>
      <c r="D20" s="34" t="s">
        <v>65</v>
      </c>
      <c r="E20" s="38">
        <v>0</v>
      </c>
      <c r="F20" s="39">
        <v>1</v>
      </c>
      <c r="G20" s="34" t="s">
        <v>65</v>
      </c>
      <c r="H20" s="38">
        <v>0</v>
      </c>
      <c r="I20" s="38">
        <v>0</v>
      </c>
      <c r="J20" s="34" t="s">
        <v>65</v>
      </c>
      <c r="K20" s="38">
        <v>0</v>
      </c>
      <c r="L20" s="38">
        <v>0</v>
      </c>
      <c r="M20" s="34" t="s">
        <v>65</v>
      </c>
      <c r="N20" s="38">
        <v>0</v>
      </c>
      <c r="O20" s="38">
        <v>0</v>
      </c>
      <c r="P20" s="34" t="s">
        <v>65</v>
      </c>
      <c r="Q20" s="38">
        <v>0</v>
      </c>
      <c r="R20" s="38">
        <v>1</v>
      </c>
      <c r="S20" s="34" t="s">
        <v>65</v>
      </c>
      <c r="T20" s="38">
        <v>0</v>
      </c>
      <c r="U20" s="38">
        <v>0</v>
      </c>
      <c r="V20" s="34" t="s">
        <v>65</v>
      </c>
      <c r="W20" s="38">
        <v>0</v>
      </c>
      <c r="X20" s="74">
        <v>0</v>
      </c>
      <c r="Y20" s="34" t="s">
        <v>65</v>
      </c>
      <c r="Z20" s="38">
        <v>0</v>
      </c>
      <c r="AA20" s="38">
        <v>0</v>
      </c>
      <c r="AB20" s="34" t="s">
        <v>65</v>
      </c>
    </row>
    <row r="21" spans="1:28" s="42" customFormat="1" ht="16.5" customHeight="1" x14ac:dyDescent="0.25">
      <c r="A21" s="37" t="s">
        <v>57</v>
      </c>
      <c r="B21" s="38">
        <v>0</v>
      </c>
      <c r="C21" s="74">
        <v>0</v>
      </c>
      <c r="D21" s="34" t="s">
        <v>65</v>
      </c>
      <c r="E21" s="38">
        <v>0</v>
      </c>
      <c r="F21" s="39">
        <v>0</v>
      </c>
      <c r="G21" s="34" t="s">
        <v>65</v>
      </c>
      <c r="H21" s="38">
        <v>0</v>
      </c>
      <c r="I21" s="38">
        <v>0</v>
      </c>
      <c r="J21" s="34" t="s">
        <v>65</v>
      </c>
      <c r="K21" s="38">
        <v>0</v>
      </c>
      <c r="L21" s="38">
        <v>0</v>
      </c>
      <c r="M21" s="34" t="s">
        <v>65</v>
      </c>
      <c r="N21" s="38">
        <v>0</v>
      </c>
      <c r="O21" s="38">
        <v>0</v>
      </c>
      <c r="P21" s="34" t="s">
        <v>65</v>
      </c>
      <c r="Q21" s="38">
        <v>0</v>
      </c>
      <c r="R21" s="38">
        <v>0</v>
      </c>
      <c r="S21" s="34" t="s">
        <v>65</v>
      </c>
      <c r="T21" s="38">
        <v>0</v>
      </c>
      <c r="U21" s="38">
        <v>0</v>
      </c>
      <c r="V21" s="34" t="s">
        <v>65</v>
      </c>
      <c r="W21" s="38">
        <v>0</v>
      </c>
      <c r="X21" s="74">
        <v>0</v>
      </c>
      <c r="Y21" s="34" t="s">
        <v>65</v>
      </c>
      <c r="Z21" s="38">
        <v>0</v>
      </c>
      <c r="AA21" s="38">
        <v>0</v>
      </c>
      <c r="AB21" s="34" t="s">
        <v>65</v>
      </c>
    </row>
    <row r="22" spans="1:28" s="42" customFormat="1" ht="16.5" customHeight="1" x14ac:dyDescent="0.25">
      <c r="A22" s="37" t="s">
        <v>58</v>
      </c>
      <c r="B22" s="38">
        <v>5</v>
      </c>
      <c r="C22" s="123">
        <v>6</v>
      </c>
      <c r="D22" s="34">
        <f t="shared" si="0"/>
        <v>120</v>
      </c>
      <c r="E22" s="38">
        <v>5</v>
      </c>
      <c r="F22" s="39">
        <v>6</v>
      </c>
      <c r="G22" s="34">
        <f t="shared" si="1"/>
        <v>120</v>
      </c>
      <c r="H22" s="38">
        <v>0</v>
      </c>
      <c r="I22" s="38">
        <v>1</v>
      </c>
      <c r="J22" s="34" t="s">
        <v>65</v>
      </c>
      <c r="K22" s="38">
        <v>0</v>
      </c>
      <c r="L22" s="38">
        <v>0</v>
      </c>
      <c r="M22" s="34" t="s">
        <v>65</v>
      </c>
      <c r="N22" s="38">
        <v>0</v>
      </c>
      <c r="O22" s="38">
        <v>0</v>
      </c>
      <c r="P22" s="34" t="s">
        <v>65</v>
      </c>
      <c r="Q22" s="38">
        <v>5</v>
      </c>
      <c r="R22" s="38">
        <v>6</v>
      </c>
      <c r="S22" s="34">
        <f t="shared" si="2"/>
        <v>120</v>
      </c>
      <c r="T22" s="38">
        <v>0</v>
      </c>
      <c r="U22" s="38">
        <v>2</v>
      </c>
      <c r="V22" s="34" t="s">
        <v>65</v>
      </c>
      <c r="W22" s="38">
        <v>0</v>
      </c>
      <c r="X22" s="74">
        <v>2</v>
      </c>
      <c r="Y22" s="34" t="s">
        <v>65</v>
      </c>
      <c r="Z22" s="38">
        <v>0</v>
      </c>
      <c r="AA22" s="38">
        <v>2</v>
      </c>
      <c r="AB22" s="34" t="s">
        <v>65</v>
      </c>
    </row>
    <row r="23" spans="1:28" s="42" customFormat="1" ht="16.5" customHeight="1" x14ac:dyDescent="0.25">
      <c r="A23" s="37" t="s">
        <v>59</v>
      </c>
      <c r="B23" s="38">
        <v>9</v>
      </c>
      <c r="C23" s="74">
        <v>10</v>
      </c>
      <c r="D23" s="34">
        <f t="shared" si="0"/>
        <v>111.11111111111111</v>
      </c>
      <c r="E23" s="38">
        <v>7</v>
      </c>
      <c r="F23" s="39">
        <v>9</v>
      </c>
      <c r="G23" s="34">
        <f t="shared" si="1"/>
        <v>128.57142857142858</v>
      </c>
      <c r="H23" s="38">
        <v>2</v>
      </c>
      <c r="I23" s="38">
        <v>2</v>
      </c>
      <c r="J23" s="34">
        <f t="shared" si="7"/>
        <v>100</v>
      </c>
      <c r="K23" s="38">
        <v>0</v>
      </c>
      <c r="L23" s="38">
        <v>0</v>
      </c>
      <c r="M23" s="34" t="s">
        <v>65</v>
      </c>
      <c r="N23" s="38">
        <v>0</v>
      </c>
      <c r="O23" s="38">
        <v>0</v>
      </c>
      <c r="P23" s="34" t="s">
        <v>65</v>
      </c>
      <c r="Q23" s="38">
        <v>6</v>
      </c>
      <c r="R23" s="38">
        <v>8</v>
      </c>
      <c r="S23" s="34">
        <f t="shared" si="2"/>
        <v>133.33333333333331</v>
      </c>
      <c r="T23" s="38">
        <v>6</v>
      </c>
      <c r="U23" s="38">
        <v>1</v>
      </c>
      <c r="V23" s="34">
        <f t="shared" si="3"/>
        <v>16.666666666666664</v>
      </c>
      <c r="W23" s="38">
        <v>4</v>
      </c>
      <c r="X23" s="74">
        <v>0</v>
      </c>
      <c r="Y23" s="34">
        <f t="shared" si="4"/>
        <v>0</v>
      </c>
      <c r="Z23" s="38">
        <v>4</v>
      </c>
      <c r="AA23" s="38">
        <v>0</v>
      </c>
      <c r="AB23" s="34">
        <f t="shared" si="5"/>
        <v>0</v>
      </c>
    </row>
    <row r="24" spans="1:28" s="42" customFormat="1" ht="16.5" customHeight="1" x14ac:dyDescent="0.25">
      <c r="A24" s="37" t="s">
        <v>60</v>
      </c>
      <c r="B24" s="38">
        <v>54</v>
      </c>
      <c r="C24" s="74">
        <v>40</v>
      </c>
      <c r="D24" s="34">
        <f t="shared" si="0"/>
        <v>74.074074074074076</v>
      </c>
      <c r="E24" s="38">
        <v>42</v>
      </c>
      <c r="F24" s="39">
        <v>27</v>
      </c>
      <c r="G24" s="34">
        <f t="shared" si="1"/>
        <v>64.285714285714292</v>
      </c>
      <c r="H24" s="38">
        <v>8</v>
      </c>
      <c r="I24" s="38">
        <v>8</v>
      </c>
      <c r="J24" s="34">
        <f t="shared" si="7"/>
        <v>100</v>
      </c>
      <c r="K24" s="38">
        <v>0</v>
      </c>
      <c r="L24" s="38">
        <v>0</v>
      </c>
      <c r="M24" s="34" t="s">
        <v>65</v>
      </c>
      <c r="N24" s="38">
        <v>2</v>
      </c>
      <c r="O24" s="38">
        <v>0</v>
      </c>
      <c r="P24" s="34">
        <f>O24/N24*100</f>
        <v>0</v>
      </c>
      <c r="Q24" s="38">
        <v>38</v>
      </c>
      <c r="R24" s="38">
        <v>27</v>
      </c>
      <c r="S24" s="34">
        <f t="shared" si="2"/>
        <v>71.05263157894737</v>
      </c>
      <c r="T24" s="38">
        <v>32</v>
      </c>
      <c r="U24" s="38">
        <v>16</v>
      </c>
      <c r="V24" s="34">
        <f t="shared" si="3"/>
        <v>50</v>
      </c>
      <c r="W24" s="38">
        <v>21</v>
      </c>
      <c r="X24" s="74">
        <v>4</v>
      </c>
      <c r="Y24" s="34">
        <f t="shared" si="4"/>
        <v>19.047619047619047</v>
      </c>
      <c r="Z24" s="38">
        <v>18</v>
      </c>
      <c r="AA24" s="38">
        <v>3</v>
      </c>
      <c r="AB24" s="34">
        <f t="shared" si="5"/>
        <v>16.666666666666664</v>
      </c>
    </row>
    <row r="25" spans="1:28" s="42" customFormat="1" ht="16.5" customHeight="1" x14ac:dyDescent="0.25">
      <c r="A25" s="37" t="s">
        <v>61</v>
      </c>
      <c r="B25" s="38">
        <v>10</v>
      </c>
      <c r="C25" s="74">
        <v>9</v>
      </c>
      <c r="D25" s="34">
        <f t="shared" si="0"/>
        <v>90</v>
      </c>
      <c r="E25" s="38">
        <v>8</v>
      </c>
      <c r="F25" s="39">
        <v>8</v>
      </c>
      <c r="G25" s="34">
        <f t="shared" si="1"/>
        <v>100</v>
      </c>
      <c r="H25" s="38">
        <v>6</v>
      </c>
      <c r="I25" s="38">
        <v>3</v>
      </c>
      <c r="J25" s="34">
        <f t="shared" si="7"/>
        <v>50</v>
      </c>
      <c r="K25" s="38">
        <v>3</v>
      </c>
      <c r="L25" s="38">
        <v>1</v>
      </c>
      <c r="M25" s="34">
        <f>L25/K25*100</f>
        <v>33.333333333333329</v>
      </c>
      <c r="N25" s="38">
        <v>0</v>
      </c>
      <c r="O25" s="38">
        <v>0</v>
      </c>
      <c r="P25" s="34" t="s">
        <v>65</v>
      </c>
      <c r="Q25" s="38">
        <v>8</v>
      </c>
      <c r="R25" s="38">
        <v>8</v>
      </c>
      <c r="S25" s="34">
        <f t="shared" si="2"/>
        <v>100</v>
      </c>
      <c r="T25" s="38">
        <v>4</v>
      </c>
      <c r="U25" s="38">
        <v>2</v>
      </c>
      <c r="V25" s="34">
        <f t="shared" si="3"/>
        <v>50</v>
      </c>
      <c r="W25" s="38">
        <v>3</v>
      </c>
      <c r="X25" s="74">
        <v>2</v>
      </c>
      <c r="Y25" s="34">
        <f t="shared" si="4"/>
        <v>66.666666666666657</v>
      </c>
      <c r="Z25" s="38">
        <v>3</v>
      </c>
      <c r="AA25" s="38">
        <v>2</v>
      </c>
      <c r="AB25" s="34">
        <f t="shared" si="5"/>
        <v>66.666666666666657</v>
      </c>
    </row>
    <row r="26" spans="1:28" ht="15" x14ac:dyDescent="0.25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75"/>
      <c r="Y26" s="49"/>
    </row>
    <row r="27" spans="1:28" x14ac:dyDescent="0.2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</row>
    <row r="28" spans="1:28" x14ac:dyDescent="0.2"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</row>
    <row r="29" spans="1:28" x14ac:dyDescent="0.2"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</row>
    <row r="30" spans="1:28" x14ac:dyDescent="0.2"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</row>
    <row r="31" spans="1:28" x14ac:dyDescent="0.2"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</row>
    <row r="32" spans="1:28" x14ac:dyDescent="0.2"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</row>
    <row r="33" spans="11:25" x14ac:dyDescent="0.2"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</row>
    <row r="34" spans="11:25" x14ac:dyDescent="0.2"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</row>
    <row r="35" spans="11:25" x14ac:dyDescent="0.2"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</row>
    <row r="36" spans="11:25" x14ac:dyDescent="0.2"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</row>
    <row r="37" spans="11:25" x14ac:dyDescent="0.2"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</row>
    <row r="38" spans="11:25" x14ac:dyDescent="0.2"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</row>
    <row r="39" spans="11:25" x14ac:dyDescent="0.2"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</row>
    <row r="40" spans="11:25" x14ac:dyDescent="0.2"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</row>
    <row r="41" spans="11:25" x14ac:dyDescent="0.2"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</row>
    <row r="42" spans="11:25" x14ac:dyDescent="0.2"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</row>
    <row r="43" spans="11:25" x14ac:dyDescent="0.2"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</row>
    <row r="44" spans="11:25" x14ac:dyDescent="0.2"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</row>
    <row r="45" spans="11:25" x14ac:dyDescent="0.2"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</row>
    <row r="46" spans="11:25" x14ac:dyDescent="0.2"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</row>
    <row r="47" spans="11:25" x14ac:dyDescent="0.2"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</row>
    <row r="48" spans="11:25" x14ac:dyDescent="0.2"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</row>
    <row r="49" spans="11:25" x14ac:dyDescent="0.2"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</row>
    <row r="50" spans="11:25" x14ac:dyDescent="0.2"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</row>
    <row r="51" spans="11:25" x14ac:dyDescent="0.2"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</row>
    <row r="52" spans="11:25" x14ac:dyDescent="0.2"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</row>
    <row r="53" spans="11:25" x14ac:dyDescent="0.2"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</row>
    <row r="54" spans="11:25" x14ac:dyDescent="0.2"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</row>
    <row r="55" spans="11:25" x14ac:dyDescent="0.2"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</row>
    <row r="56" spans="11:25" x14ac:dyDescent="0.2"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</row>
    <row r="57" spans="11:25" x14ac:dyDescent="0.2"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</row>
    <row r="58" spans="11:25" x14ac:dyDescent="0.2"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</row>
    <row r="59" spans="11:25" x14ac:dyDescent="0.2"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</row>
    <row r="60" spans="11:25" x14ac:dyDescent="0.2"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</row>
    <row r="61" spans="11:25" x14ac:dyDescent="0.2"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</row>
    <row r="62" spans="11:25" x14ac:dyDescent="0.2"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</row>
    <row r="63" spans="11:25" x14ac:dyDescent="0.2"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</row>
    <row r="64" spans="11:25" x14ac:dyDescent="0.2"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</row>
    <row r="65" spans="11:25" x14ac:dyDescent="0.2"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</row>
    <row r="66" spans="11:25" x14ac:dyDescent="0.2"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</row>
    <row r="67" spans="11:25" x14ac:dyDescent="0.2"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</row>
    <row r="68" spans="11:25" x14ac:dyDescent="0.2"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</row>
    <row r="69" spans="11:25" x14ac:dyDescent="0.2"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</row>
    <row r="70" spans="11:25" x14ac:dyDescent="0.2"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</row>
    <row r="71" spans="11:25" x14ac:dyDescent="0.2"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</row>
    <row r="72" spans="11:25" x14ac:dyDescent="0.2"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</row>
    <row r="73" spans="11:25" x14ac:dyDescent="0.2"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</row>
    <row r="74" spans="11:25" x14ac:dyDescent="0.2"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</row>
    <row r="75" spans="11:25" x14ac:dyDescent="0.2"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</row>
    <row r="76" spans="11:25" x14ac:dyDescent="0.2"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</row>
    <row r="77" spans="11:25" x14ac:dyDescent="0.2"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</row>
    <row r="78" spans="11:25" x14ac:dyDescent="0.2"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</row>
    <row r="79" spans="11:25" x14ac:dyDescent="0.2"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</row>
  </sheetData>
  <mergeCells count="12">
    <mergeCell ref="I1:M1"/>
    <mergeCell ref="B2:M2"/>
    <mergeCell ref="Z4:AB4"/>
    <mergeCell ref="N4:P4"/>
    <mergeCell ref="Q4:S4"/>
    <mergeCell ref="T4:V4"/>
    <mergeCell ref="W4:Y4"/>
    <mergeCell ref="A4:A5"/>
    <mergeCell ref="B4:D4"/>
    <mergeCell ref="E4:G4"/>
    <mergeCell ref="H4:J4"/>
    <mergeCell ref="K4:M4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1" orientation="landscape" r:id="rId1"/>
  <colBreaks count="1" manualBreakCount="1">
    <brk id="13" max="2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view="pageBreakPreview" zoomScale="70" zoomScaleNormal="70" zoomScaleSheetLayoutView="70" workbookViewId="0">
      <selection activeCell="I15" sqref="I15"/>
    </sheetView>
  </sheetViews>
  <sheetFormatPr defaultColWidth="8" defaultRowHeight="12.75" x14ac:dyDescent="0.2"/>
  <cols>
    <col min="1" max="1" width="60.28515625" style="2" customWidth="1"/>
    <col min="2" max="2" width="15.5703125" style="2" customWidth="1"/>
    <col min="3" max="3" width="15.28515625" style="2" customWidth="1"/>
    <col min="4" max="4" width="11" style="2" customWidth="1"/>
    <col min="5" max="5" width="11.5703125" style="2" customWidth="1"/>
    <col min="6" max="16384" width="8" style="2"/>
  </cols>
  <sheetData>
    <row r="1" spans="1:11" ht="19.5" customHeight="1" x14ac:dyDescent="0.2">
      <c r="B1" s="315"/>
      <c r="C1" s="315"/>
      <c r="D1" s="315"/>
      <c r="E1" s="315"/>
    </row>
    <row r="2" spans="1:11" ht="27" customHeight="1" x14ac:dyDescent="0.2">
      <c r="A2" s="243" t="s">
        <v>72</v>
      </c>
      <c r="B2" s="243"/>
      <c r="C2" s="243"/>
      <c r="D2" s="243"/>
      <c r="E2" s="243"/>
    </row>
    <row r="3" spans="1:11" ht="21" customHeight="1" x14ac:dyDescent="0.2">
      <c r="A3" s="243" t="s">
        <v>35</v>
      </c>
      <c r="B3" s="243"/>
      <c r="C3" s="243"/>
      <c r="D3" s="243"/>
      <c r="E3" s="243"/>
    </row>
    <row r="4" spans="1:11" ht="20.25" customHeight="1" x14ac:dyDescent="0.2">
      <c r="A4" s="21"/>
    </row>
    <row r="5" spans="1:11" s="3" customFormat="1" ht="23.25" customHeight="1" x14ac:dyDescent="0.25">
      <c r="A5" s="254"/>
      <c r="B5" s="244" t="s">
        <v>118</v>
      </c>
      <c r="C5" s="244" t="s">
        <v>119</v>
      </c>
      <c r="D5" s="279" t="s">
        <v>1</v>
      </c>
      <c r="E5" s="280"/>
    </row>
    <row r="6" spans="1:11" s="3" customFormat="1" ht="32.25" customHeight="1" x14ac:dyDescent="0.25">
      <c r="A6" s="254"/>
      <c r="B6" s="245"/>
      <c r="C6" s="245"/>
      <c r="D6" s="4" t="s">
        <v>2</v>
      </c>
      <c r="E6" s="5" t="s">
        <v>63</v>
      </c>
    </row>
    <row r="7" spans="1:11" s="8" customFormat="1" ht="15.75" customHeight="1" x14ac:dyDescent="0.25">
      <c r="A7" s="6" t="s">
        <v>3</v>
      </c>
      <c r="B7" s="7">
        <v>5</v>
      </c>
      <c r="C7" s="7">
        <v>6</v>
      </c>
      <c r="D7" s="7">
        <v>7</v>
      </c>
      <c r="E7" s="7">
        <v>8</v>
      </c>
    </row>
    <row r="8" spans="1:11" s="8" customFormat="1" ht="31.5" customHeight="1" x14ac:dyDescent="0.25">
      <c r="A8" s="104" t="s">
        <v>66</v>
      </c>
      <c r="B8" s="183">
        <v>18703</v>
      </c>
      <c r="C8" s="183">
        <v>17720</v>
      </c>
      <c r="D8" s="151">
        <f>C8/B8*100</f>
        <v>94.744158691119068</v>
      </c>
      <c r="E8" s="128">
        <f t="shared" ref="E8" si="0">C8-B8</f>
        <v>-983</v>
      </c>
      <c r="K8" s="11"/>
    </row>
    <row r="9" spans="1:11" s="3" customFormat="1" ht="31.5" customHeight="1" x14ac:dyDescent="0.25">
      <c r="A9" s="104" t="s">
        <v>38</v>
      </c>
      <c r="B9" s="125">
        <v>9085</v>
      </c>
      <c r="C9" s="125">
        <v>8867</v>
      </c>
      <c r="D9" s="151">
        <f t="shared" ref="D9:D13" si="1">C9/B9*100</f>
        <v>97.600440286186014</v>
      </c>
      <c r="E9" s="128">
        <f t="shared" ref="E9:E13" si="2">C9-B9</f>
        <v>-218</v>
      </c>
      <c r="K9" s="11"/>
    </row>
    <row r="10" spans="1:11" s="3" customFormat="1" ht="54.75" customHeight="1" x14ac:dyDescent="0.25">
      <c r="A10" s="105" t="s">
        <v>67</v>
      </c>
      <c r="B10" s="125">
        <v>3988</v>
      </c>
      <c r="C10" s="125">
        <v>2997</v>
      </c>
      <c r="D10" s="151">
        <f t="shared" si="1"/>
        <v>75.150451354062184</v>
      </c>
      <c r="E10" s="128">
        <f t="shared" si="2"/>
        <v>-991</v>
      </c>
      <c r="K10" s="11"/>
    </row>
    <row r="11" spans="1:11" s="3" customFormat="1" ht="35.25" customHeight="1" x14ac:dyDescent="0.25">
      <c r="A11" s="104" t="s">
        <v>40</v>
      </c>
      <c r="B11" s="125">
        <v>392</v>
      </c>
      <c r="C11" s="125">
        <v>317</v>
      </c>
      <c r="D11" s="151">
        <f t="shared" si="1"/>
        <v>80.867346938775512</v>
      </c>
      <c r="E11" s="128">
        <f t="shared" si="2"/>
        <v>-75</v>
      </c>
      <c r="K11" s="11"/>
    </row>
    <row r="12" spans="1:11" s="3" customFormat="1" ht="45.75" customHeight="1" x14ac:dyDescent="0.25">
      <c r="A12" s="104" t="s">
        <v>31</v>
      </c>
      <c r="B12" s="125">
        <v>1078</v>
      </c>
      <c r="C12" s="125">
        <v>656</v>
      </c>
      <c r="D12" s="151">
        <f t="shared" si="1"/>
        <v>60.853432282003709</v>
      </c>
      <c r="E12" s="128">
        <f t="shared" si="2"/>
        <v>-422</v>
      </c>
      <c r="K12" s="11"/>
    </row>
    <row r="13" spans="1:11" s="3" customFormat="1" ht="55.5" customHeight="1" x14ac:dyDescent="0.25">
      <c r="A13" s="104" t="s">
        <v>42</v>
      </c>
      <c r="B13" s="125">
        <v>8225</v>
      </c>
      <c r="C13" s="184">
        <v>8575</v>
      </c>
      <c r="D13" s="151">
        <f t="shared" si="1"/>
        <v>104.25531914893618</v>
      </c>
      <c r="E13" s="128">
        <f t="shared" si="2"/>
        <v>350</v>
      </c>
      <c r="K13" s="11"/>
    </row>
    <row r="14" spans="1:11" s="3" customFormat="1" ht="12.75" customHeight="1" x14ac:dyDescent="0.25">
      <c r="A14" s="250" t="s">
        <v>4</v>
      </c>
      <c r="B14" s="251"/>
      <c r="C14" s="251"/>
      <c r="D14" s="251"/>
      <c r="E14" s="251"/>
      <c r="K14" s="11"/>
    </row>
    <row r="15" spans="1:11" s="3" customFormat="1" ht="15" customHeight="1" x14ac:dyDescent="0.25">
      <c r="A15" s="252"/>
      <c r="B15" s="253"/>
      <c r="C15" s="253"/>
      <c r="D15" s="253"/>
      <c r="E15" s="253"/>
      <c r="K15" s="11"/>
    </row>
    <row r="16" spans="1:11" s="3" customFormat="1" ht="20.25" customHeight="1" x14ac:dyDescent="0.25">
      <c r="A16" s="248" t="s">
        <v>0</v>
      </c>
      <c r="B16" s="254" t="s">
        <v>120</v>
      </c>
      <c r="C16" s="254" t="s">
        <v>121</v>
      </c>
      <c r="D16" s="279" t="s">
        <v>1</v>
      </c>
      <c r="E16" s="280"/>
      <c r="K16" s="11"/>
    </row>
    <row r="17" spans="1:11" ht="35.25" customHeight="1" x14ac:dyDescent="0.2">
      <c r="A17" s="249"/>
      <c r="B17" s="254"/>
      <c r="C17" s="254"/>
      <c r="D17" s="4" t="s">
        <v>2</v>
      </c>
      <c r="E17" s="5" t="s">
        <v>64</v>
      </c>
      <c r="K17" s="11"/>
    </row>
    <row r="18" spans="1:11" ht="24" customHeight="1" x14ac:dyDescent="0.2">
      <c r="A18" s="104" t="s">
        <v>37</v>
      </c>
      <c r="B18" s="183">
        <v>11615</v>
      </c>
      <c r="C18" s="183">
        <v>8591</v>
      </c>
      <c r="D18" s="16">
        <f>C18/B18*100</f>
        <v>73.964700817907882</v>
      </c>
      <c r="E18" s="137">
        <f t="shared" ref="E18" si="3">C18-B18</f>
        <v>-3024</v>
      </c>
      <c r="K18" s="11"/>
    </row>
    <row r="19" spans="1:11" ht="25.5" customHeight="1" x14ac:dyDescent="0.2">
      <c r="A19" s="1" t="s">
        <v>38</v>
      </c>
      <c r="B19" s="138">
        <v>4542</v>
      </c>
      <c r="C19" s="138">
        <v>2470</v>
      </c>
      <c r="D19" s="16">
        <f t="shared" ref="D19:D20" si="4">C19/B19*100</f>
        <v>54.381329810656098</v>
      </c>
      <c r="E19" s="137">
        <f t="shared" ref="E19:E20" si="5">C19-B19</f>
        <v>-2072</v>
      </c>
      <c r="K19" s="11"/>
    </row>
    <row r="20" spans="1:11" ht="43.5" customHeight="1" x14ac:dyDescent="0.2">
      <c r="A20" s="1" t="s">
        <v>41</v>
      </c>
      <c r="B20" s="138">
        <v>3636</v>
      </c>
      <c r="C20" s="138">
        <v>1987</v>
      </c>
      <c r="D20" s="16">
        <f t="shared" si="4"/>
        <v>54.647964796479656</v>
      </c>
      <c r="E20" s="137">
        <f t="shared" si="5"/>
        <v>-1649</v>
      </c>
      <c r="K20" s="11"/>
    </row>
  </sheetData>
  <mergeCells count="12">
    <mergeCell ref="B1:E1"/>
    <mergeCell ref="A14:E15"/>
    <mergeCell ref="A16:A17"/>
    <mergeCell ref="B16:B17"/>
    <mergeCell ref="C16:C17"/>
    <mergeCell ref="D16:E16"/>
    <mergeCell ref="A2:E2"/>
    <mergeCell ref="A3:E3"/>
    <mergeCell ref="A5:A6"/>
    <mergeCell ref="B5:B6"/>
    <mergeCell ref="C5:C6"/>
    <mergeCell ref="D5:E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24</vt:i4>
      </vt:variant>
    </vt:vector>
  </HeadingPairs>
  <TitlesOfParts>
    <vt:vector size="4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'11'!Заголовки_для_печати</vt:lpstr>
      <vt:lpstr>'12'!Заголовки_для_печати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User</cp:lastModifiedBy>
  <cp:lastPrinted>2021-08-16T09:12:39Z</cp:lastPrinted>
  <dcterms:created xsi:type="dcterms:W3CDTF">2020-12-10T10:35:03Z</dcterms:created>
  <dcterms:modified xsi:type="dcterms:W3CDTF">2021-09-16T06:07:18Z</dcterms:modified>
</cp:coreProperties>
</file>