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ї документи\ПОРТАЛ\2. Статистична інформація\"/>
    </mc:Choice>
  </mc:AlternateContent>
  <bookViews>
    <workbookView xWindow="0" yWindow="0" windowWidth="24000" windowHeight="9600" tabRatio="883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'10'!$A$1:$AG$12</definedName>
    <definedName name="_xlnm.Print_Area" localSheetId="10">'11'!$A$1:$F$23</definedName>
    <definedName name="_xlnm.Print_Area" localSheetId="11">'12'!$A$1:$M$11</definedName>
    <definedName name="_xlnm.Print_Area" localSheetId="12">'13'!$A$1:$M$12</definedName>
    <definedName name="_xlnm.Print_Area" localSheetId="13">'14'!$A$1:$I$24</definedName>
    <definedName name="_xlnm.Print_Area" localSheetId="14">'15'!$A$1:$AG$12</definedName>
    <definedName name="_xlnm.Print_Area" localSheetId="15">'16'!$A$1:$AG$14</definedName>
    <definedName name="_xlnm.Print_Area" localSheetId="1">'2'!$A$1:$AG$11</definedName>
    <definedName name="_xlnm.Print_Area" localSheetId="2">'3'!$A$1:$E$20</definedName>
    <definedName name="_xlnm.Print_Area" localSheetId="3">'4'!$A$1:$AG$11</definedName>
    <definedName name="_xlnm.Print_Area" localSheetId="4">'5'!$A$1:$E$22</definedName>
    <definedName name="_xlnm.Print_Area" localSheetId="5">'6'!$A$1:$AG$11</definedName>
    <definedName name="_xlnm.Print_Area" localSheetId="6">'7'!$A$1:$E$21</definedName>
    <definedName name="_xlnm.Print_Area" localSheetId="7">'8'!$A$1:$AG$13</definedName>
    <definedName name="_xlnm.Print_Area" localSheetId="8">'9'!$A$1:$E$22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30" l="1"/>
  <c r="AG10" i="34"/>
  <c r="AD10" i="34"/>
  <c r="AA10" i="34"/>
  <c r="P9" i="34"/>
  <c r="AG8" i="29"/>
  <c r="P11" i="31" l="1"/>
  <c r="P12" i="31"/>
  <c r="U9" i="34"/>
  <c r="U10" i="34"/>
  <c r="R7" i="30" l="1"/>
  <c r="C13" i="40" s="1"/>
  <c r="Q7" i="30"/>
  <c r="B13" i="40" s="1"/>
  <c r="E13" i="40" l="1"/>
  <c r="I9" i="47"/>
  <c r="P8" i="29" l="1"/>
  <c r="P13" i="31" l="1"/>
  <c r="AA8" i="34"/>
  <c r="P9" i="29" l="1"/>
  <c r="J8" i="34" l="1"/>
  <c r="P10" i="39"/>
  <c r="U10" i="31" l="1"/>
  <c r="U11" i="31"/>
  <c r="U13" i="31"/>
  <c r="D9" i="46" l="1"/>
  <c r="G9" i="46"/>
  <c r="J9" i="46"/>
  <c r="M9" i="46"/>
  <c r="P9" i="46"/>
  <c r="U9" i="46"/>
  <c r="X9" i="46"/>
  <c r="AA9" i="46"/>
  <c r="AD9" i="46"/>
  <c r="D10" i="46"/>
  <c r="G10" i="46"/>
  <c r="J10" i="46"/>
  <c r="M10" i="46"/>
  <c r="P10" i="46"/>
  <c r="U10" i="46"/>
  <c r="X10" i="46"/>
  <c r="AA10" i="46"/>
  <c r="AD10" i="46"/>
  <c r="D11" i="46"/>
  <c r="G11" i="46"/>
  <c r="J11" i="46"/>
  <c r="M11" i="46"/>
  <c r="P11" i="46"/>
  <c r="U11" i="46"/>
  <c r="X11" i="46"/>
  <c r="AA11" i="46"/>
  <c r="AD11" i="46"/>
  <c r="D12" i="46"/>
  <c r="G12" i="46"/>
  <c r="J12" i="46"/>
  <c r="M12" i="46"/>
  <c r="P12" i="46"/>
  <c r="U12" i="46"/>
  <c r="X12" i="46"/>
  <c r="AA12" i="46"/>
  <c r="AD12" i="46"/>
  <c r="P10" i="34" l="1"/>
  <c r="P10" i="47" l="1"/>
  <c r="M11" i="31"/>
  <c r="M12" i="31"/>
  <c r="M13" i="31"/>
  <c r="X11" i="31"/>
  <c r="X12" i="31"/>
  <c r="X13" i="31"/>
  <c r="G11" i="31"/>
  <c r="G12" i="31"/>
  <c r="G13" i="31"/>
  <c r="D11" i="31"/>
  <c r="M7" i="34"/>
  <c r="D8" i="34"/>
  <c r="G8" i="34"/>
  <c r="M8" i="34"/>
  <c r="D9" i="34"/>
  <c r="G9" i="34"/>
  <c r="M9" i="34"/>
  <c r="D10" i="34"/>
  <c r="G10" i="34"/>
  <c r="J10" i="34"/>
  <c r="M10" i="34"/>
  <c r="J10" i="47" l="1"/>
  <c r="J11" i="47"/>
  <c r="J12" i="47"/>
  <c r="J13" i="47"/>
  <c r="R9" i="47"/>
  <c r="G14" i="45" s="1"/>
  <c r="Q9" i="47"/>
  <c r="H9" i="47"/>
  <c r="F11" i="45" s="1"/>
  <c r="R8" i="46"/>
  <c r="C14" i="45" s="1"/>
  <c r="Q8" i="46"/>
  <c r="B14" i="45" s="1"/>
  <c r="I8" i="46"/>
  <c r="C11" i="45" s="1"/>
  <c r="H8" i="46"/>
  <c r="B11" i="45" s="1"/>
  <c r="H8" i="50"/>
  <c r="E13" i="48" s="1"/>
  <c r="D8" i="50"/>
  <c r="E10" i="48" s="1"/>
  <c r="H6" i="49"/>
  <c r="C13" i="48" s="1"/>
  <c r="D6" i="49"/>
  <c r="C10" i="48" s="1"/>
  <c r="J8" i="30"/>
  <c r="J9" i="30"/>
  <c r="J10" i="30"/>
  <c r="J11" i="30"/>
  <c r="I7" i="30"/>
  <c r="H7" i="30"/>
  <c r="B10" i="40" s="1"/>
  <c r="L14" i="45" l="1"/>
  <c r="D11" i="45"/>
  <c r="F14" i="45"/>
  <c r="K14" i="45" s="1"/>
  <c r="J7" i="30"/>
  <c r="D10" i="40" s="1"/>
  <c r="E11" i="45"/>
  <c r="E14" i="45"/>
  <c r="J9" i="47"/>
  <c r="G11" i="45"/>
  <c r="J8" i="46"/>
  <c r="B13" i="48"/>
  <c r="D13" i="48" s="1"/>
  <c r="B10" i="48"/>
  <c r="D10" i="48" s="1"/>
  <c r="C10" i="40"/>
  <c r="E10" i="40" s="1"/>
  <c r="F10" i="48" l="1"/>
  <c r="F13" i="48"/>
  <c r="I14" i="45"/>
  <c r="I11" i="45"/>
  <c r="H11" i="45"/>
  <c r="R9" i="31"/>
  <c r="C12" i="43" s="1"/>
  <c r="Q9" i="31"/>
  <c r="B12" i="43" s="1"/>
  <c r="J10" i="31"/>
  <c r="J11" i="31"/>
  <c r="J12" i="31"/>
  <c r="J13" i="31"/>
  <c r="I9" i="31"/>
  <c r="C9" i="43" s="1"/>
  <c r="H9" i="31"/>
  <c r="B9" i="43" s="1"/>
  <c r="E12" i="43" l="1"/>
  <c r="J9" i="31"/>
  <c r="D9" i="43" s="1"/>
  <c r="E9" i="43"/>
  <c r="R6" i="34"/>
  <c r="C12" i="24" s="1"/>
  <c r="Q6" i="34"/>
  <c r="B12" i="24" s="1"/>
  <c r="I6" i="34"/>
  <c r="C9" i="24" s="1"/>
  <c r="H6" i="34"/>
  <c r="B9" i="24" s="1"/>
  <c r="E12" i="24" l="1"/>
  <c r="E9" i="24"/>
  <c r="J6" i="34"/>
  <c r="D9" i="24" s="1"/>
  <c r="R7" i="29" l="1"/>
  <c r="C11" i="42" s="1"/>
  <c r="Q7" i="29"/>
  <c r="B11" i="42" s="1"/>
  <c r="J8" i="29"/>
  <c r="J9" i="29"/>
  <c r="J10" i="29"/>
  <c r="J11" i="29"/>
  <c r="I7" i="29"/>
  <c r="C8" i="42" s="1"/>
  <c r="H7" i="29"/>
  <c r="B8" i="42" s="1"/>
  <c r="R7" i="39"/>
  <c r="C12" i="23" s="1"/>
  <c r="Q7" i="39"/>
  <c r="B12" i="23" s="1"/>
  <c r="J8" i="39"/>
  <c r="J9" i="39"/>
  <c r="J10" i="39"/>
  <c r="J11" i="39"/>
  <c r="I7" i="39"/>
  <c r="H7" i="39"/>
  <c r="B9" i="23" s="1"/>
  <c r="E11" i="42" l="1"/>
  <c r="E12" i="23"/>
  <c r="E8" i="42"/>
  <c r="J7" i="29"/>
  <c r="D8" i="42" s="1"/>
  <c r="J7" i="39"/>
  <c r="D9" i="23" s="1"/>
  <c r="C9" i="23"/>
  <c r="E9" i="23" s="1"/>
  <c r="U10" i="47" l="1"/>
  <c r="U8" i="39"/>
  <c r="U9" i="39"/>
  <c r="U10" i="39"/>
  <c r="U11" i="39"/>
  <c r="D8" i="30"/>
  <c r="D9" i="30"/>
  <c r="D10" i="30"/>
  <c r="D11" i="30"/>
  <c r="U8" i="30"/>
  <c r="AA13" i="31"/>
  <c r="AA12" i="31"/>
  <c r="AA11" i="31"/>
  <c r="AA10" i="31"/>
  <c r="X10" i="31"/>
  <c r="M10" i="31"/>
  <c r="G10" i="31"/>
  <c r="D13" i="31"/>
  <c r="D12" i="31"/>
  <c r="D10" i="31"/>
  <c r="AG10" i="31"/>
  <c r="AG13" i="31"/>
  <c r="AG12" i="31"/>
  <c r="AG11" i="31"/>
  <c r="AD11" i="31"/>
  <c r="AD12" i="31"/>
  <c r="AD13" i="31"/>
  <c r="AD10" i="31" l="1"/>
  <c r="U9" i="29" l="1"/>
  <c r="U11" i="47" l="1"/>
  <c r="D10" i="43"/>
  <c r="U9" i="30" l="1"/>
  <c r="AF9" i="47" l="1"/>
  <c r="AE9" i="47"/>
  <c r="AC9" i="47"/>
  <c r="AB9" i="47"/>
  <c r="Z9" i="47"/>
  <c r="Y9" i="47"/>
  <c r="W9" i="47"/>
  <c r="G16" i="45" s="1"/>
  <c r="V9" i="47"/>
  <c r="T9" i="47"/>
  <c r="S9" i="47"/>
  <c r="O9" i="47"/>
  <c r="N9" i="47"/>
  <c r="L9" i="47"/>
  <c r="K9" i="47"/>
  <c r="F9" i="47"/>
  <c r="E9" i="47"/>
  <c r="C9" i="47"/>
  <c r="B9" i="47"/>
  <c r="AG10" i="47" l="1"/>
  <c r="AG11" i="47"/>
  <c r="AG12" i="47"/>
  <c r="AG13" i="47"/>
  <c r="AD10" i="47"/>
  <c r="AD11" i="47"/>
  <c r="AD12" i="47"/>
  <c r="AD13" i="47"/>
  <c r="AA10" i="47"/>
  <c r="AA11" i="47"/>
  <c r="AA12" i="47"/>
  <c r="AA13" i="47"/>
  <c r="X10" i="47"/>
  <c r="X11" i="47"/>
  <c r="X12" i="47"/>
  <c r="X13" i="47"/>
  <c r="U12" i="47"/>
  <c r="U13" i="47"/>
  <c r="P11" i="47"/>
  <c r="P12" i="47"/>
  <c r="P13" i="47"/>
  <c r="M10" i="47"/>
  <c r="M11" i="47"/>
  <c r="M12" i="47"/>
  <c r="M13" i="47"/>
  <c r="G10" i="47"/>
  <c r="G11" i="47"/>
  <c r="G12" i="47"/>
  <c r="G13" i="47"/>
  <c r="D10" i="47"/>
  <c r="D11" i="47"/>
  <c r="D12" i="47"/>
  <c r="D13" i="47"/>
  <c r="AF8" i="46"/>
  <c r="AE8" i="46"/>
  <c r="AC8" i="46"/>
  <c r="AB8" i="46"/>
  <c r="Z8" i="46"/>
  <c r="Y8" i="46"/>
  <c r="W8" i="46"/>
  <c r="V8" i="46"/>
  <c r="T8" i="46"/>
  <c r="S8" i="46"/>
  <c r="O8" i="46"/>
  <c r="N8" i="46"/>
  <c r="L8" i="46"/>
  <c r="K8" i="46"/>
  <c r="F8" i="46"/>
  <c r="E8" i="46"/>
  <c r="C8" i="46"/>
  <c r="B8" i="46"/>
  <c r="AG12" i="46"/>
  <c r="AG11" i="46"/>
  <c r="AG10" i="46"/>
  <c r="AG9" i="46"/>
  <c r="M8" i="50"/>
  <c r="K8" i="50"/>
  <c r="L8" i="50"/>
  <c r="I8" i="50"/>
  <c r="J8" i="50"/>
  <c r="F8" i="50"/>
  <c r="G8" i="50"/>
  <c r="E8" i="50"/>
  <c r="C8" i="50"/>
  <c r="B8" i="50"/>
  <c r="M6" i="49"/>
  <c r="L6" i="49"/>
  <c r="K6" i="49"/>
  <c r="J6" i="49"/>
  <c r="I6" i="49"/>
  <c r="G6" i="49"/>
  <c r="F6" i="49"/>
  <c r="E6" i="49"/>
  <c r="C6" i="49"/>
  <c r="B6" i="49"/>
  <c r="B7" i="30"/>
  <c r="AF7" i="30"/>
  <c r="AE7" i="30"/>
  <c r="AC7" i="30"/>
  <c r="AB7" i="30"/>
  <c r="Z7" i="30"/>
  <c r="Y7" i="30"/>
  <c r="W7" i="30"/>
  <c r="V7" i="30"/>
  <c r="T7" i="30"/>
  <c r="S7" i="30"/>
  <c r="O7" i="30"/>
  <c r="N7" i="30"/>
  <c r="L7" i="30"/>
  <c r="K7" i="30"/>
  <c r="F7" i="30"/>
  <c r="E7" i="30"/>
  <c r="C7" i="30"/>
  <c r="AG11" i="30"/>
  <c r="AG9" i="30"/>
  <c r="AG8" i="30"/>
  <c r="AG10" i="30"/>
  <c r="P8" i="30" l="1"/>
  <c r="P9" i="30"/>
  <c r="P10" i="30"/>
  <c r="P11" i="30"/>
  <c r="AD11" i="30"/>
  <c r="AA11" i="30"/>
  <c r="X11" i="30"/>
  <c r="U11" i="30"/>
  <c r="M11" i="30"/>
  <c r="G11" i="30"/>
  <c r="AD10" i="30"/>
  <c r="AA10" i="30"/>
  <c r="X10" i="30"/>
  <c r="U10" i="30"/>
  <c r="M10" i="30"/>
  <c r="G10" i="30"/>
  <c r="AD9" i="30"/>
  <c r="AA9" i="30"/>
  <c r="X9" i="30"/>
  <c r="M9" i="30"/>
  <c r="G9" i="30"/>
  <c r="AD8" i="30"/>
  <c r="X8" i="30"/>
  <c r="M8" i="30"/>
  <c r="G8" i="30"/>
  <c r="K9" i="31"/>
  <c r="S9" i="31"/>
  <c r="AE9" i="31"/>
  <c r="B9" i="31"/>
  <c r="AF6" i="34"/>
  <c r="AE6" i="34"/>
  <c r="D21" i="24" s="1"/>
  <c r="AC6" i="34"/>
  <c r="AB6" i="34"/>
  <c r="Z6" i="34"/>
  <c r="Y6" i="34"/>
  <c r="D19" i="24" s="1"/>
  <c r="W6" i="34"/>
  <c r="V6" i="34"/>
  <c r="T6" i="34"/>
  <c r="S6" i="34"/>
  <c r="O6" i="34"/>
  <c r="N6" i="34"/>
  <c r="L6" i="34"/>
  <c r="K6" i="34"/>
  <c r="F6" i="34"/>
  <c r="E6" i="34"/>
  <c r="C6" i="34"/>
  <c r="B6" i="34"/>
  <c r="AD8" i="34"/>
  <c r="X8" i="34"/>
  <c r="X9" i="34"/>
  <c r="X10" i="34"/>
  <c r="AF7" i="29"/>
  <c r="AE7" i="29"/>
  <c r="AC7" i="29"/>
  <c r="AB7" i="29"/>
  <c r="Z7" i="29"/>
  <c r="Y7" i="29"/>
  <c r="W7" i="29"/>
  <c r="V7" i="29"/>
  <c r="T7" i="29"/>
  <c r="S7" i="29"/>
  <c r="O7" i="29"/>
  <c r="N7" i="29"/>
  <c r="L7" i="29"/>
  <c r="K7" i="29"/>
  <c r="F7" i="29"/>
  <c r="E7" i="29"/>
  <c r="C7" i="29"/>
  <c r="B7" i="29"/>
  <c r="AG9" i="29"/>
  <c r="AG10" i="29"/>
  <c r="AG11" i="29"/>
  <c r="AD8" i="29"/>
  <c r="AD9" i="29"/>
  <c r="AD10" i="29"/>
  <c r="AD11" i="29"/>
  <c r="AA8" i="29"/>
  <c r="AA9" i="29"/>
  <c r="AA10" i="29"/>
  <c r="AA11" i="29"/>
  <c r="X8" i="29"/>
  <c r="X9" i="29"/>
  <c r="X10" i="29"/>
  <c r="X11" i="29"/>
  <c r="U10" i="29"/>
  <c r="U11" i="29"/>
  <c r="P10" i="29"/>
  <c r="P11" i="29"/>
  <c r="M8" i="29"/>
  <c r="M9" i="29"/>
  <c r="M10" i="29"/>
  <c r="M11" i="29"/>
  <c r="G8" i="29"/>
  <c r="G9" i="29"/>
  <c r="G10" i="29"/>
  <c r="G11" i="29"/>
  <c r="D8" i="29"/>
  <c r="D9" i="29"/>
  <c r="D10" i="29"/>
  <c r="D11" i="29"/>
  <c r="AG8" i="39"/>
  <c r="AG9" i="39"/>
  <c r="AG10" i="39"/>
  <c r="AG11" i="39"/>
  <c r="AD8" i="39"/>
  <c r="AD9" i="39"/>
  <c r="AD10" i="39"/>
  <c r="AD11" i="39"/>
  <c r="AA8" i="39"/>
  <c r="AA9" i="39"/>
  <c r="AA10" i="39"/>
  <c r="AA11" i="39"/>
  <c r="X8" i="39"/>
  <c r="X9" i="39"/>
  <c r="X10" i="39"/>
  <c r="X11" i="39"/>
  <c r="P8" i="39"/>
  <c r="P9" i="39"/>
  <c r="P11" i="39"/>
  <c r="M8" i="39"/>
  <c r="M9" i="39"/>
  <c r="M10" i="39"/>
  <c r="M11" i="39"/>
  <c r="G8" i="39"/>
  <c r="G9" i="39"/>
  <c r="G10" i="39"/>
  <c r="G11" i="39"/>
  <c r="D8" i="39"/>
  <c r="D9" i="39"/>
  <c r="D10" i="39"/>
  <c r="D11" i="39"/>
  <c r="Y7" i="39"/>
  <c r="C7" i="39"/>
  <c r="E7" i="39"/>
  <c r="K7" i="39"/>
  <c r="N7" i="39"/>
  <c r="S7" i="39"/>
  <c r="T7" i="39"/>
  <c r="V7" i="39"/>
  <c r="AB7" i="39"/>
  <c r="AE7" i="39"/>
  <c r="AF7" i="39"/>
  <c r="B7" i="39"/>
  <c r="D20" i="24" l="1"/>
  <c r="D11" i="24"/>
  <c r="U6" i="34"/>
  <c r="O9" i="31"/>
  <c r="C9" i="31"/>
  <c r="D9" i="31" s="1"/>
  <c r="AB9" i="31"/>
  <c r="N9" i="31"/>
  <c r="E9" i="31"/>
  <c r="AF9" i="31"/>
  <c r="AG9" i="31" s="1"/>
  <c r="Z9" i="31"/>
  <c r="T9" i="31"/>
  <c r="U9" i="31" s="1"/>
  <c r="L9" i="31"/>
  <c r="M9" i="31" s="1"/>
  <c r="W9" i="31"/>
  <c r="Y9" i="31"/>
  <c r="F9" i="31"/>
  <c r="V9" i="31"/>
  <c r="AC9" i="31"/>
  <c r="O7" i="39"/>
  <c r="W7" i="39"/>
  <c r="F7" i="39"/>
  <c r="AC7" i="39"/>
  <c r="L7" i="39"/>
  <c r="Z7" i="39"/>
  <c r="P9" i="31" l="1"/>
  <c r="D11" i="43" s="1"/>
  <c r="AD9" i="31"/>
  <c r="X9" i="31"/>
  <c r="D14" i="43" s="1"/>
  <c r="G9" i="31"/>
  <c r="D8" i="43" s="1"/>
  <c r="AA9" i="31"/>
  <c r="F21" i="45"/>
  <c r="G21" i="45"/>
  <c r="B9" i="45"/>
  <c r="B21" i="45"/>
  <c r="C21" i="45"/>
  <c r="K21" i="45" l="1"/>
  <c r="AA9" i="47"/>
  <c r="H21" i="45"/>
  <c r="F9" i="45"/>
  <c r="D21" i="45"/>
  <c r="E21" i="45"/>
  <c r="AA8" i="46"/>
  <c r="K9" i="45" l="1"/>
  <c r="B20" i="40"/>
  <c r="B8" i="40"/>
  <c r="B7" i="24"/>
  <c r="B6" i="42"/>
  <c r="B19" i="23"/>
  <c r="B7" i="23"/>
  <c r="D19" i="43"/>
  <c r="B19" i="24" l="1"/>
  <c r="B18" i="42"/>
  <c r="B7" i="43" l="1"/>
  <c r="C19" i="43"/>
  <c r="B19" i="43"/>
  <c r="E19" i="43" l="1"/>
  <c r="G23" i="45" l="1"/>
  <c r="F23" i="45"/>
  <c r="B23" i="45"/>
  <c r="E23" i="48"/>
  <c r="C23" i="48"/>
  <c r="I23" i="45" l="1"/>
  <c r="K23" i="45"/>
  <c r="AG8" i="46"/>
  <c r="C23" i="45"/>
  <c r="H23" i="45"/>
  <c r="AG9" i="47"/>
  <c r="B23" i="48"/>
  <c r="D23" i="48" s="1"/>
  <c r="C22" i="40"/>
  <c r="B22" i="40"/>
  <c r="B21" i="43"/>
  <c r="C21" i="24"/>
  <c r="C20" i="42"/>
  <c r="B20" i="42"/>
  <c r="F23" i="48" l="1"/>
  <c r="C21" i="43"/>
  <c r="E21" i="43" s="1"/>
  <c r="D21" i="43"/>
  <c r="E23" i="45"/>
  <c r="L23" i="45"/>
  <c r="D23" i="45"/>
  <c r="AG7" i="30"/>
  <c r="D22" i="40"/>
  <c r="E22" i="40"/>
  <c r="B21" i="24"/>
  <c r="AG7" i="29"/>
  <c r="E20" i="42"/>
  <c r="D20" i="42"/>
  <c r="E21" i="24" l="1"/>
  <c r="C21" i="23" l="1"/>
  <c r="B21" i="23"/>
  <c r="E21" i="23" l="1"/>
  <c r="D21" i="23"/>
  <c r="AG7" i="39"/>
  <c r="D9" i="47" l="1"/>
  <c r="C15" i="48" l="1"/>
  <c r="C21" i="48" l="1"/>
  <c r="E22" i="48" l="1"/>
  <c r="E21" i="48"/>
  <c r="E15" i="48"/>
  <c r="E14" i="48"/>
  <c r="E12" i="48"/>
  <c r="E11" i="48"/>
  <c r="E9" i="48"/>
  <c r="E8" i="48"/>
  <c r="C22" i="48"/>
  <c r="C14" i="48"/>
  <c r="C12" i="48"/>
  <c r="C11" i="48"/>
  <c r="C9" i="48"/>
  <c r="C8" i="48"/>
  <c r="B12" i="48" l="1"/>
  <c r="D12" i="48" s="1"/>
  <c r="B8" i="48"/>
  <c r="D8" i="48" s="1"/>
  <c r="B9" i="48"/>
  <c r="D9" i="48" s="1"/>
  <c r="B14" i="48"/>
  <c r="D14" i="48" s="1"/>
  <c r="B22" i="48"/>
  <c r="D22" i="48" s="1"/>
  <c r="B11" i="48"/>
  <c r="D11" i="48" s="1"/>
  <c r="B15" i="48"/>
  <c r="D15" i="48" s="1"/>
  <c r="B21" i="48"/>
  <c r="D21" i="48" s="1"/>
  <c r="F22" i="48" l="1"/>
  <c r="F12" i="48"/>
  <c r="F9" i="48"/>
  <c r="F14" i="48"/>
  <c r="F11" i="48"/>
  <c r="F21" i="48"/>
  <c r="F15" i="48"/>
  <c r="F8" i="48"/>
  <c r="C13" i="24"/>
  <c r="G15" i="45" l="1"/>
  <c r="G22" i="45" l="1"/>
  <c r="F22" i="45"/>
  <c r="I21" i="45"/>
  <c r="F16" i="45"/>
  <c r="F15" i="45"/>
  <c r="I15" i="45" s="1"/>
  <c r="G13" i="45"/>
  <c r="F13" i="45"/>
  <c r="G12" i="45"/>
  <c r="F12" i="45"/>
  <c r="G10" i="45"/>
  <c r="F10" i="45"/>
  <c r="G9" i="45"/>
  <c r="H9" i="45" s="1"/>
  <c r="C22" i="45"/>
  <c r="B22" i="45"/>
  <c r="C16" i="45"/>
  <c r="B16" i="45"/>
  <c r="C15" i="45"/>
  <c r="L15" i="45" s="1"/>
  <c r="B15" i="45"/>
  <c r="C13" i="45"/>
  <c r="B13" i="45"/>
  <c r="C12" i="45"/>
  <c r="B12" i="45"/>
  <c r="C10" i="45"/>
  <c r="B10" i="45"/>
  <c r="C9" i="45" l="1"/>
  <c r="E9" i="45" s="1"/>
  <c r="D8" i="46"/>
  <c r="I9" i="45"/>
  <c r="I22" i="45"/>
  <c r="K10" i="45"/>
  <c r="H15" i="45"/>
  <c r="K15" i="45"/>
  <c r="L22" i="45"/>
  <c r="L21" i="45"/>
  <c r="L13" i="45"/>
  <c r="L12" i="45"/>
  <c r="L16" i="45"/>
  <c r="I12" i="45"/>
  <c r="I13" i="45"/>
  <c r="I16" i="45"/>
  <c r="I10" i="45"/>
  <c r="L10" i="45"/>
  <c r="H22" i="45"/>
  <c r="K22" i="45"/>
  <c r="H16" i="45"/>
  <c r="K16" i="45"/>
  <c r="H13" i="45"/>
  <c r="K13" i="45"/>
  <c r="K12" i="45"/>
  <c r="H12" i="45"/>
  <c r="H10" i="45"/>
  <c r="E22" i="45"/>
  <c r="D22" i="45"/>
  <c r="D16" i="45"/>
  <c r="E16" i="45"/>
  <c r="D15" i="45"/>
  <c r="E15" i="45"/>
  <c r="E13" i="45"/>
  <c r="D13" i="45"/>
  <c r="E12" i="45"/>
  <c r="D12" i="45"/>
  <c r="E10" i="45"/>
  <c r="D10" i="45"/>
  <c r="AD9" i="47"/>
  <c r="G8" i="46"/>
  <c r="M8" i="46"/>
  <c r="P8" i="46"/>
  <c r="U8" i="46"/>
  <c r="X8" i="46"/>
  <c r="AD8" i="46"/>
  <c r="G9" i="47"/>
  <c r="M9" i="47"/>
  <c r="P9" i="47"/>
  <c r="X9" i="47"/>
  <c r="U9" i="47"/>
  <c r="D9" i="45" l="1"/>
  <c r="L9" i="45"/>
  <c r="C21" i="40"/>
  <c r="B21" i="40"/>
  <c r="C15" i="40"/>
  <c r="B15" i="40"/>
  <c r="C14" i="40"/>
  <c r="B14" i="40"/>
  <c r="C12" i="40"/>
  <c r="B12" i="40"/>
  <c r="C11" i="40"/>
  <c r="B11" i="40"/>
  <c r="C9" i="40"/>
  <c r="B9" i="40"/>
  <c r="C14" i="43"/>
  <c r="C20" i="24"/>
  <c r="B20" i="24"/>
  <c r="C14" i="24"/>
  <c r="B14" i="24"/>
  <c r="B13" i="24"/>
  <c r="D13" i="24" s="1"/>
  <c r="B11" i="24"/>
  <c r="C10" i="24"/>
  <c r="B10" i="24"/>
  <c r="C8" i="24"/>
  <c r="B8" i="24"/>
  <c r="C8" i="40" l="1"/>
  <c r="D8" i="40" s="1"/>
  <c r="D7" i="30"/>
  <c r="C20" i="40"/>
  <c r="E20" i="40" s="1"/>
  <c r="AA7" i="30"/>
  <c r="D20" i="40" s="1"/>
  <c r="C19" i="24"/>
  <c r="C7" i="24"/>
  <c r="D6" i="34"/>
  <c r="D20" i="43"/>
  <c r="D13" i="43"/>
  <c r="C7" i="43"/>
  <c r="E7" i="43" s="1"/>
  <c r="D7" i="43"/>
  <c r="C13" i="43"/>
  <c r="C11" i="43"/>
  <c r="C10" i="43"/>
  <c r="C8" i="43"/>
  <c r="B20" i="43"/>
  <c r="B14" i="43"/>
  <c r="E14" i="43" s="1"/>
  <c r="B13" i="43"/>
  <c r="B11" i="43"/>
  <c r="B10" i="43"/>
  <c r="B8" i="43"/>
  <c r="C20" i="43"/>
  <c r="E21" i="40"/>
  <c r="D15" i="40"/>
  <c r="E12" i="40"/>
  <c r="D9" i="40"/>
  <c r="C11" i="24"/>
  <c r="D14" i="40"/>
  <c r="D12" i="40"/>
  <c r="D11" i="40"/>
  <c r="E9" i="40"/>
  <c r="E15" i="40"/>
  <c r="D10" i="24"/>
  <c r="D14" i="24"/>
  <c r="D8" i="24"/>
  <c r="D21" i="40"/>
  <c r="E14" i="40"/>
  <c r="E11" i="40"/>
  <c r="M7" i="30"/>
  <c r="G7" i="30"/>
  <c r="P7" i="30"/>
  <c r="X7" i="30"/>
  <c r="U7" i="30"/>
  <c r="M6" i="34"/>
  <c r="AD7" i="30"/>
  <c r="X6" i="34"/>
  <c r="G6" i="34"/>
  <c r="E8" i="40" l="1"/>
  <c r="E7" i="24"/>
  <c r="D7" i="24"/>
  <c r="E19" i="24"/>
  <c r="E13" i="43"/>
  <c r="E8" i="43"/>
  <c r="E11" i="43"/>
  <c r="E10" i="43"/>
  <c r="E20" i="43"/>
  <c r="C19" i="42" l="1"/>
  <c r="B19" i="42"/>
  <c r="C13" i="42"/>
  <c r="B13" i="42"/>
  <c r="C12" i="42"/>
  <c r="B12" i="42"/>
  <c r="C10" i="42"/>
  <c r="B10" i="42"/>
  <c r="C9" i="42"/>
  <c r="B9" i="42"/>
  <c r="C7" i="42"/>
  <c r="B7" i="42"/>
  <c r="B10" i="23"/>
  <c r="C20" i="23"/>
  <c r="B20" i="23"/>
  <c r="C14" i="23"/>
  <c r="B14" i="23"/>
  <c r="C13" i="23"/>
  <c r="B13" i="23"/>
  <c r="C11" i="23"/>
  <c r="B11" i="23"/>
  <c r="B8" i="23"/>
  <c r="C10" i="23"/>
  <c r="C8" i="23"/>
  <c r="D7" i="39" l="1"/>
  <c r="D7" i="23" s="1"/>
  <c r="C7" i="23"/>
  <c r="E7" i="23" s="1"/>
  <c r="C18" i="42"/>
  <c r="E18" i="42" s="1"/>
  <c r="AA7" i="29"/>
  <c r="D18" i="42" s="1"/>
  <c r="C6" i="42"/>
  <c r="E6" i="42" s="1"/>
  <c r="D7" i="29"/>
  <c r="D6" i="42" s="1"/>
  <c r="C19" i="23"/>
  <c r="E19" i="23" s="1"/>
  <c r="AA7" i="39"/>
  <c r="D19" i="23" s="1"/>
  <c r="E8" i="23"/>
  <c r="E7" i="42"/>
  <c r="D19" i="42"/>
  <c r="E19" i="42"/>
  <c r="D13" i="42"/>
  <c r="E13" i="42"/>
  <c r="D12" i="42"/>
  <c r="E12" i="42"/>
  <c r="D10" i="42"/>
  <c r="E10" i="42"/>
  <c r="D9" i="42"/>
  <c r="E9" i="42"/>
  <c r="D7" i="42"/>
  <c r="P7" i="29"/>
  <c r="AD7" i="29"/>
  <c r="M7" i="39"/>
  <c r="G7" i="39"/>
  <c r="P7" i="39"/>
  <c r="X7" i="39"/>
  <c r="M7" i="29"/>
  <c r="U7" i="29"/>
  <c r="X7" i="29"/>
  <c r="G7" i="29"/>
  <c r="AD7" i="39"/>
  <c r="U7" i="39"/>
  <c r="E20" i="23"/>
  <c r="D20" i="23"/>
  <c r="E10" i="23"/>
  <c r="E11" i="23"/>
  <c r="E13" i="23"/>
  <c r="E14" i="23"/>
  <c r="D8" i="23"/>
  <c r="D10" i="23"/>
  <c r="D11" i="23"/>
  <c r="D13" i="23"/>
  <c r="D14" i="23"/>
  <c r="E20" i="24" l="1"/>
  <c r="E14" i="24"/>
  <c r="E13" i="24"/>
  <c r="E11" i="24"/>
  <c r="E10" i="24"/>
  <c r="E8" i="24"/>
</calcChain>
</file>

<file path=xl/sharedStrings.xml><?xml version="1.0" encoding="utf-8"?>
<sst xmlns="http://schemas.openxmlformats.org/spreadsheetml/2006/main" count="549" uniqueCount="131">
  <si>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</si>
  <si>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</si>
  <si>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</si>
  <si>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</si>
  <si>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</si>
  <si>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</si>
  <si>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</si>
  <si>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</si>
  <si>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</si>
  <si>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</si>
  <si>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</si>
  <si>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</si>
  <si>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</si>
  <si>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</si>
  <si>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</si>
  <si>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</si>
  <si>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</si>
  <si>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</si>
  <si>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</si>
  <si>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</si>
  <si>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</si>
  <si>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</si>
  <si>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</si>
  <si>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</si>
  <si>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</si>
  <si>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</si>
  <si>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</si>
  <si>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</si>
  <si>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</si>
  <si>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</si>
  <si>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</si>
  <si>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</si>
  <si>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</si>
  <si>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</si>
  <si>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</si>
  <si>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</si>
  <si>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</si>
  <si>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</si>
  <si>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</si>
  <si>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</si>
  <si>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</si>
  <si>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</si>
  <si>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</si>
  <si>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</si>
  <si>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</si>
  <si>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</si>
  <si>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</si>
  <si>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</si>
  <si>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</si>
  <si>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</si>
  <si>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</si>
  <si>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</si>
  <si>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</si>
  <si>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</si>
  <si>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</si>
  <si>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</si>
  <si>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</si>
  <si>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</si>
  <si>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</si>
  <si>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</si>
  <si>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</si>
  <si>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</si>
  <si>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</si>
  <si>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</si>
  <si>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</si>
  <si>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</si>
  <si>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</si>
  <si>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</si>
  <si>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</si>
  <si>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</si>
  <si>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</si>
  <si>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</si>
  <si>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</si>
  <si>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</si>
  <si>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</si>
  <si>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</si>
  <si>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</si>
  <si>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</si>
  <si>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</si>
  <si>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</si>
  <si>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</si>
  <si>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</si>
  <si>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</si>
  <si>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</si>
  <si>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</si>
  <si>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</si>
  <si>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у т.ч.                                         зареєстровані                                     у звітному періоді</t>
  </si>
  <si>
    <t>Отримали ваучер на навчання</t>
  </si>
  <si>
    <r>
      <rPr>
        <i/>
        <sz val="11"/>
        <rFont val="Times New Roman Cyr"/>
        <charset val="204"/>
      </rPr>
      <t xml:space="preserve">у т.ч. </t>
    </r>
    <r>
      <rPr>
        <sz val="11"/>
        <rFont val="Times New Roman Cyr"/>
        <charset val="204"/>
      </rPr>
      <t xml:space="preserve">     </t>
    </r>
    <r>
      <rPr>
        <b/>
        <sz val="11"/>
        <rFont val="Times New Roman Cyr"/>
        <charset val="204"/>
      </rPr>
      <t xml:space="preserve">                                   зареєстровані                                     у звітному періоді</t>
    </r>
  </si>
  <si>
    <t>Мали статус безробітного, осіб</t>
  </si>
  <si>
    <t xml:space="preserve">   у т.ч. зареєстровані у звітному періоді, осіб</t>
  </si>
  <si>
    <t>Отримали ваучер на навчання, осіб</t>
  </si>
  <si>
    <t xml:space="preserve">(відповідно до постанови КМУ від 01.10.2014  № 509) </t>
  </si>
  <si>
    <t xml:space="preserve">Мали статус безробітного                                    </t>
  </si>
  <si>
    <t>у т.ч. зареєстровані  у звітному періоді</t>
  </si>
  <si>
    <t>з них мали статус безробітного                                     протягом періоду</t>
  </si>
  <si>
    <t>2022 р.</t>
  </si>
  <si>
    <t>2023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</si>
  <si>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</si>
  <si>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у 2022-2023 рр.</t>
  </si>
  <si>
    <t>Надання послуг Волинською обласною службою зайнятості безробітним з числа учасників бойових дій*  у  2022-2023 рр.</t>
  </si>
  <si>
    <t xml:space="preserve"> 2022 р.</t>
  </si>
  <si>
    <t>у  2023 році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</si>
  <si>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2023 р.</t>
  </si>
  <si>
    <t>у 2023 р.</t>
  </si>
  <si>
    <t>Надання послуг Волинською обласною службою зайнятості  молоді у віці до 35 років
у  2022-2023 рр.</t>
  </si>
  <si>
    <t>у 2022 - 2023 рр.</t>
  </si>
  <si>
    <t>у 2,7 р.</t>
  </si>
  <si>
    <t>у 2,5 р.</t>
  </si>
  <si>
    <t>2,4 р.</t>
  </si>
  <si>
    <t>у 8 р.</t>
  </si>
  <si>
    <t>у 5,6 р.</t>
  </si>
  <si>
    <t>у 7,3 р.</t>
  </si>
  <si>
    <t>у 5,3 р.</t>
  </si>
  <si>
    <t>у 2,9 р.</t>
  </si>
  <si>
    <t>у 10,5 р.</t>
  </si>
  <si>
    <t>у 3,8 р.</t>
  </si>
  <si>
    <t>у 3,5 р.</t>
  </si>
  <si>
    <t>у 6,5 р.</t>
  </si>
  <si>
    <t>у 51 р.</t>
  </si>
  <si>
    <t>у 347 р.</t>
  </si>
  <si>
    <t>Станом на 1 січня 2024 р.:</t>
  </si>
  <si>
    <t>у 2,2 р.</t>
  </si>
  <si>
    <t>у % до 
гр.1</t>
  </si>
  <si>
    <t>1</t>
  </si>
  <si>
    <t>2</t>
  </si>
  <si>
    <t>3</t>
  </si>
  <si>
    <t>4</t>
  </si>
  <si>
    <t>5</t>
  </si>
  <si>
    <t xml:space="preserve"> 1 січня 2024 р.</t>
  </si>
  <si>
    <t>1 січня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</si>
</sst>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  <xf numFmtId="9" fontId="70" fillId="0" borderId="0" applyFont="0" applyFill="0" applyBorder="0" applyAlignment="0" applyProtection="0"/>
  </cellStyleXfs>
  <cellXfs count="387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  <xf numFmtId="0" fontId="44" fillId="0" borderId="0" xfId="12" applyFont="1" applyFill="1" applyBorder="1" applyAlignment="1">
      <alignment vertical="center" wrapText="1"/>
    </xf>
    <xf numFmtId="0" fontId="22" fillId="0" borderId="0" xfId="12" applyFont="1" applyFill="1" applyBorder="1" applyAlignment="1">
      <alignment vertical="center" wrapText="1"/>
    </xf>
    <xf numFmtId="1" fontId="3" fillId="0" borderId="0" xfId="6" applyNumberFormat="1" applyFont="1" applyFill="1" applyBorder="1" applyAlignment="1" applyProtection="1">
      <alignment wrapText="1"/>
      <protection locked="0"/>
    </xf>
    <xf numFmtId="0" fontId="44" fillId="0" borderId="0" xfId="12" applyFont="1" applyFill="1" applyBorder="1" applyAlignment="1">
      <alignment vertical="top" wrapText="1"/>
    </xf>
    <xf numFmtId="3" fontId="1" fillId="0" borderId="10" xfId="14" applyNumberFormat="1" applyFont="1" applyFill="1" applyBorder="1" applyAlignment="1">
      <alignment wrapText="1"/>
    </xf>
    <xf numFmtId="0" fontId="28" fillId="0" borderId="0" xfId="12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top" wrapText="1"/>
      <protection locked="0"/>
    </xf>
    <xf numFmtId="1" fontId="3" fillId="0" borderId="0" xfId="15" applyNumberFormat="1" applyFont="1" applyFill="1" applyAlignment="1" applyProtection="1">
      <alignment vertical="center" wrapText="1"/>
      <protection locked="0"/>
    </xf>
    <xf numFmtId="1" fontId="10" fillId="0" borderId="0" xfId="15" applyNumberFormat="1" applyFont="1" applyFill="1" applyProtection="1">
      <protection locked="0"/>
    </xf>
    <xf numFmtId="1" fontId="10" fillId="0" borderId="0" xfId="6" applyNumberFormat="1" applyFont="1" applyFill="1" applyAlignment="1" applyProtection="1">
      <alignment vertical="center"/>
      <protection locked="0"/>
    </xf>
    <xf numFmtId="0" fontId="67" fillId="0" borderId="0" xfId="7" applyFont="1" applyFill="1"/>
    <xf numFmtId="0" fontId="67" fillId="0" borderId="0" xfId="8" applyFont="1" applyFill="1" applyAlignment="1">
      <alignment vertical="center" wrapText="1"/>
    </xf>
    <xf numFmtId="0" fontId="68" fillId="0" borderId="0" xfId="8" applyFont="1" applyFill="1" applyAlignment="1">
      <alignment vertical="center" wrapText="1"/>
    </xf>
    <xf numFmtId="3" fontId="69" fillId="0" borderId="0" xfId="8" applyNumberFormat="1" applyFont="1" applyFill="1" applyAlignment="1">
      <alignment vertical="center" wrapText="1"/>
    </xf>
    <xf numFmtId="1" fontId="10" fillId="0" borderId="0" xfId="6" applyNumberFormat="1" applyFont="1" applyFill="1" applyAlignment="1" applyProtection="1">
      <alignment vertical="top"/>
      <protection locked="0"/>
    </xf>
    <xf numFmtId="1" fontId="10" fillId="0" borderId="0" xfId="6" applyNumberFormat="1" applyFont="1" applyFill="1" applyAlignment="1" applyProtection="1">
      <alignment horizontal="right"/>
      <protection locked="0"/>
    </xf>
    <xf numFmtId="1" fontId="9" fillId="2" borderId="5" xfId="6" applyNumberFormat="1" applyFont="1" applyFill="1" applyBorder="1" applyAlignment="1" applyProtection="1">
      <alignment horizontal="center" vertical="center"/>
      <protection locked="0"/>
    </xf>
    <xf numFmtId="1" fontId="43" fillId="2" borderId="6" xfId="6" applyNumberFormat="1" applyFont="1" applyFill="1" applyBorder="1" applyAlignment="1" applyProtection="1">
      <alignment horizontal="center"/>
    </xf>
    <xf numFmtId="3" fontId="11" fillId="2" borderId="6" xfId="6" applyNumberFormat="1" applyFont="1" applyFill="1" applyBorder="1" applyAlignment="1" applyProtection="1">
      <alignment horizontal="center" vertical="center"/>
    </xf>
    <xf numFmtId="0" fontId="3" fillId="0" borderId="6" xfId="9" applyFont="1" applyFill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3" fontId="3" fillId="0" borderId="3" xfId="8" applyNumberFormat="1" applyFont="1" applyFill="1" applyBorder="1" applyAlignment="1">
      <alignment horizontal="center" vertical="center" wrapText="1"/>
    </xf>
    <xf numFmtId="3" fontId="3" fillId="0" borderId="3" xfId="7" applyNumberFormat="1" applyFont="1" applyFill="1" applyBorder="1" applyAlignment="1">
      <alignment horizontal="center" vertical="center" wrapText="1"/>
    </xf>
    <xf numFmtId="49" fontId="3" fillId="0" borderId="9" xfId="7" applyNumberFormat="1" applyFont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49" fontId="21" fillId="0" borderId="7" xfId="7" applyNumberFormat="1" applyFont="1" applyBorder="1" applyAlignment="1">
      <alignment horizontal="center" vertical="center" wrapText="1"/>
    </xf>
    <xf numFmtId="49" fontId="21" fillId="0" borderId="6" xfId="7" applyNumberFormat="1" applyFont="1" applyBorder="1" applyAlignment="1">
      <alignment horizontal="center" vertical="center" wrapText="1"/>
    </xf>
    <xf numFmtId="49" fontId="4" fillId="0" borderId="5" xfId="7" applyNumberFormat="1" applyFont="1" applyBorder="1" applyAlignment="1">
      <alignment horizontal="center" vertical="center" wrapText="1"/>
    </xf>
    <xf numFmtId="49" fontId="4" fillId="0" borderId="6" xfId="7" applyNumberFormat="1" applyFont="1" applyBorder="1" applyAlignment="1">
      <alignment horizontal="center" vertical="center" wrapText="1"/>
    </xf>
    <xf numFmtId="49" fontId="4" fillId="0" borderId="9" xfId="7" applyNumberFormat="1" applyFont="1" applyBorder="1" applyAlignment="1">
      <alignment horizontal="center" vertical="center" wrapText="1"/>
    </xf>
    <xf numFmtId="49" fontId="4" fillId="0" borderId="7" xfId="7" applyNumberFormat="1" applyFont="1" applyBorder="1" applyAlignment="1">
      <alignment horizontal="center" vertical="center" wrapText="1"/>
    </xf>
    <xf numFmtId="165" fontId="56" fillId="0" borderId="6" xfId="17" applyNumberFormat="1" applyFont="1" applyFill="1" applyBorder="1" applyAlignment="1" applyProtection="1">
      <alignment horizontal="center" vertical="center"/>
    </xf>
    <xf numFmtId="165" fontId="56" fillId="0" borderId="6" xfId="8" applyNumberFormat="1" applyFont="1" applyFill="1" applyBorder="1" applyAlignment="1">
      <alignment horizontal="center" vertical="center" wrapText="1"/>
    </xf>
    <xf numFmtId="164" fontId="56" fillId="0" borderId="6" xfId="9" applyNumberFormat="1" applyFont="1" applyFill="1" applyBorder="1" applyAlignment="1">
      <alignment horizontal="center" vertical="center" wrapText="1"/>
    </xf>
    <xf numFmtId="165" fontId="56" fillId="0" borderId="6" xfId="7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1" fillId="0" borderId="0" xfId="12" applyFont="1" applyFill="1" applyAlignment="1">
      <alignment horizontal="right" vertical="center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3" fontId="1" fillId="0" borderId="10" xfId="14" applyNumberFormat="1" applyFont="1" applyFill="1" applyBorder="1" applyAlignment="1">
      <alignment horizontal="left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center" wrapText="1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49" fontId="3" fillId="0" borderId="6" xfId="7" applyNumberFormat="1" applyFont="1" applyBorder="1" applyAlignment="1">
      <alignment horizontal="center" vertical="center" wrapText="1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13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57" fillId="0" borderId="14" xfId="9" applyFont="1" applyFill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6" fillId="0" borderId="1" xfId="8" applyFont="1" applyFill="1" applyBorder="1" applyAlignment="1">
      <alignment horizontal="right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2" xfId="6" applyNumberFormat="1" applyFont="1" applyFill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8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роцентный" xfId="17" builtinId="5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70" zoomScaleNormal="70" zoomScaleSheetLayoutView="70" workbookViewId="0">
      <selection activeCell="J21" sqref="J21"/>
    </sheetView>
  </sheetViews>
  <sheetFormatPr defaultColWidth="8" defaultRowHeight="12.75" x14ac:dyDescent="0.2"/>
  <cols>
    <col min="1" max="1" width="61.28515625" style="2" customWidth="1"/>
    <col min="2" max="3" width="20.85546875" style="16" customWidth="1"/>
    <col min="4" max="5" width="11.5703125" style="2" customWidth="1"/>
    <col min="6" max="16384" width="8" style="2"/>
  </cols>
  <sheetData>
    <row r="1" spans="1:14" ht="18" customHeight="1" x14ac:dyDescent="0.2">
      <c r="B1" s="290"/>
      <c r="C1" s="290"/>
      <c r="D1" s="290"/>
      <c r="E1" s="290"/>
    </row>
    <row r="2" spans="1:14" ht="78" customHeight="1" x14ac:dyDescent="0.2">
      <c r="A2" s="291" t="s">
        <v>40</v>
      </c>
      <c r="B2" s="291"/>
      <c r="C2" s="291"/>
      <c r="D2" s="291"/>
      <c r="E2" s="291"/>
    </row>
    <row r="3" spans="1:14" ht="17.25" customHeight="1" x14ac:dyDescent="0.2">
      <c r="A3" s="291"/>
      <c r="B3" s="291"/>
      <c r="C3" s="291"/>
      <c r="D3" s="291"/>
      <c r="E3" s="291"/>
    </row>
    <row r="4" spans="1:14" s="3" customFormat="1" ht="23.25" customHeight="1" x14ac:dyDescent="0.25">
      <c r="A4" s="285" t="s">
        <v>0</v>
      </c>
      <c r="B4" s="292" t="s">
        <v>96</v>
      </c>
      <c r="C4" s="292" t="s">
        <v>97</v>
      </c>
      <c r="D4" s="288" t="s">
        <v>1</v>
      </c>
      <c r="E4" s="289"/>
    </row>
    <row r="5" spans="1:14" s="3" customFormat="1" ht="27.75" customHeight="1" x14ac:dyDescent="0.25">
      <c r="A5" s="286"/>
      <c r="B5" s="293"/>
      <c r="C5" s="293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67</v>
      </c>
      <c r="B7" s="90">
        <f>'2'!B7</f>
        <v>6001</v>
      </c>
      <c r="C7" s="90">
        <f>'2'!C7</f>
        <v>4270</v>
      </c>
      <c r="D7" s="108">
        <f>'2'!D7</f>
        <v>71.154807532077996</v>
      </c>
      <c r="E7" s="93">
        <f t="shared" ref="E7:E14" si="0">C7-B7</f>
        <v>-1731</v>
      </c>
      <c r="K7" s="11"/>
    </row>
    <row r="8" spans="1:14" s="3" customFormat="1" ht="24.75" customHeight="1" x14ac:dyDescent="0.25">
      <c r="A8" s="81" t="s">
        <v>89</v>
      </c>
      <c r="B8" s="90">
        <f>'2'!E7</f>
        <v>5828</v>
      </c>
      <c r="C8" s="90">
        <f>'2'!F7</f>
        <v>4077</v>
      </c>
      <c r="D8" s="108">
        <f t="shared" ref="D8:D14" si="1">C8/B8*100</f>
        <v>69.955387783115995</v>
      </c>
      <c r="E8" s="93">
        <f t="shared" si="0"/>
        <v>-1751</v>
      </c>
      <c r="K8" s="11"/>
    </row>
    <row r="9" spans="1:14" s="3" customFormat="1" ht="24.75" customHeight="1" x14ac:dyDescent="0.25">
      <c r="A9" s="81" t="s">
        <v>90</v>
      </c>
      <c r="B9" s="90">
        <f>'2'!H7</f>
        <v>3868</v>
      </c>
      <c r="C9" s="90">
        <f>'2'!I7</f>
        <v>2943</v>
      </c>
      <c r="D9" s="108">
        <f>'2'!J7</f>
        <v>76.085832471561531</v>
      </c>
      <c r="E9" s="93">
        <f t="shared" si="0"/>
        <v>-925</v>
      </c>
      <c r="K9" s="11"/>
    </row>
    <row r="10" spans="1:14" s="3" customFormat="1" ht="45" customHeight="1" x14ac:dyDescent="0.25">
      <c r="A10" s="82" t="s">
        <v>31</v>
      </c>
      <c r="B10" s="90">
        <f>'2'!K7</f>
        <v>1314</v>
      </c>
      <c r="C10" s="90">
        <f>'2'!L7</f>
        <v>1188</v>
      </c>
      <c r="D10" s="108">
        <f t="shared" si="1"/>
        <v>90.410958904109577</v>
      </c>
      <c r="E10" s="93">
        <f t="shared" si="0"/>
        <v>-126</v>
      </c>
      <c r="K10" s="11"/>
    </row>
    <row r="11" spans="1:14" s="3" customFormat="1" ht="27.75" customHeight="1" x14ac:dyDescent="0.25">
      <c r="A11" s="81" t="s">
        <v>32</v>
      </c>
      <c r="B11" s="90">
        <f>'2'!N7</f>
        <v>350</v>
      </c>
      <c r="C11" s="90">
        <f>'2'!O7</f>
        <v>294</v>
      </c>
      <c r="D11" s="108">
        <f t="shared" si="1"/>
        <v>84</v>
      </c>
      <c r="E11" s="93">
        <f t="shared" si="0"/>
        <v>-56</v>
      </c>
      <c r="K11" s="11"/>
      <c r="N11" s="3" t="s">
        <v>65</v>
      </c>
    </row>
    <row r="12" spans="1:14" s="3" customFormat="1" ht="27.75" customHeight="1" x14ac:dyDescent="0.25">
      <c r="A12" s="81" t="s">
        <v>91</v>
      </c>
      <c r="B12" s="90">
        <f>'2'!Q7</f>
        <v>0</v>
      </c>
      <c r="C12" s="90">
        <f>'2'!R7</f>
        <v>34</v>
      </c>
      <c r="D12" s="108" t="s">
        <v>62</v>
      </c>
      <c r="E12" s="93">
        <f t="shared" si="0"/>
        <v>34</v>
      </c>
      <c r="K12" s="11"/>
    </row>
    <row r="13" spans="1:14" s="3" customFormat="1" ht="45.75" customHeight="1" x14ac:dyDescent="0.25">
      <c r="A13" s="81" t="s">
        <v>26</v>
      </c>
      <c r="B13" s="90">
        <f>'2'!S7</f>
        <v>195</v>
      </c>
      <c r="C13" s="90">
        <f>'2'!T7</f>
        <v>121</v>
      </c>
      <c r="D13" s="108">
        <f t="shared" si="1"/>
        <v>62.051282051282051</v>
      </c>
      <c r="E13" s="93">
        <f t="shared" si="0"/>
        <v>-74</v>
      </c>
      <c r="K13" s="11"/>
    </row>
    <row r="14" spans="1:14" s="3" customFormat="1" ht="42" customHeight="1" x14ac:dyDescent="0.25">
      <c r="A14" s="81" t="s">
        <v>33</v>
      </c>
      <c r="B14" s="90">
        <f>'2'!V7</f>
        <v>5757</v>
      </c>
      <c r="C14" s="90">
        <f>'2'!W7</f>
        <v>3939</v>
      </c>
      <c r="D14" s="108">
        <f t="shared" si="1"/>
        <v>68.421052631578945</v>
      </c>
      <c r="E14" s="93">
        <f t="shared" si="0"/>
        <v>-1818</v>
      </c>
      <c r="K14" s="11"/>
    </row>
    <row r="15" spans="1:14" s="3" customFormat="1" ht="12.75" customHeight="1" x14ac:dyDescent="0.25">
      <c r="A15" s="281" t="s">
        <v>4</v>
      </c>
      <c r="B15" s="282"/>
      <c r="C15" s="282"/>
      <c r="D15" s="282"/>
      <c r="E15" s="282"/>
      <c r="K15" s="11"/>
    </row>
    <row r="16" spans="1:14" s="3" customFormat="1" ht="15" customHeight="1" x14ac:dyDescent="0.25">
      <c r="A16" s="283"/>
      <c r="B16" s="284"/>
      <c r="C16" s="284"/>
      <c r="D16" s="284"/>
      <c r="E16" s="284"/>
      <c r="K16" s="11"/>
    </row>
    <row r="17" spans="1:11" s="3" customFormat="1" ht="24" customHeight="1" x14ac:dyDescent="0.25">
      <c r="A17" s="285" t="s">
        <v>0</v>
      </c>
      <c r="B17" s="287" t="s">
        <v>130</v>
      </c>
      <c r="C17" s="287" t="s">
        <v>129</v>
      </c>
      <c r="D17" s="288" t="s">
        <v>1</v>
      </c>
      <c r="E17" s="289"/>
      <c r="K17" s="11"/>
    </row>
    <row r="18" spans="1:11" ht="32.25" customHeight="1" x14ac:dyDescent="0.2">
      <c r="A18" s="286"/>
      <c r="B18" s="287"/>
      <c r="C18" s="287"/>
      <c r="D18" s="4" t="s">
        <v>2</v>
      </c>
      <c r="E18" s="5" t="s">
        <v>38</v>
      </c>
      <c r="K18" s="11"/>
    </row>
    <row r="19" spans="1:11" ht="31.5" customHeight="1" x14ac:dyDescent="0.2">
      <c r="A19" s="81" t="s">
        <v>67</v>
      </c>
      <c r="B19" s="91">
        <f>'2'!Y7</f>
        <v>1148</v>
      </c>
      <c r="C19" s="91">
        <f>'2'!Z7</f>
        <v>781</v>
      </c>
      <c r="D19" s="14">
        <f>'2'!AA7</f>
        <v>68.031358885017426</v>
      </c>
      <c r="E19" s="94">
        <f t="shared" ref="E19:E21" si="2">C19-B19</f>
        <v>-367</v>
      </c>
      <c r="K19" s="11"/>
    </row>
    <row r="20" spans="1:11" ht="25.5" customHeight="1" x14ac:dyDescent="0.2">
      <c r="A20" s="1" t="s">
        <v>66</v>
      </c>
      <c r="B20" s="91">
        <f>'2'!AB7</f>
        <v>1134</v>
      </c>
      <c r="C20" s="91">
        <f>'2'!AC7</f>
        <v>760</v>
      </c>
      <c r="D20" s="14">
        <f t="shared" ref="D20:D21" si="3">C20/B20*100</f>
        <v>67.019400352733683</v>
      </c>
      <c r="E20" s="94">
        <f t="shared" si="2"/>
        <v>-374</v>
      </c>
      <c r="K20" s="11"/>
    </row>
    <row r="21" spans="1:11" ht="33.75" customHeight="1" x14ac:dyDescent="0.2">
      <c r="A21" s="1" t="s">
        <v>71</v>
      </c>
      <c r="B21" s="91">
        <f>'2'!AE7</f>
        <v>674</v>
      </c>
      <c r="C21" s="91">
        <f>'2'!AF7</f>
        <v>511</v>
      </c>
      <c r="D21" s="14">
        <f t="shared" si="3"/>
        <v>75.816023738872403</v>
      </c>
      <c r="E21" s="94">
        <f t="shared" si="2"/>
        <v>-163</v>
      </c>
      <c r="K21" s="11"/>
    </row>
    <row r="22" spans="1:11" ht="24.75" customHeight="1" x14ac:dyDescent="0.2">
      <c r="A22" s="166"/>
      <c r="B22" s="166"/>
      <c r="C22" s="166"/>
      <c r="D22" s="166"/>
      <c r="E22" s="166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5" zoomScaleNormal="85" zoomScaleSheetLayoutView="90" workbookViewId="0">
      <selection activeCell="A13" sqref="A13:XFD13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8.28515625" style="54" customWidth="1"/>
    <col min="6" max="6" width="8.5703125" style="54" customWidth="1"/>
    <col min="7" max="7" width="7.140625" style="56" customWidth="1"/>
    <col min="8" max="10" width="8.5703125" style="56" customWidth="1"/>
    <col min="11" max="11" width="9.5703125" style="54" customWidth="1"/>
    <col min="12" max="12" width="8.7109375" style="54" customWidth="1"/>
    <col min="13" max="13" width="7.140625" style="56" customWidth="1"/>
    <col min="14" max="14" width="8.140625" style="54" customWidth="1"/>
    <col min="15" max="15" width="7.5703125" style="54" customWidth="1"/>
    <col min="16" max="16" width="7" style="56" customWidth="1"/>
    <col min="17" max="17" width="6.5703125" style="56" customWidth="1"/>
    <col min="18" max="18" width="7.42578125" style="56" customWidth="1"/>
    <col min="19" max="19" width="7" style="56" customWidth="1"/>
    <col min="20" max="21" width="7" style="54" customWidth="1"/>
    <col min="22" max="23" width="7.5703125" style="56" customWidth="1"/>
    <col min="24" max="24" width="7" style="54" customWidth="1"/>
    <col min="25" max="26" width="7.85546875" style="54" customWidth="1"/>
    <col min="27" max="27" width="7" style="54" customWidth="1"/>
    <col min="28" max="28" width="7.7109375" style="56" customWidth="1"/>
    <col min="29" max="29" width="7.85546875" style="54" customWidth="1"/>
    <col min="30" max="30" width="7" style="54" customWidth="1"/>
    <col min="31" max="31" width="7.42578125" style="56" customWidth="1"/>
    <col min="32" max="32" width="7.42578125" style="54" customWidth="1"/>
    <col min="33" max="35" width="7" style="54" customWidth="1"/>
    <col min="36" max="256" width="9.140625" style="54"/>
    <col min="257" max="257" width="18.7109375" style="54" customWidth="1"/>
    <col min="258" max="259" width="9.42578125" style="54" customWidth="1"/>
    <col min="260" max="260" width="7.7109375" style="54" customWidth="1"/>
    <col min="261" max="261" width="9.28515625" style="54" customWidth="1"/>
    <col min="262" max="262" width="9.85546875" style="54" customWidth="1"/>
    <col min="263" max="263" width="7.140625" style="54" customWidth="1"/>
    <col min="264" max="264" width="8.5703125" style="54" customWidth="1"/>
    <col min="265" max="265" width="8.85546875" style="54" customWidth="1"/>
    <col min="266" max="266" width="7.140625" style="54" customWidth="1"/>
    <col min="267" max="267" width="9" style="54" customWidth="1"/>
    <col min="268" max="268" width="8.7109375" style="54" customWidth="1"/>
    <col min="269" max="269" width="6.5703125" style="54" customWidth="1"/>
    <col min="270" max="270" width="8.140625" style="54" customWidth="1"/>
    <col min="271" max="271" width="7.5703125" style="54" customWidth="1"/>
    <col min="272" max="272" width="7" style="54" customWidth="1"/>
    <col min="273" max="274" width="8.7109375" style="54" customWidth="1"/>
    <col min="275" max="275" width="7.28515625" style="54" customWidth="1"/>
    <col min="276" max="276" width="8.140625" style="54" customWidth="1"/>
    <col min="277" max="277" width="8.7109375" style="54" customWidth="1"/>
    <col min="278" max="278" width="6.42578125" style="54" customWidth="1"/>
    <col min="279" max="280" width="9.28515625" style="54" customWidth="1"/>
    <col min="281" max="281" width="6.42578125" style="54" customWidth="1"/>
    <col min="282" max="283" width="9.5703125" style="54" customWidth="1"/>
    <col min="284" max="284" width="6.42578125" style="54" customWidth="1"/>
    <col min="285" max="286" width="9.5703125" style="54" customWidth="1"/>
    <col min="287" max="287" width="6.7109375" style="54" customWidth="1"/>
    <col min="288" max="290" width="9.140625" style="54"/>
    <col min="291" max="291" width="10.85546875" style="54" bestFit="1" customWidth="1"/>
    <col min="292" max="512" width="9.140625" style="54"/>
    <col min="513" max="513" width="18.7109375" style="54" customWidth="1"/>
    <col min="514" max="515" width="9.42578125" style="54" customWidth="1"/>
    <col min="516" max="516" width="7.7109375" style="54" customWidth="1"/>
    <col min="517" max="517" width="9.28515625" style="54" customWidth="1"/>
    <col min="518" max="518" width="9.85546875" style="54" customWidth="1"/>
    <col min="519" max="519" width="7.140625" style="54" customWidth="1"/>
    <col min="520" max="520" width="8.5703125" style="54" customWidth="1"/>
    <col min="521" max="521" width="8.85546875" style="54" customWidth="1"/>
    <col min="522" max="522" width="7.140625" style="54" customWidth="1"/>
    <col min="523" max="523" width="9" style="54" customWidth="1"/>
    <col min="524" max="524" width="8.7109375" style="54" customWidth="1"/>
    <col min="525" max="525" width="6.5703125" style="54" customWidth="1"/>
    <col min="526" max="526" width="8.140625" style="54" customWidth="1"/>
    <col min="527" max="527" width="7.5703125" style="54" customWidth="1"/>
    <col min="528" max="528" width="7" style="54" customWidth="1"/>
    <col min="529" max="530" width="8.7109375" style="54" customWidth="1"/>
    <col min="531" max="531" width="7.28515625" style="54" customWidth="1"/>
    <col min="532" max="532" width="8.140625" style="54" customWidth="1"/>
    <col min="533" max="533" width="8.7109375" style="54" customWidth="1"/>
    <col min="534" max="534" width="6.42578125" style="54" customWidth="1"/>
    <col min="535" max="536" width="9.28515625" style="54" customWidth="1"/>
    <col min="537" max="537" width="6.42578125" style="54" customWidth="1"/>
    <col min="538" max="539" width="9.5703125" style="54" customWidth="1"/>
    <col min="540" max="540" width="6.42578125" style="54" customWidth="1"/>
    <col min="541" max="542" width="9.5703125" style="54" customWidth="1"/>
    <col min="543" max="543" width="6.7109375" style="54" customWidth="1"/>
    <col min="544" max="546" width="9.140625" style="54"/>
    <col min="547" max="547" width="10.85546875" style="54" bestFit="1" customWidth="1"/>
    <col min="548" max="768" width="9.140625" style="54"/>
    <col min="769" max="769" width="18.7109375" style="54" customWidth="1"/>
    <col min="770" max="771" width="9.42578125" style="54" customWidth="1"/>
    <col min="772" max="772" width="7.7109375" style="54" customWidth="1"/>
    <col min="773" max="773" width="9.28515625" style="54" customWidth="1"/>
    <col min="774" max="774" width="9.85546875" style="54" customWidth="1"/>
    <col min="775" max="775" width="7.140625" style="54" customWidth="1"/>
    <col min="776" max="776" width="8.5703125" style="54" customWidth="1"/>
    <col min="777" max="777" width="8.85546875" style="54" customWidth="1"/>
    <col min="778" max="778" width="7.140625" style="54" customWidth="1"/>
    <col min="779" max="779" width="9" style="54" customWidth="1"/>
    <col min="780" max="780" width="8.7109375" style="54" customWidth="1"/>
    <col min="781" max="781" width="6.5703125" style="54" customWidth="1"/>
    <col min="782" max="782" width="8.140625" style="54" customWidth="1"/>
    <col min="783" max="783" width="7.5703125" style="54" customWidth="1"/>
    <col min="784" max="784" width="7" style="54" customWidth="1"/>
    <col min="785" max="786" width="8.7109375" style="54" customWidth="1"/>
    <col min="787" max="787" width="7.28515625" style="54" customWidth="1"/>
    <col min="788" max="788" width="8.140625" style="54" customWidth="1"/>
    <col min="789" max="789" width="8.7109375" style="54" customWidth="1"/>
    <col min="790" max="790" width="6.42578125" style="54" customWidth="1"/>
    <col min="791" max="792" width="9.28515625" style="54" customWidth="1"/>
    <col min="793" max="793" width="6.42578125" style="54" customWidth="1"/>
    <col min="794" max="795" width="9.5703125" style="54" customWidth="1"/>
    <col min="796" max="796" width="6.42578125" style="54" customWidth="1"/>
    <col min="797" max="798" width="9.5703125" style="54" customWidth="1"/>
    <col min="799" max="799" width="6.7109375" style="54" customWidth="1"/>
    <col min="800" max="802" width="9.140625" style="54"/>
    <col min="803" max="803" width="10.85546875" style="54" bestFit="1" customWidth="1"/>
    <col min="804" max="1024" width="9.140625" style="54"/>
    <col min="1025" max="1025" width="18.7109375" style="54" customWidth="1"/>
    <col min="1026" max="1027" width="9.42578125" style="54" customWidth="1"/>
    <col min="1028" max="1028" width="7.7109375" style="54" customWidth="1"/>
    <col min="1029" max="1029" width="9.28515625" style="54" customWidth="1"/>
    <col min="1030" max="1030" width="9.85546875" style="54" customWidth="1"/>
    <col min="1031" max="1031" width="7.140625" style="54" customWidth="1"/>
    <col min="1032" max="1032" width="8.5703125" style="54" customWidth="1"/>
    <col min="1033" max="1033" width="8.85546875" style="54" customWidth="1"/>
    <col min="1034" max="1034" width="7.140625" style="54" customWidth="1"/>
    <col min="1035" max="1035" width="9" style="54" customWidth="1"/>
    <col min="1036" max="1036" width="8.7109375" style="54" customWidth="1"/>
    <col min="1037" max="1037" width="6.5703125" style="54" customWidth="1"/>
    <col min="1038" max="1038" width="8.140625" style="54" customWidth="1"/>
    <col min="1039" max="1039" width="7.5703125" style="54" customWidth="1"/>
    <col min="1040" max="1040" width="7" style="54" customWidth="1"/>
    <col min="1041" max="1042" width="8.7109375" style="54" customWidth="1"/>
    <col min="1043" max="1043" width="7.28515625" style="54" customWidth="1"/>
    <col min="1044" max="1044" width="8.140625" style="54" customWidth="1"/>
    <col min="1045" max="1045" width="8.7109375" style="54" customWidth="1"/>
    <col min="1046" max="1046" width="6.42578125" style="54" customWidth="1"/>
    <col min="1047" max="1048" width="9.28515625" style="54" customWidth="1"/>
    <col min="1049" max="1049" width="6.42578125" style="54" customWidth="1"/>
    <col min="1050" max="1051" width="9.5703125" style="54" customWidth="1"/>
    <col min="1052" max="1052" width="6.42578125" style="54" customWidth="1"/>
    <col min="1053" max="1054" width="9.5703125" style="54" customWidth="1"/>
    <col min="1055" max="1055" width="6.7109375" style="54" customWidth="1"/>
    <col min="1056" max="1058" width="9.140625" style="54"/>
    <col min="1059" max="1059" width="10.85546875" style="54" bestFit="1" customWidth="1"/>
    <col min="1060" max="1280" width="9.140625" style="54"/>
    <col min="1281" max="1281" width="18.7109375" style="54" customWidth="1"/>
    <col min="1282" max="1283" width="9.42578125" style="54" customWidth="1"/>
    <col min="1284" max="1284" width="7.7109375" style="54" customWidth="1"/>
    <col min="1285" max="1285" width="9.28515625" style="54" customWidth="1"/>
    <col min="1286" max="1286" width="9.85546875" style="54" customWidth="1"/>
    <col min="1287" max="1287" width="7.140625" style="54" customWidth="1"/>
    <col min="1288" max="1288" width="8.5703125" style="54" customWidth="1"/>
    <col min="1289" max="1289" width="8.85546875" style="54" customWidth="1"/>
    <col min="1290" max="1290" width="7.140625" style="54" customWidth="1"/>
    <col min="1291" max="1291" width="9" style="54" customWidth="1"/>
    <col min="1292" max="1292" width="8.7109375" style="54" customWidth="1"/>
    <col min="1293" max="1293" width="6.5703125" style="54" customWidth="1"/>
    <col min="1294" max="1294" width="8.140625" style="54" customWidth="1"/>
    <col min="1295" max="1295" width="7.5703125" style="54" customWidth="1"/>
    <col min="1296" max="1296" width="7" style="54" customWidth="1"/>
    <col min="1297" max="1298" width="8.7109375" style="54" customWidth="1"/>
    <col min="1299" max="1299" width="7.28515625" style="54" customWidth="1"/>
    <col min="1300" max="1300" width="8.140625" style="54" customWidth="1"/>
    <col min="1301" max="1301" width="8.7109375" style="54" customWidth="1"/>
    <col min="1302" max="1302" width="6.42578125" style="54" customWidth="1"/>
    <col min="1303" max="1304" width="9.28515625" style="54" customWidth="1"/>
    <col min="1305" max="1305" width="6.42578125" style="54" customWidth="1"/>
    <col min="1306" max="1307" width="9.5703125" style="54" customWidth="1"/>
    <col min="1308" max="1308" width="6.42578125" style="54" customWidth="1"/>
    <col min="1309" max="1310" width="9.5703125" style="54" customWidth="1"/>
    <col min="1311" max="1311" width="6.7109375" style="54" customWidth="1"/>
    <col min="1312" max="1314" width="9.140625" style="54"/>
    <col min="1315" max="1315" width="10.85546875" style="54" bestFit="1" customWidth="1"/>
    <col min="1316" max="1536" width="9.140625" style="54"/>
    <col min="1537" max="1537" width="18.7109375" style="54" customWidth="1"/>
    <col min="1538" max="1539" width="9.42578125" style="54" customWidth="1"/>
    <col min="1540" max="1540" width="7.7109375" style="54" customWidth="1"/>
    <col min="1541" max="1541" width="9.28515625" style="54" customWidth="1"/>
    <col min="1542" max="1542" width="9.85546875" style="54" customWidth="1"/>
    <col min="1543" max="1543" width="7.140625" style="54" customWidth="1"/>
    <col min="1544" max="1544" width="8.5703125" style="54" customWidth="1"/>
    <col min="1545" max="1545" width="8.85546875" style="54" customWidth="1"/>
    <col min="1546" max="1546" width="7.140625" style="54" customWidth="1"/>
    <col min="1547" max="1547" width="9" style="54" customWidth="1"/>
    <col min="1548" max="1548" width="8.7109375" style="54" customWidth="1"/>
    <col min="1549" max="1549" width="6.5703125" style="54" customWidth="1"/>
    <col min="1550" max="1550" width="8.140625" style="54" customWidth="1"/>
    <col min="1551" max="1551" width="7.5703125" style="54" customWidth="1"/>
    <col min="1552" max="1552" width="7" style="54" customWidth="1"/>
    <col min="1553" max="1554" width="8.7109375" style="54" customWidth="1"/>
    <col min="1555" max="1555" width="7.28515625" style="54" customWidth="1"/>
    <col min="1556" max="1556" width="8.140625" style="54" customWidth="1"/>
    <col min="1557" max="1557" width="8.7109375" style="54" customWidth="1"/>
    <col min="1558" max="1558" width="6.42578125" style="54" customWidth="1"/>
    <col min="1559" max="1560" width="9.28515625" style="54" customWidth="1"/>
    <col min="1561" max="1561" width="6.42578125" style="54" customWidth="1"/>
    <col min="1562" max="1563" width="9.5703125" style="54" customWidth="1"/>
    <col min="1564" max="1564" width="6.42578125" style="54" customWidth="1"/>
    <col min="1565" max="1566" width="9.5703125" style="54" customWidth="1"/>
    <col min="1567" max="1567" width="6.7109375" style="54" customWidth="1"/>
    <col min="1568" max="1570" width="9.140625" style="54"/>
    <col min="1571" max="1571" width="10.85546875" style="54" bestFit="1" customWidth="1"/>
    <col min="1572" max="1792" width="9.140625" style="54"/>
    <col min="1793" max="1793" width="18.7109375" style="54" customWidth="1"/>
    <col min="1794" max="1795" width="9.42578125" style="54" customWidth="1"/>
    <col min="1796" max="1796" width="7.7109375" style="54" customWidth="1"/>
    <col min="1797" max="1797" width="9.28515625" style="54" customWidth="1"/>
    <col min="1798" max="1798" width="9.85546875" style="54" customWidth="1"/>
    <col min="1799" max="1799" width="7.140625" style="54" customWidth="1"/>
    <col min="1800" max="1800" width="8.5703125" style="54" customWidth="1"/>
    <col min="1801" max="1801" width="8.85546875" style="54" customWidth="1"/>
    <col min="1802" max="1802" width="7.140625" style="54" customWidth="1"/>
    <col min="1803" max="1803" width="9" style="54" customWidth="1"/>
    <col min="1804" max="1804" width="8.7109375" style="54" customWidth="1"/>
    <col min="1805" max="1805" width="6.5703125" style="54" customWidth="1"/>
    <col min="1806" max="1806" width="8.140625" style="54" customWidth="1"/>
    <col min="1807" max="1807" width="7.5703125" style="54" customWidth="1"/>
    <col min="1808" max="1808" width="7" style="54" customWidth="1"/>
    <col min="1809" max="1810" width="8.7109375" style="54" customWidth="1"/>
    <col min="1811" max="1811" width="7.28515625" style="54" customWidth="1"/>
    <col min="1812" max="1812" width="8.140625" style="54" customWidth="1"/>
    <col min="1813" max="1813" width="8.7109375" style="54" customWidth="1"/>
    <col min="1814" max="1814" width="6.42578125" style="54" customWidth="1"/>
    <col min="1815" max="1816" width="9.28515625" style="54" customWidth="1"/>
    <col min="1817" max="1817" width="6.42578125" style="54" customWidth="1"/>
    <col min="1818" max="1819" width="9.5703125" style="54" customWidth="1"/>
    <col min="1820" max="1820" width="6.42578125" style="54" customWidth="1"/>
    <col min="1821" max="1822" width="9.5703125" style="54" customWidth="1"/>
    <col min="1823" max="1823" width="6.7109375" style="54" customWidth="1"/>
    <col min="1824" max="1826" width="9.140625" style="54"/>
    <col min="1827" max="1827" width="10.85546875" style="54" bestFit="1" customWidth="1"/>
    <col min="1828" max="2048" width="9.140625" style="54"/>
    <col min="2049" max="2049" width="18.7109375" style="54" customWidth="1"/>
    <col min="2050" max="2051" width="9.42578125" style="54" customWidth="1"/>
    <col min="2052" max="2052" width="7.7109375" style="54" customWidth="1"/>
    <col min="2053" max="2053" width="9.28515625" style="54" customWidth="1"/>
    <col min="2054" max="2054" width="9.85546875" style="54" customWidth="1"/>
    <col min="2055" max="2055" width="7.140625" style="54" customWidth="1"/>
    <col min="2056" max="2056" width="8.5703125" style="54" customWidth="1"/>
    <col min="2057" max="2057" width="8.85546875" style="54" customWidth="1"/>
    <col min="2058" max="2058" width="7.140625" style="54" customWidth="1"/>
    <col min="2059" max="2059" width="9" style="54" customWidth="1"/>
    <col min="2060" max="2060" width="8.7109375" style="54" customWidth="1"/>
    <col min="2061" max="2061" width="6.5703125" style="54" customWidth="1"/>
    <col min="2062" max="2062" width="8.140625" style="54" customWidth="1"/>
    <col min="2063" max="2063" width="7.5703125" style="54" customWidth="1"/>
    <col min="2064" max="2064" width="7" style="54" customWidth="1"/>
    <col min="2065" max="2066" width="8.7109375" style="54" customWidth="1"/>
    <col min="2067" max="2067" width="7.28515625" style="54" customWidth="1"/>
    <col min="2068" max="2068" width="8.140625" style="54" customWidth="1"/>
    <col min="2069" max="2069" width="8.7109375" style="54" customWidth="1"/>
    <col min="2070" max="2070" width="6.42578125" style="54" customWidth="1"/>
    <col min="2071" max="2072" width="9.28515625" style="54" customWidth="1"/>
    <col min="2073" max="2073" width="6.42578125" style="54" customWidth="1"/>
    <col min="2074" max="2075" width="9.5703125" style="54" customWidth="1"/>
    <col min="2076" max="2076" width="6.42578125" style="54" customWidth="1"/>
    <col min="2077" max="2078" width="9.5703125" style="54" customWidth="1"/>
    <col min="2079" max="2079" width="6.7109375" style="54" customWidth="1"/>
    <col min="2080" max="2082" width="9.140625" style="54"/>
    <col min="2083" max="2083" width="10.85546875" style="54" bestFit="1" customWidth="1"/>
    <col min="2084" max="2304" width="9.140625" style="54"/>
    <col min="2305" max="2305" width="18.7109375" style="54" customWidth="1"/>
    <col min="2306" max="2307" width="9.42578125" style="54" customWidth="1"/>
    <col min="2308" max="2308" width="7.7109375" style="54" customWidth="1"/>
    <col min="2309" max="2309" width="9.28515625" style="54" customWidth="1"/>
    <col min="2310" max="2310" width="9.85546875" style="54" customWidth="1"/>
    <col min="2311" max="2311" width="7.140625" style="54" customWidth="1"/>
    <col min="2312" max="2312" width="8.5703125" style="54" customWidth="1"/>
    <col min="2313" max="2313" width="8.85546875" style="54" customWidth="1"/>
    <col min="2314" max="2314" width="7.140625" style="54" customWidth="1"/>
    <col min="2315" max="2315" width="9" style="54" customWidth="1"/>
    <col min="2316" max="2316" width="8.7109375" style="54" customWidth="1"/>
    <col min="2317" max="2317" width="6.5703125" style="54" customWidth="1"/>
    <col min="2318" max="2318" width="8.140625" style="54" customWidth="1"/>
    <col min="2319" max="2319" width="7.5703125" style="54" customWidth="1"/>
    <col min="2320" max="2320" width="7" style="54" customWidth="1"/>
    <col min="2321" max="2322" width="8.7109375" style="54" customWidth="1"/>
    <col min="2323" max="2323" width="7.28515625" style="54" customWidth="1"/>
    <col min="2324" max="2324" width="8.140625" style="54" customWidth="1"/>
    <col min="2325" max="2325" width="8.7109375" style="54" customWidth="1"/>
    <col min="2326" max="2326" width="6.42578125" style="54" customWidth="1"/>
    <col min="2327" max="2328" width="9.28515625" style="54" customWidth="1"/>
    <col min="2329" max="2329" width="6.42578125" style="54" customWidth="1"/>
    <col min="2330" max="2331" width="9.5703125" style="54" customWidth="1"/>
    <col min="2332" max="2332" width="6.42578125" style="54" customWidth="1"/>
    <col min="2333" max="2334" width="9.5703125" style="54" customWidth="1"/>
    <col min="2335" max="2335" width="6.7109375" style="54" customWidth="1"/>
    <col min="2336" max="2338" width="9.140625" style="54"/>
    <col min="2339" max="2339" width="10.85546875" style="54" bestFit="1" customWidth="1"/>
    <col min="2340" max="2560" width="9.140625" style="54"/>
    <col min="2561" max="2561" width="18.7109375" style="54" customWidth="1"/>
    <col min="2562" max="2563" width="9.42578125" style="54" customWidth="1"/>
    <col min="2564" max="2564" width="7.7109375" style="54" customWidth="1"/>
    <col min="2565" max="2565" width="9.28515625" style="54" customWidth="1"/>
    <col min="2566" max="2566" width="9.85546875" style="54" customWidth="1"/>
    <col min="2567" max="2567" width="7.140625" style="54" customWidth="1"/>
    <col min="2568" max="2568" width="8.5703125" style="54" customWidth="1"/>
    <col min="2569" max="2569" width="8.85546875" style="54" customWidth="1"/>
    <col min="2570" max="2570" width="7.140625" style="54" customWidth="1"/>
    <col min="2571" max="2571" width="9" style="54" customWidth="1"/>
    <col min="2572" max="2572" width="8.7109375" style="54" customWidth="1"/>
    <col min="2573" max="2573" width="6.5703125" style="54" customWidth="1"/>
    <col min="2574" max="2574" width="8.140625" style="54" customWidth="1"/>
    <col min="2575" max="2575" width="7.5703125" style="54" customWidth="1"/>
    <col min="2576" max="2576" width="7" style="54" customWidth="1"/>
    <col min="2577" max="2578" width="8.7109375" style="54" customWidth="1"/>
    <col min="2579" max="2579" width="7.28515625" style="54" customWidth="1"/>
    <col min="2580" max="2580" width="8.140625" style="54" customWidth="1"/>
    <col min="2581" max="2581" width="8.7109375" style="54" customWidth="1"/>
    <col min="2582" max="2582" width="6.42578125" style="54" customWidth="1"/>
    <col min="2583" max="2584" width="9.28515625" style="54" customWidth="1"/>
    <col min="2585" max="2585" width="6.42578125" style="54" customWidth="1"/>
    <col min="2586" max="2587" width="9.5703125" style="54" customWidth="1"/>
    <col min="2588" max="2588" width="6.42578125" style="54" customWidth="1"/>
    <col min="2589" max="2590" width="9.5703125" style="54" customWidth="1"/>
    <col min="2591" max="2591" width="6.7109375" style="54" customWidth="1"/>
    <col min="2592" max="2594" width="9.140625" style="54"/>
    <col min="2595" max="2595" width="10.85546875" style="54" bestFit="1" customWidth="1"/>
    <col min="2596" max="2816" width="9.140625" style="54"/>
    <col min="2817" max="2817" width="18.7109375" style="54" customWidth="1"/>
    <col min="2818" max="2819" width="9.42578125" style="54" customWidth="1"/>
    <col min="2820" max="2820" width="7.7109375" style="54" customWidth="1"/>
    <col min="2821" max="2821" width="9.28515625" style="54" customWidth="1"/>
    <col min="2822" max="2822" width="9.85546875" style="54" customWidth="1"/>
    <col min="2823" max="2823" width="7.140625" style="54" customWidth="1"/>
    <col min="2824" max="2824" width="8.5703125" style="54" customWidth="1"/>
    <col min="2825" max="2825" width="8.85546875" style="54" customWidth="1"/>
    <col min="2826" max="2826" width="7.140625" style="54" customWidth="1"/>
    <col min="2827" max="2827" width="9" style="54" customWidth="1"/>
    <col min="2828" max="2828" width="8.7109375" style="54" customWidth="1"/>
    <col min="2829" max="2829" width="6.5703125" style="54" customWidth="1"/>
    <col min="2830" max="2830" width="8.140625" style="54" customWidth="1"/>
    <col min="2831" max="2831" width="7.5703125" style="54" customWidth="1"/>
    <col min="2832" max="2832" width="7" style="54" customWidth="1"/>
    <col min="2833" max="2834" width="8.7109375" style="54" customWidth="1"/>
    <col min="2835" max="2835" width="7.28515625" style="54" customWidth="1"/>
    <col min="2836" max="2836" width="8.140625" style="54" customWidth="1"/>
    <col min="2837" max="2837" width="8.7109375" style="54" customWidth="1"/>
    <col min="2838" max="2838" width="6.42578125" style="54" customWidth="1"/>
    <col min="2839" max="2840" width="9.28515625" style="54" customWidth="1"/>
    <col min="2841" max="2841" width="6.42578125" style="54" customWidth="1"/>
    <col min="2842" max="2843" width="9.5703125" style="54" customWidth="1"/>
    <col min="2844" max="2844" width="6.42578125" style="54" customWidth="1"/>
    <col min="2845" max="2846" width="9.5703125" style="54" customWidth="1"/>
    <col min="2847" max="2847" width="6.7109375" style="54" customWidth="1"/>
    <col min="2848" max="2850" width="9.140625" style="54"/>
    <col min="2851" max="2851" width="10.85546875" style="54" bestFit="1" customWidth="1"/>
    <col min="2852" max="3072" width="9.140625" style="54"/>
    <col min="3073" max="3073" width="18.7109375" style="54" customWidth="1"/>
    <col min="3074" max="3075" width="9.42578125" style="54" customWidth="1"/>
    <col min="3076" max="3076" width="7.7109375" style="54" customWidth="1"/>
    <col min="3077" max="3077" width="9.28515625" style="54" customWidth="1"/>
    <col min="3078" max="3078" width="9.85546875" style="54" customWidth="1"/>
    <col min="3079" max="3079" width="7.140625" style="54" customWidth="1"/>
    <col min="3080" max="3080" width="8.5703125" style="54" customWidth="1"/>
    <col min="3081" max="3081" width="8.85546875" style="54" customWidth="1"/>
    <col min="3082" max="3082" width="7.140625" style="54" customWidth="1"/>
    <col min="3083" max="3083" width="9" style="54" customWidth="1"/>
    <col min="3084" max="3084" width="8.7109375" style="54" customWidth="1"/>
    <col min="3085" max="3085" width="6.5703125" style="54" customWidth="1"/>
    <col min="3086" max="3086" width="8.140625" style="54" customWidth="1"/>
    <col min="3087" max="3087" width="7.5703125" style="54" customWidth="1"/>
    <col min="3088" max="3088" width="7" style="54" customWidth="1"/>
    <col min="3089" max="3090" width="8.7109375" style="54" customWidth="1"/>
    <col min="3091" max="3091" width="7.28515625" style="54" customWidth="1"/>
    <col min="3092" max="3092" width="8.140625" style="54" customWidth="1"/>
    <col min="3093" max="3093" width="8.7109375" style="54" customWidth="1"/>
    <col min="3094" max="3094" width="6.42578125" style="54" customWidth="1"/>
    <col min="3095" max="3096" width="9.28515625" style="54" customWidth="1"/>
    <col min="3097" max="3097" width="6.42578125" style="54" customWidth="1"/>
    <col min="3098" max="3099" width="9.5703125" style="54" customWidth="1"/>
    <col min="3100" max="3100" width="6.42578125" style="54" customWidth="1"/>
    <col min="3101" max="3102" width="9.5703125" style="54" customWidth="1"/>
    <col min="3103" max="3103" width="6.7109375" style="54" customWidth="1"/>
    <col min="3104" max="3106" width="9.140625" style="54"/>
    <col min="3107" max="3107" width="10.85546875" style="54" bestFit="1" customWidth="1"/>
    <col min="3108" max="3328" width="9.140625" style="54"/>
    <col min="3329" max="3329" width="18.7109375" style="54" customWidth="1"/>
    <col min="3330" max="3331" width="9.42578125" style="54" customWidth="1"/>
    <col min="3332" max="3332" width="7.7109375" style="54" customWidth="1"/>
    <col min="3333" max="3333" width="9.28515625" style="54" customWidth="1"/>
    <col min="3334" max="3334" width="9.85546875" style="54" customWidth="1"/>
    <col min="3335" max="3335" width="7.140625" style="54" customWidth="1"/>
    <col min="3336" max="3336" width="8.5703125" style="54" customWidth="1"/>
    <col min="3337" max="3337" width="8.85546875" style="54" customWidth="1"/>
    <col min="3338" max="3338" width="7.140625" style="54" customWidth="1"/>
    <col min="3339" max="3339" width="9" style="54" customWidth="1"/>
    <col min="3340" max="3340" width="8.7109375" style="54" customWidth="1"/>
    <col min="3341" max="3341" width="6.5703125" style="54" customWidth="1"/>
    <col min="3342" max="3342" width="8.140625" style="54" customWidth="1"/>
    <col min="3343" max="3343" width="7.5703125" style="54" customWidth="1"/>
    <col min="3344" max="3344" width="7" style="54" customWidth="1"/>
    <col min="3345" max="3346" width="8.7109375" style="54" customWidth="1"/>
    <col min="3347" max="3347" width="7.28515625" style="54" customWidth="1"/>
    <col min="3348" max="3348" width="8.140625" style="54" customWidth="1"/>
    <col min="3349" max="3349" width="8.7109375" style="54" customWidth="1"/>
    <col min="3350" max="3350" width="6.42578125" style="54" customWidth="1"/>
    <col min="3351" max="3352" width="9.28515625" style="54" customWidth="1"/>
    <col min="3353" max="3353" width="6.42578125" style="54" customWidth="1"/>
    <col min="3354" max="3355" width="9.5703125" style="54" customWidth="1"/>
    <col min="3356" max="3356" width="6.42578125" style="54" customWidth="1"/>
    <col min="3357" max="3358" width="9.5703125" style="54" customWidth="1"/>
    <col min="3359" max="3359" width="6.7109375" style="54" customWidth="1"/>
    <col min="3360" max="3362" width="9.140625" style="54"/>
    <col min="3363" max="3363" width="10.85546875" style="54" bestFit="1" customWidth="1"/>
    <col min="3364" max="3584" width="9.140625" style="54"/>
    <col min="3585" max="3585" width="18.7109375" style="54" customWidth="1"/>
    <col min="3586" max="3587" width="9.42578125" style="54" customWidth="1"/>
    <col min="3588" max="3588" width="7.7109375" style="54" customWidth="1"/>
    <col min="3589" max="3589" width="9.28515625" style="54" customWidth="1"/>
    <col min="3590" max="3590" width="9.85546875" style="54" customWidth="1"/>
    <col min="3591" max="3591" width="7.140625" style="54" customWidth="1"/>
    <col min="3592" max="3592" width="8.5703125" style="54" customWidth="1"/>
    <col min="3593" max="3593" width="8.85546875" style="54" customWidth="1"/>
    <col min="3594" max="3594" width="7.140625" style="54" customWidth="1"/>
    <col min="3595" max="3595" width="9" style="54" customWidth="1"/>
    <col min="3596" max="3596" width="8.7109375" style="54" customWidth="1"/>
    <col min="3597" max="3597" width="6.5703125" style="54" customWidth="1"/>
    <col min="3598" max="3598" width="8.140625" style="54" customWidth="1"/>
    <col min="3599" max="3599" width="7.5703125" style="54" customWidth="1"/>
    <col min="3600" max="3600" width="7" style="54" customWidth="1"/>
    <col min="3601" max="3602" width="8.7109375" style="54" customWidth="1"/>
    <col min="3603" max="3603" width="7.28515625" style="54" customWidth="1"/>
    <col min="3604" max="3604" width="8.140625" style="54" customWidth="1"/>
    <col min="3605" max="3605" width="8.7109375" style="54" customWidth="1"/>
    <col min="3606" max="3606" width="6.42578125" style="54" customWidth="1"/>
    <col min="3607" max="3608" width="9.28515625" style="54" customWidth="1"/>
    <col min="3609" max="3609" width="6.42578125" style="54" customWidth="1"/>
    <col min="3610" max="3611" width="9.5703125" style="54" customWidth="1"/>
    <col min="3612" max="3612" width="6.42578125" style="54" customWidth="1"/>
    <col min="3613" max="3614" width="9.5703125" style="54" customWidth="1"/>
    <col min="3615" max="3615" width="6.7109375" style="54" customWidth="1"/>
    <col min="3616" max="3618" width="9.140625" style="54"/>
    <col min="3619" max="3619" width="10.85546875" style="54" bestFit="1" customWidth="1"/>
    <col min="3620" max="3840" width="9.140625" style="54"/>
    <col min="3841" max="3841" width="18.7109375" style="54" customWidth="1"/>
    <col min="3842" max="3843" width="9.42578125" style="54" customWidth="1"/>
    <col min="3844" max="3844" width="7.7109375" style="54" customWidth="1"/>
    <col min="3845" max="3845" width="9.28515625" style="54" customWidth="1"/>
    <col min="3846" max="3846" width="9.85546875" style="54" customWidth="1"/>
    <col min="3847" max="3847" width="7.140625" style="54" customWidth="1"/>
    <col min="3848" max="3848" width="8.5703125" style="54" customWidth="1"/>
    <col min="3849" max="3849" width="8.85546875" style="54" customWidth="1"/>
    <col min="3850" max="3850" width="7.140625" style="54" customWidth="1"/>
    <col min="3851" max="3851" width="9" style="54" customWidth="1"/>
    <col min="3852" max="3852" width="8.7109375" style="54" customWidth="1"/>
    <col min="3853" max="3853" width="6.5703125" style="54" customWidth="1"/>
    <col min="3854" max="3854" width="8.140625" style="54" customWidth="1"/>
    <col min="3855" max="3855" width="7.5703125" style="54" customWidth="1"/>
    <col min="3856" max="3856" width="7" style="54" customWidth="1"/>
    <col min="3857" max="3858" width="8.7109375" style="54" customWidth="1"/>
    <col min="3859" max="3859" width="7.28515625" style="54" customWidth="1"/>
    <col min="3860" max="3860" width="8.140625" style="54" customWidth="1"/>
    <col min="3861" max="3861" width="8.7109375" style="54" customWidth="1"/>
    <col min="3862" max="3862" width="6.42578125" style="54" customWidth="1"/>
    <col min="3863" max="3864" width="9.28515625" style="54" customWidth="1"/>
    <col min="3865" max="3865" width="6.42578125" style="54" customWidth="1"/>
    <col min="3866" max="3867" width="9.5703125" style="54" customWidth="1"/>
    <col min="3868" max="3868" width="6.42578125" style="54" customWidth="1"/>
    <col min="3869" max="3870" width="9.5703125" style="54" customWidth="1"/>
    <col min="3871" max="3871" width="6.7109375" style="54" customWidth="1"/>
    <col min="3872" max="3874" width="9.140625" style="54"/>
    <col min="3875" max="3875" width="10.85546875" style="54" bestFit="1" customWidth="1"/>
    <col min="3876" max="4096" width="9.140625" style="54"/>
    <col min="4097" max="4097" width="18.7109375" style="54" customWidth="1"/>
    <col min="4098" max="4099" width="9.42578125" style="54" customWidth="1"/>
    <col min="4100" max="4100" width="7.7109375" style="54" customWidth="1"/>
    <col min="4101" max="4101" width="9.28515625" style="54" customWidth="1"/>
    <col min="4102" max="4102" width="9.85546875" style="54" customWidth="1"/>
    <col min="4103" max="4103" width="7.140625" style="54" customWidth="1"/>
    <col min="4104" max="4104" width="8.5703125" style="54" customWidth="1"/>
    <col min="4105" max="4105" width="8.85546875" style="54" customWidth="1"/>
    <col min="4106" max="4106" width="7.140625" style="54" customWidth="1"/>
    <col min="4107" max="4107" width="9" style="54" customWidth="1"/>
    <col min="4108" max="4108" width="8.7109375" style="54" customWidth="1"/>
    <col min="4109" max="4109" width="6.5703125" style="54" customWidth="1"/>
    <col min="4110" max="4110" width="8.140625" style="54" customWidth="1"/>
    <col min="4111" max="4111" width="7.5703125" style="54" customWidth="1"/>
    <col min="4112" max="4112" width="7" style="54" customWidth="1"/>
    <col min="4113" max="4114" width="8.7109375" style="54" customWidth="1"/>
    <col min="4115" max="4115" width="7.28515625" style="54" customWidth="1"/>
    <col min="4116" max="4116" width="8.140625" style="54" customWidth="1"/>
    <col min="4117" max="4117" width="8.7109375" style="54" customWidth="1"/>
    <col min="4118" max="4118" width="6.42578125" style="54" customWidth="1"/>
    <col min="4119" max="4120" width="9.28515625" style="54" customWidth="1"/>
    <col min="4121" max="4121" width="6.42578125" style="54" customWidth="1"/>
    <col min="4122" max="4123" width="9.5703125" style="54" customWidth="1"/>
    <col min="4124" max="4124" width="6.42578125" style="54" customWidth="1"/>
    <col min="4125" max="4126" width="9.5703125" style="54" customWidth="1"/>
    <col min="4127" max="4127" width="6.7109375" style="54" customWidth="1"/>
    <col min="4128" max="4130" width="9.140625" style="54"/>
    <col min="4131" max="4131" width="10.85546875" style="54" bestFit="1" customWidth="1"/>
    <col min="4132" max="4352" width="9.140625" style="54"/>
    <col min="4353" max="4353" width="18.7109375" style="54" customWidth="1"/>
    <col min="4354" max="4355" width="9.42578125" style="54" customWidth="1"/>
    <col min="4356" max="4356" width="7.7109375" style="54" customWidth="1"/>
    <col min="4357" max="4357" width="9.28515625" style="54" customWidth="1"/>
    <col min="4358" max="4358" width="9.85546875" style="54" customWidth="1"/>
    <col min="4359" max="4359" width="7.140625" style="54" customWidth="1"/>
    <col min="4360" max="4360" width="8.5703125" style="54" customWidth="1"/>
    <col min="4361" max="4361" width="8.85546875" style="54" customWidth="1"/>
    <col min="4362" max="4362" width="7.140625" style="54" customWidth="1"/>
    <col min="4363" max="4363" width="9" style="54" customWidth="1"/>
    <col min="4364" max="4364" width="8.7109375" style="54" customWidth="1"/>
    <col min="4365" max="4365" width="6.5703125" style="54" customWidth="1"/>
    <col min="4366" max="4366" width="8.140625" style="54" customWidth="1"/>
    <col min="4367" max="4367" width="7.5703125" style="54" customWidth="1"/>
    <col min="4368" max="4368" width="7" style="54" customWidth="1"/>
    <col min="4369" max="4370" width="8.7109375" style="54" customWidth="1"/>
    <col min="4371" max="4371" width="7.28515625" style="54" customWidth="1"/>
    <col min="4372" max="4372" width="8.140625" style="54" customWidth="1"/>
    <col min="4373" max="4373" width="8.7109375" style="54" customWidth="1"/>
    <col min="4374" max="4374" width="6.42578125" style="54" customWidth="1"/>
    <col min="4375" max="4376" width="9.28515625" style="54" customWidth="1"/>
    <col min="4377" max="4377" width="6.42578125" style="54" customWidth="1"/>
    <col min="4378" max="4379" width="9.5703125" style="54" customWidth="1"/>
    <col min="4380" max="4380" width="6.42578125" style="54" customWidth="1"/>
    <col min="4381" max="4382" width="9.5703125" style="54" customWidth="1"/>
    <col min="4383" max="4383" width="6.7109375" style="54" customWidth="1"/>
    <col min="4384" max="4386" width="9.140625" style="54"/>
    <col min="4387" max="4387" width="10.85546875" style="54" bestFit="1" customWidth="1"/>
    <col min="4388" max="4608" width="9.140625" style="54"/>
    <col min="4609" max="4609" width="18.7109375" style="54" customWidth="1"/>
    <col min="4610" max="4611" width="9.42578125" style="54" customWidth="1"/>
    <col min="4612" max="4612" width="7.7109375" style="54" customWidth="1"/>
    <col min="4613" max="4613" width="9.28515625" style="54" customWidth="1"/>
    <col min="4614" max="4614" width="9.85546875" style="54" customWidth="1"/>
    <col min="4615" max="4615" width="7.140625" style="54" customWidth="1"/>
    <col min="4616" max="4616" width="8.5703125" style="54" customWidth="1"/>
    <col min="4617" max="4617" width="8.85546875" style="54" customWidth="1"/>
    <col min="4618" max="4618" width="7.140625" style="54" customWidth="1"/>
    <col min="4619" max="4619" width="9" style="54" customWidth="1"/>
    <col min="4620" max="4620" width="8.7109375" style="54" customWidth="1"/>
    <col min="4621" max="4621" width="6.5703125" style="54" customWidth="1"/>
    <col min="4622" max="4622" width="8.140625" style="54" customWidth="1"/>
    <col min="4623" max="4623" width="7.5703125" style="54" customWidth="1"/>
    <col min="4624" max="4624" width="7" style="54" customWidth="1"/>
    <col min="4625" max="4626" width="8.7109375" style="54" customWidth="1"/>
    <col min="4627" max="4627" width="7.28515625" style="54" customWidth="1"/>
    <col min="4628" max="4628" width="8.140625" style="54" customWidth="1"/>
    <col min="4629" max="4629" width="8.7109375" style="54" customWidth="1"/>
    <col min="4630" max="4630" width="6.42578125" style="54" customWidth="1"/>
    <col min="4631" max="4632" width="9.28515625" style="54" customWidth="1"/>
    <col min="4633" max="4633" width="6.42578125" style="54" customWidth="1"/>
    <col min="4634" max="4635" width="9.5703125" style="54" customWidth="1"/>
    <col min="4636" max="4636" width="6.42578125" style="54" customWidth="1"/>
    <col min="4637" max="4638" width="9.5703125" style="54" customWidth="1"/>
    <col min="4639" max="4639" width="6.7109375" style="54" customWidth="1"/>
    <col min="4640" max="4642" width="9.140625" style="54"/>
    <col min="4643" max="4643" width="10.85546875" style="54" bestFit="1" customWidth="1"/>
    <col min="4644" max="4864" width="9.140625" style="54"/>
    <col min="4865" max="4865" width="18.7109375" style="54" customWidth="1"/>
    <col min="4866" max="4867" width="9.42578125" style="54" customWidth="1"/>
    <col min="4868" max="4868" width="7.7109375" style="54" customWidth="1"/>
    <col min="4869" max="4869" width="9.28515625" style="54" customWidth="1"/>
    <col min="4870" max="4870" width="9.85546875" style="54" customWidth="1"/>
    <col min="4871" max="4871" width="7.140625" style="54" customWidth="1"/>
    <col min="4872" max="4872" width="8.5703125" style="54" customWidth="1"/>
    <col min="4873" max="4873" width="8.85546875" style="54" customWidth="1"/>
    <col min="4874" max="4874" width="7.140625" style="54" customWidth="1"/>
    <col min="4875" max="4875" width="9" style="54" customWidth="1"/>
    <col min="4876" max="4876" width="8.7109375" style="54" customWidth="1"/>
    <col min="4877" max="4877" width="6.5703125" style="54" customWidth="1"/>
    <col min="4878" max="4878" width="8.140625" style="54" customWidth="1"/>
    <col min="4879" max="4879" width="7.5703125" style="54" customWidth="1"/>
    <col min="4880" max="4880" width="7" style="54" customWidth="1"/>
    <col min="4881" max="4882" width="8.7109375" style="54" customWidth="1"/>
    <col min="4883" max="4883" width="7.28515625" style="54" customWidth="1"/>
    <col min="4884" max="4884" width="8.140625" style="54" customWidth="1"/>
    <col min="4885" max="4885" width="8.7109375" style="54" customWidth="1"/>
    <col min="4886" max="4886" width="6.42578125" style="54" customWidth="1"/>
    <col min="4887" max="4888" width="9.28515625" style="54" customWidth="1"/>
    <col min="4889" max="4889" width="6.42578125" style="54" customWidth="1"/>
    <col min="4890" max="4891" width="9.5703125" style="54" customWidth="1"/>
    <col min="4892" max="4892" width="6.42578125" style="54" customWidth="1"/>
    <col min="4893" max="4894" width="9.5703125" style="54" customWidth="1"/>
    <col min="4895" max="4895" width="6.7109375" style="54" customWidth="1"/>
    <col min="4896" max="4898" width="9.140625" style="54"/>
    <col min="4899" max="4899" width="10.85546875" style="54" bestFit="1" customWidth="1"/>
    <col min="4900" max="5120" width="9.140625" style="54"/>
    <col min="5121" max="5121" width="18.7109375" style="54" customWidth="1"/>
    <col min="5122" max="5123" width="9.42578125" style="54" customWidth="1"/>
    <col min="5124" max="5124" width="7.7109375" style="54" customWidth="1"/>
    <col min="5125" max="5125" width="9.28515625" style="54" customWidth="1"/>
    <col min="5126" max="5126" width="9.85546875" style="54" customWidth="1"/>
    <col min="5127" max="5127" width="7.140625" style="54" customWidth="1"/>
    <col min="5128" max="5128" width="8.5703125" style="54" customWidth="1"/>
    <col min="5129" max="5129" width="8.85546875" style="54" customWidth="1"/>
    <col min="5130" max="5130" width="7.140625" style="54" customWidth="1"/>
    <col min="5131" max="5131" width="9" style="54" customWidth="1"/>
    <col min="5132" max="5132" width="8.7109375" style="54" customWidth="1"/>
    <col min="5133" max="5133" width="6.5703125" style="54" customWidth="1"/>
    <col min="5134" max="5134" width="8.140625" style="54" customWidth="1"/>
    <col min="5135" max="5135" width="7.5703125" style="54" customWidth="1"/>
    <col min="5136" max="5136" width="7" style="54" customWidth="1"/>
    <col min="5137" max="5138" width="8.7109375" style="54" customWidth="1"/>
    <col min="5139" max="5139" width="7.28515625" style="54" customWidth="1"/>
    <col min="5140" max="5140" width="8.140625" style="54" customWidth="1"/>
    <col min="5141" max="5141" width="8.7109375" style="54" customWidth="1"/>
    <col min="5142" max="5142" width="6.42578125" style="54" customWidth="1"/>
    <col min="5143" max="5144" width="9.28515625" style="54" customWidth="1"/>
    <col min="5145" max="5145" width="6.42578125" style="54" customWidth="1"/>
    <col min="5146" max="5147" width="9.5703125" style="54" customWidth="1"/>
    <col min="5148" max="5148" width="6.42578125" style="54" customWidth="1"/>
    <col min="5149" max="5150" width="9.5703125" style="54" customWidth="1"/>
    <col min="5151" max="5151" width="6.7109375" style="54" customWidth="1"/>
    <col min="5152" max="5154" width="9.140625" style="54"/>
    <col min="5155" max="5155" width="10.85546875" style="54" bestFit="1" customWidth="1"/>
    <col min="5156" max="5376" width="9.140625" style="54"/>
    <col min="5377" max="5377" width="18.7109375" style="54" customWidth="1"/>
    <col min="5378" max="5379" width="9.42578125" style="54" customWidth="1"/>
    <col min="5380" max="5380" width="7.7109375" style="54" customWidth="1"/>
    <col min="5381" max="5381" width="9.28515625" style="54" customWidth="1"/>
    <col min="5382" max="5382" width="9.85546875" style="54" customWidth="1"/>
    <col min="5383" max="5383" width="7.140625" style="54" customWidth="1"/>
    <col min="5384" max="5384" width="8.5703125" style="54" customWidth="1"/>
    <col min="5385" max="5385" width="8.85546875" style="54" customWidth="1"/>
    <col min="5386" max="5386" width="7.140625" style="54" customWidth="1"/>
    <col min="5387" max="5387" width="9" style="54" customWidth="1"/>
    <col min="5388" max="5388" width="8.7109375" style="54" customWidth="1"/>
    <col min="5389" max="5389" width="6.5703125" style="54" customWidth="1"/>
    <col min="5390" max="5390" width="8.140625" style="54" customWidth="1"/>
    <col min="5391" max="5391" width="7.5703125" style="54" customWidth="1"/>
    <col min="5392" max="5392" width="7" style="54" customWidth="1"/>
    <col min="5393" max="5394" width="8.7109375" style="54" customWidth="1"/>
    <col min="5395" max="5395" width="7.28515625" style="54" customWidth="1"/>
    <col min="5396" max="5396" width="8.140625" style="54" customWidth="1"/>
    <col min="5397" max="5397" width="8.7109375" style="54" customWidth="1"/>
    <col min="5398" max="5398" width="6.42578125" style="54" customWidth="1"/>
    <col min="5399" max="5400" width="9.28515625" style="54" customWidth="1"/>
    <col min="5401" max="5401" width="6.42578125" style="54" customWidth="1"/>
    <col min="5402" max="5403" width="9.5703125" style="54" customWidth="1"/>
    <col min="5404" max="5404" width="6.42578125" style="54" customWidth="1"/>
    <col min="5405" max="5406" width="9.5703125" style="54" customWidth="1"/>
    <col min="5407" max="5407" width="6.7109375" style="54" customWidth="1"/>
    <col min="5408" max="5410" width="9.140625" style="54"/>
    <col min="5411" max="5411" width="10.85546875" style="54" bestFit="1" customWidth="1"/>
    <col min="5412" max="5632" width="9.140625" style="54"/>
    <col min="5633" max="5633" width="18.7109375" style="54" customWidth="1"/>
    <col min="5634" max="5635" width="9.42578125" style="54" customWidth="1"/>
    <col min="5636" max="5636" width="7.7109375" style="54" customWidth="1"/>
    <col min="5637" max="5637" width="9.28515625" style="54" customWidth="1"/>
    <col min="5638" max="5638" width="9.85546875" style="54" customWidth="1"/>
    <col min="5639" max="5639" width="7.140625" style="54" customWidth="1"/>
    <col min="5640" max="5640" width="8.5703125" style="54" customWidth="1"/>
    <col min="5641" max="5641" width="8.85546875" style="54" customWidth="1"/>
    <col min="5642" max="5642" width="7.140625" style="54" customWidth="1"/>
    <col min="5643" max="5643" width="9" style="54" customWidth="1"/>
    <col min="5644" max="5644" width="8.7109375" style="54" customWidth="1"/>
    <col min="5645" max="5645" width="6.5703125" style="54" customWidth="1"/>
    <col min="5646" max="5646" width="8.140625" style="54" customWidth="1"/>
    <col min="5647" max="5647" width="7.5703125" style="54" customWidth="1"/>
    <col min="5648" max="5648" width="7" style="54" customWidth="1"/>
    <col min="5649" max="5650" width="8.7109375" style="54" customWidth="1"/>
    <col min="5651" max="5651" width="7.28515625" style="54" customWidth="1"/>
    <col min="5652" max="5652" width="8.140625" style="54" customWidth="1"/>
    <col min="5653" max="5653" width="8.7109375" style="54" customWidth="1"/>
    <col min="5654" max="5654" width="6.42578125" style="54" customWidth="1"/>
    <col min="5655" max="5656" width="9.28515625" style="54" customWidth="1"/>
    <col min="5657" max="5657" width="6.42578125" style="54" customWidth="1"/>
    <col min="5658" max="5659" width="9.5703125" style="54" customWidth="1"/>
    <col min="5660" max="5660" width="6.42578125" style="54" customWidth="1"/>
    <col min="5661" max="5662" width="9.5703125" style="54" customWidth="1"/>
    <col min="5663" max="5663" width="6.7109375" style="54" customWidth="1"/>
    <col min="5664" max="5666" width="9.140625" style="54"/>
    <col min="5667" max="5667" width="10.85546875" style="54" bestFit="1" customWidth="1"/>
    <col min="5668" max="5888" width="9.140625" style="54"/>
    <col min="5889" max="5889" width="18.7109375" style="54" customWidth="1"/>
    <col min="5890" max="5891" width="9.42578125" style="54" customWidth="1"/>
    <col min="5892" max="5892" width="7.7109375" style="54" customWidth="1"/>
    <col min="5893" max="5893" width="9.28515625" style="54" customWidth="1"/>
    <col min="5894" max="5894" width="9.85546875" style="54" customWidth="1"/>
    <col min="5895" max="5895" width="7.140625" style="54" customWidth="1"/>
    <col min="5896" max="5896" width="8.5703125" style="54" customWidth="1"/>
    <col min="5897" max="5897" width="8.85546875" style="54" customWidth="1"/>
    <col min="5898" max="5898" width="7.140625" style="54" customWidth="1"/>
    <col min="5899" max="5899" width="9" style="54" customWidth="1"/>
    <col min="5900" max="5900" width="8.7109375" style="54" customWidth="1"/>
    <col min="5901" max="5901" width="6.5703125" style="54" customWidth="1"/>
    <col min="5902" max="5902" width="8.140625" style="54" customWidth="1"/>
    <col min="5903" max="5903" width="7.5703125" style="54" customWidth="1"/>
    <col min="5904" max="5904" width="7" style="54" customWidth="1"/>
    <col min="5905" max="5906" width="8.7109375" style="54" customWidth="1"/>
    <col min="5907" max="5907" width="7.28515625" style="54" customWidth="1"/>
    <col min="5908" max="5908" width="8.140625" style="54" customWidth="1"/>
    <col min="5909" max="5909" width="8.7109375" style="54" customWidth="1"/>
    <col min="5910" max="5910" width="6.42578125" style="54" customWidth="1"/>
    <col min="5911" max="5912" width="9.28515625" style="54" customWidth="1"/>
    <col min="5913" max="5913" width="6.42578125" style="54" customWidth="1"/>
    <col min="5914" max="5915" width="9.5703125" style="54" customWidth="1"/>
    <col min="5916" max="5916" width="6.42578125" style="54" customWidth="1"/>
    <col min="5917" max="5918" width="9.5703125" style="54" customWidth="1"/>
    <col min="5919" max="5919" width="6.7109375" style="54" customWidth="1"/>
    <col min="5920" max="5922" width="9.140625" style="54"/>
    <col min="5923" max="5923" width="10.85546875" style="54" bestFit="1" customWidth="1"/>
    <col min="5924" max="6144" width="9.140625" style="54"/>
    <col min="6145" max="6145" width="18.7109375" style="54" customWidth="1"/>
    <col min="6146" max="6147" width="9.42578125" style="54" customWidth="1"/>
    <col min="6148" max="6148" width="7.7109375" style="54" customWidth="1"/>
    <col min="6149" max="6149" width="9.28515625" style="54" customWidth="1"/>
    <col min="6150" max="6150" width="9.85546875" style="54" customWidth="1"/>
    <col min="6151" max="6151" width="7.140625" style="54" customWidth="1"/>
    <col min="6152" max="6152" width="8.5703125" style="54" customWidth="1"/>
    <col min="6153" max="6153" width="8.85546875" style="54" customWidth="1"/>
    <col min="6154" max="6154" width="7.140625" style="54" customWidth="1"/>
    <col min="6155" max="6155" width="9" style="54" customWidth="1"/>
    <col min="6156" max="6156" width="8.7109375" style="54" customWidth="1"/>
    <col min="6157" max="6157" width="6.5703125" style="54" customWidth="1"/>
    <col min="6158" max="6158" width="8.140625" style="54" customWidth="1"/>
    <col min="6159" max="6159" width="7.5703125" style="54" customWidth="1"/>
    <col min="6160" max="6160" width="7" style="54" customWidth="1"/>
    <col min="6161" max="6162" width="8.7109375" style="54" customWidth="1"/>
    <col min="6163" max="6163" width="7.28515625" style="54" customWidth="1"/>
    <col min="6164" max="6164" width="8.140625" style="54" customWidth="1"/>
    <col min="6165" max="6165" width="8.7109375" style="54" customWidth="1"/>
    <col min="6166" max="6166" width="6.42578125" style="54" customWidth="1"/>
    <col min="6167" max="6168" width="9.28515625" style="54" customWidth="1"/>
    <col min="6169" max="6169" width="6.42578125" style="54" customWidth="1"/>
    <col min="6170" max="6171" width="9.5703125" style="54" customWidth="1"/>
    <col min="6172" max="6172" width="6.42578125" style="54" customWidth="1"/>
    <col min="6173" max="6174" width="9.5703125" style="54" customWidth="1"/>
    <col min="6175" max="6175" width="6.7109375" style="54" customWidth="1"/>
    <col min="6176" max="6178" width="9.140625" style="54"/>
    <col min="6179" max="6179" width="10.85546875" style="54" bestFit="1" customWidth="1"/>
    <col min="6180" max="6400" width="9.140625" style="54"/>
    <col min="6401" max="6401" width="18.7109375" style="54" customWidth="1"/>
    <col min="6402" max="6403" width="9.42578125" style="54" customWidth="1"/>
    <col min="6404" max="6404" width="7.7109375" style="54" customWidth="1"/>
    <col min="6405" max="6405" width="9.28515625" style="54" customWidth="1"/>
    <col min="6406" max="6406" width="9.85546875" style="54" customWidth="1"/>
    <col min="6407" max="6407" width="7.140625" style="54" customWidth="1"/>
    <col min="6408" max="6408" width="8.5703125" style="54" customWidth="1"/>
    <col min="6409" max="6409" width="8.85546875" style="54" customWidth="1"/>
    <col min="6410" max="6410" width="7.140625" style="54" customWidth="1"/>
    <col min="6411" max="6411" width="9" style="54" customWidth="1"/>
    <col min="6412" max="6412" width="8.7109375" style="54" customWidth="1"/>
    <col min="6413" max="6413" width="6.5703125" style="54" customWidth="1"/>
    <col min="6414" max="6414" width="8.140625" style="54" customWidth="1"/>
    <col min="6415" max="6415" width="7.5703125" style="54" customWidth="1"/>
    <col min="6416" max="6416" width="7" style="54" customWidth="1"/>
    <col min="6417" max="6418" width="8.7109375" style="54" customWidth="1"/>
    <col min="6419" max="6419" width="7.28515625" style="54" customWidth="1"/>
    <col min="6420" max="6420" width="8.140625" style="54" customWidth="1"/>
    <col min="6421" max="6421" width="8.7109375" style="54" customWidth="1"/>
    <col min="6422" max="6422" width="6.42578125" style="54" customWidth="1"/>
    <col min="6423" max="6424" width="9.28515625" style="54" customWidth="1"/>
    <col min="6425" max="6425" width="6.42578125" style="54" customWidth="1"/>
    <col min="6426" max="6427" width="9.5703125" style="54" customWidth="1"/>
    <col min="6428" max="6428" width="6.42578125" style="54" customWidth="1"/>
    <col min="6429" max="6430" width="9.5703125" style="54" customWidth="1"/>
    <col min="6431" max="6431" width="6.7109375" style="54" customWidth="1"/>
    <col min="6432" max="6434" width="9.140625" style="54"/>
    <col min="6435" max="6435" width="10.85546875" style="54" bestFit="1" customWidth="1"/>
    <col min="6436" max="6656" width="9.140625" style="54"/>
    <col min="6657" max="6657" width="18.7109375" style="54" customWidth="1"/>
    <col min="6658" max="6659" width="9.42578125" style="54" customWidth="1"/>
    <col min="6660" max="6660" width="7.7109375" style="54" customWidth="1"/>
    <col min="6661" max="6661" width="9.28515625" style="54" customWidth="1"/>
    <col min="6662" max="6662" width="9.85546875" style="54" customWidth="1"/>
    <col min="6663" max="6663" width="7.140625" style="54" customWidth="1"/>
    <col min="6664" max="6664" width="8.5703125" style="54" customWidth="1"/>
    <col min="6665" max="6665" width="8.85546875" style="54" customWidth="1"/>
    <col min="6666" max="6666" width="7.140625" style="54" customWidth="1"/>
    <col min="6667" max="6667" width="9" style="54" customWidth="1"/>
    <col min="6668" max="6668" width="8.7109375" style="54" customWidth="1"/>
    <col min="6669" max="6669" width="6.5703125" style="54" customWidth="1"/>
    <col min="6670" max="6670" width="8.140625" style="54" customWidth="1"/>
    <col min="6671" max="6671" width="7.5703125" style="54" customWidth="1"/>
    <col min="6672" max="6672" width="7" style="54" customWidth="1"/>
    <col min="6673" max="6674" width="8.7109375" style="54" customWidth="1"/>
    <col min="6675" max="6675" width="7.28515625" style="54" customWidth="1"/>
    <col min="6676" max="6676" width="8.140625" style="54" customWidth="1"/>
    <col min="6677" max="6677" width="8.7109375" style="54" customWidth="1"/>
    <col min="6678" max="6678" width="6.42578125" style="54" customWidth="1"/>
    <col min="6679" max="6680" width="9.28515625" style="54" customWidth="1"/>
    <col min="6681" max="6681" width="6.42578125" style="54" customWidth="1"/>
    <col min="6682" max="6683" width="9.5703125" style="54" customWidth="1"/>
    <col min="6684" max="6684" width="6.42578125" style="54" customWidth="1"/>
    <col min="6685" max="6686" width="9.5703125" style="54" customWidth="1"/>
    <col min="6687" max="6687" width="6.7109375" style="54" customWidth="1"/>
    <col min="6688" max="6690" width="9.140625" style="54"/>
    <col min="6691" max="6691" width="10.85546875" style="54" bestFit="1" customWidth="1"/>
    <col min="6692" max="6912" width="9.140625" style="54"/>
    <col min="6913" max="6913" width="18.7109375" style="54" customWidth="1"/>
    <col min="6914" max="6915" width="9.42578125" style="54" customWidth="1"/>
    <col min="6916" max="6916" width="7.7109375" style="54" customWidth="1"/>
    <col min="6917" max="6917" width="9.28515625" style="54" customWidth="1"/>
    <col min="6918" max="6918" width="9.85546875" style="54" customWidth="1"/>
    <col min="6919" max="6919" width="7.140625" style="54" customWidth="1"/>
    <col min="6920" max="6920" width="8.5703125" style="54" customWidth="1"/>
    <col min="6921" max="6921" width="8.85546875" style="54" customWidth="1"/>
    <col min="6922" max="6922" width="7.140625" style="54" customWidth="1"/>
    <col min="6923" max="6923" width="9" style="54" customWidth="1"/>
    <col min="6924" max="6924" width="8.7109375" style="54" customWidth="1"/>
    <col min="6925" max="6925" width="6.5703125" style="54" customWidth="1"/>
    <col min="6926" max="6926" width="8.140625" style="54" customWidth="1"/>
    <col min="6927" max="6927" width="7.5703125" style="54" customWidth="1"/>
    <col min="6928" max="6928" width="7" style="54" customWidth="1"/>
    <col min="6929" max="6930" width="8.7109375" style="54" customWidth="1"/>
    <col min="6931" max="6931" width="7.28515625" style="54" customWidth="1"/>
    <col min="6932" max="6932" width="8.140625" style="54" customWidth="1"/>
    <col min="6933" max="6933" width="8.7109375" style="54" customWidth="1"/>
    <col min="6934" max="6934" width="6.42578125" style="54" customWidth="1"/>
    <col min="6935" max="6936" width="9.28515625" style="54" customWidth="1"/>
    <col min="6937" max="6937" width="6.42578125" style="54" customWidth="1"/>
    <col min="6938" max="6939" width="9.5703125" style="54" customWidth="1"/>
    <col min="6940" max="6940" width="6.42578125" style="54" customWidth="1"/>
    <col min="6941" max="6942" width="9.5703125" style="54" customWidth="1"/>
    <col min="6943" max="6943" width="6.7109375" style="54" customWidth="1"/>
    <col min="6944" max="6946" width="9.140625" style="54"/>
    <col min="6947" max="6947" width="10.85546875" style="54" bestFit="1" customWidth="1"/>
    <col min="6948" max="7168" width="9.140625" style="54"/>
    <col min="7169" max="7169" width="18.7109375" style="54" customWidth="1"/>
    <col min="7170" max="7171" width="9.42578125" style="54" customWidth="1"/>
    <col min="7172" max="7172" width="7.7109375" style="54" customWidth="1"/>
    <col min="7173" max="7173" width="9.28515625" style="54" customWidth="1"/>
    <col min="7174" max="7174" width="9.85546875" style="54" customWidth="1"/>
    <col min="7175" max="7175" width="7.140625" style="54" customWidth="1"/>
    <col min="7176" max="7176" width="8.5703125" style="54" customWidth="1"/>
    <col min="7177" max="7177" width="8.85546875" style="54" customWidth="1"/>
    <col min="7178" max="7178" width="7.140625" style="54" customWidth="1"/>
    <col min="7179" max="7179" width="9" style="54" customWidth="1"/>
    <col min="7180" max="7180" width="8.7109375" style="54" customWidth="1"/>
    <col min="7181" max="7181" width="6.5703125" style="54" customWidth="1"/>
    <col min="7182" max="7182" width="8.140625" style="54" customWidth="1"/>
    <col min="7183" max="7183" width="7.5703125" style="54" customWidth="1"/>
    <col min="7184" max="7184" width="7" style="54" customWidth="1"/>
    <col min="7185" max="7186" width="8.7109375" style="54" customWidth="1"/>
    <col min="7187" max="7187" width="7.28515625" style="54" customWidth="1"/>
    <col min="7188" max="7188" width="8.140625" style="54" customWidth="1"/>
    <col min="7189" max="7189" width="8.7109375" style="54" customWidth="1"/>
    <col min="7190" max="7190" width="6.42578125" style="54" customWidth="1"/>
    <col min="7191" max="7192" width="9.28515625" style="54" customWidth="1"/>
    <col min="7193" max="7193" width="6.42578125" style="54" customWidth="1"/>
    <col min="7194" max="7195" width="9.5703125" style="54" customWidth="1"/>
    <col min="7196" max="7196" width="6.42578125" style="54" customWidth="1"/>
    <col min="7197" max="7198" width="9.5703125" style="54" customWidth="1"/>
    <col min="7199" max="7199" width="6.7109375" style="54" customWidth="1"/>
    <col min="7200" max="7202" width="9.140625" style="54"/>
    <col min="7203" max="7203" width="10.85546875" style="54" bestFit="1" customWidth="1"/>
    <col min="7204" max="7424" width="9.140625" style="54"/>
    <col min="7425" max="7425" width="18.7109375" style="54" customWidth="1"/>
    <col min="7426" max="7427" width="9.42578125" style="54" customWidth="1"/>
    <col min="7428" max="7428" width="7.7109375" style="54" customWidth="1"/>
    <col min="7429" max="7429" width="9.28515625" style="54" customWidth="1"/>
    <col min="7430" max="7430" width="9.85546875" style="54" customWidth="1"/>
    <col min="7431" max="7431" width="7.140625" style="54" customWidth="1"/>
    <col min="7432" max="7432" width="8.5703125" style="54" customWidth="1"/>
    <col min="7433" max="7433" width="8.85546875" style="54" customWidth="1"/>
    <col min="7434" max="7434" width="7.140625" style="54" customWidth="1"/>
    <col min="7435" max="7435" width="9" style="54" customWidth="1"/>
    <col min="7436" max="7436" width="8.7109375" style="54" customWidth="1"/>
    <col min="7437" max="7437" width="6.5703125" style="54" customWidth="1"/>
    <col min="7438" max="7438" width="8.140625" style="54" customWidth="1"/>
    <col min="7439" max="7439" width="7.5703125" style="54" customWidth="1"/>
    <col min="7440" max="7440" width="7" style="54" customWidth="1"/>
    <col min="7441" max="7442" width="8.7109375" style="54" customWidth="1"/>
    <col min="7443" max="7443" width="7.28515625" style="54" customWidth="1"/>
    <col min="7444" max="7444" width="8.140625" style="54" customWidth="1"/>
    <col min="7445" max="7445" width="8.7109375" style="54" customWidth="1"/>
    <col min="7446" max="7446" width="6.42578125" style="54" customWidth="1"/>
    <col min="7447" max="7448" width="9.28515625" style="54" customWidth="1"/>
    <col min="7449" max="7449" width="6.42578125" style="54" customWidth="1"/>
    <col min="7450" max="7451" width="9.5703125" style="54" customWidth="1"/>
    <col min="7452" max="7452" width="6.42578125" style="54" customWidth="1"/>
    <col min="7453" max="7454" width="9.5703125" style="54" customWidth="1"/>
    <col min="7455" max="7455" width="6.7109375" style="54" customWidth="1"/>
    <col min="7456" max="7458" width="9.140625" style="54"/>
    <col min="7459" max="7459" width="10.85546875" style="54" bestFit="1" customWidth="1"/>
    <col min="7460" max="7680" width="9.140625" style="54"/>
    <col min="7681" max="7681" width="18.7109375" style="54" customWidth="1"/>
    <col min="7682" max="7683" width="9.42578125" style="54" customWidth="1"/>
    <col min="7684" max="7684" width="7.7109375" style="54" customWidth="1"/>
    <col min="7685" max="7685" width="9.28515625" style="54" customWidth="1"/>
    <col min="7686" max="7686" width="9.85546875" style="54" customWidth="1"/>
    <col min="7687" max="7687" width="7.140625" style="54" customWidth="1"/>
    <col min="7688" max="7688" width="8.5703125" style="54" customWidth="1"/>
    <col min="7689" max="7689" width="8.85546875" style="54" customWidth="1"/>
    <col min="7690" max="7690" width="7.140625" style="54" customWidth="1"/>
    <col min="7691" max="7691" width="9" style="54" customWidth="1"/>
    <col min="7692" max="7692" width="8.7109375" style="54" customWidth="1"/>
    <col min="7693" max="7693" width="6.5703125" style="54" customWidth="1"/>
    <col min="7694" max="7694" width="8.140625" style="54" customWidth="1"/>
    <col min="7695" max="7695" width="7.5703125" style="54" customWidth="1"/>
    <col min="7696" max="7696" width="7" style="54" customWidth="1"/>
    <col min="7697" max="7698" width="8.7109375" style="54" customWidth="1"/>
    <col min="7699" max="7699" width="7.28515625" style="54" customWidth="1"/>
    <col min="7700" max="7700" width="8.140625" style="54" customWidth="1"/>
    <col min="7701" max="7701" width="8.7109375" style="54" customWidth="1"/>
    <col min="7702" max="7702" width="6.42578125" style="54" customWidth="1"/>
    <col min="7703" max="7704" width="9.28515625" style="54" customWidth="1"/>
    <col min="7705" max="7705" width="6.42578125" style="54" customWidth="1"/>
    <col min="7706" max="7707" width="9.5703125" style="54" customWidth="1"/>
    <col min="7708" max="7708" width="6.42578125" style="54" customWidth="1"/>
    <col min="7709" max="7710" width="9.5703125" style="54" customWidth="1"/>
    <col min="7711" max="7711" width="6.7109375" style="54" customWidth="1"/>
    <col min="7712" max="7714" width="9.140625" style="54"/>
    <col min="7715" max="7715" width="10.85546875" style="54" bestFit="1" customWidth="1"/>
    <col min="7716" max="7936" width="9.140625" style="54"/>
    <col min="7937" max="7937" width="18.7109375" style="54" customWidth="1"/>
    <col min="7938" max="7939" width="9.42578125" style="54" customWidth="1"/>
    <col min="7940" max="7940" width="7.7109375" style="54" customWidth="1"/>
    <col min="7941" max="7941" width="9.28515625" style="54" customWidth="1"/>
    <col min="7942" max="7942" width="9.85546875" style="54" customWidth="1"/>
    <col min="7943" max="7943" width="7.140625" style="54" customWidth="1"/>
    <col min="7944" max="7944" width="8.5703125" style="54" customWidth="1"/>
    <col min="7945" max="7945" width="8.85546875" style="54" customWidth="1"/>
    <col min="7946" max="7946" width="7.140625" style="54" customWidth="1"/>
    <col min="7947" max="7947" width="9" style="54" customWidth="1"/>
    <col min="7948" max="7948" width="8.7109375" style="54" customWidth="1"/>
    <col min="7949" max="7949" width="6.5703125" style="54" customWidth="1"/>
    <col min="7950" max="7950" width="8.140625" style="54" customWidth="1"/>
    <col min="7951" max="7951" width="7.5703125" style="54" customWidth="1"/>
    <col min="7952" max="7952" width="7" style="54" customWidth="1"/>
    <col min="7953" max="7954" width="8.7109375" style="54" customWidth="1"/>
    <col min="7955" max="7955" width="7.28515625" style="54" customWidth="1"/>
    <col min="7956" max="7956" width="8.140625" style="54" customWidth="1"/>
    <col min="7957" max="7957" width="8.7109375" style="54" customWidth="1"/>
    <col min="7958" max="7958" width="6.42578125" style="54" customWidth="1"/>
    <col min="7959" max="7960" width="9.28515625" style="54" customWidth="1"/>
    <col min="7961" max="7961" width="6.42578125" style="54" customWidth="1"/>
    <col min="7962" max="7963" width="9.5703125" style="54" customWidth="1"/>
    <col min="7964" max="7964" width="6.42578125" style="54" customWidth="1"/>
    <col min="7965" max="7966" width="9.5703125" style="54" customWidth="1"/>
    <col min="7967" max="7967" width="6.7109375" style="54" customWidth="1"/>
    <col min="7968" max="7970" width="9.140625" style="54"/>
    <col min="7971" max="7971" width="10.85546875" style="54" bestFit="1" customWidth="1"/>
    <col min="7972" max="8192" width="9.140625" style="54"/>
    <col min="8193" max="8193" width="18.7109375" style="54" customWidth="1"/>
    <col min="8194" max="8195" width="9.42578125" style="54" customWidth="1"/>
    <col min="8196" max="8196" width="7.7109375" style="54" customWidth="1"/>
    <col min="8197" max="8197" width="9.28515625" style="54" customWidth="1"/>
    <col min="8198" max="8198" width="9.85546875" style="54" customWidth="1"/>
    <col min="8199" max="8199" width="7.140625" style="54" customWidth="1"/>
    <col min="8200" max="8200" width="8.5703125" style="54" customWidth="1"/>
    <col min="8201" max="8201" width="8.85546875" style="54" customWidth="1"/>
    <col min="8202" max="8202" width="7.140625" style="54" customWidth="1"/>
    <col min="8203" max="8203" width="9" style="54" customWidth="1"/>
    <col min="8204" max="8204" width="8.7109375" style="54" customWidth="1"/>
    <col min="8205" max="8205" width="6.5703125" style="54" customWidth="1"/>
    <col min="8206" max="8206" width="8.140625" style="54" customWidth="1"/>
    <col min="8207" max="8207" width="7.5703125" style="54" customWidth="1"/>
    <col min="8208" max="8208" width="7" style="54" customWidth="1"/>
    <col min="8209" max="8210" width="8.7109375" style="54" customWidth="1"/>
    <col min="8211" max="8211" width="7.28515625" style="54" customWidth="1"/>
    <col min="8212" max="8212" width="8.140625" style="54" customWidth="1"/>
    <col min="8213" max="8213" width="8.7109375" style="54" customWidth="1"/>
    <col min="8214" max="8214" width="6.42578125" style="54" customWidth="1"/>
    <col min="8215" max="8216" width="9.28515625" style="54" customWidth="1"/>
    <col min="8217" max="8217" width="6.42578125" style="54" customWidth="1"/>
    <col min="8218" max="8219" width="9.5703125" style="54" customWidth="1"/>
    <col min="8220" max="8220" width="6.42578125" style="54" customWidth="1"/>
    <col min="8221" max="8222" width="9.5703125" style="54" customWidth="1"/>
    <col min="8223" max="8223" width="6.7109375" style="54" customWidth="1"/>
    <col min="8224" max="8226" width="9.140625" style="54"/>
    <col min="8227" max="8227" width="10.85546875" style="54" bestFit="1" customWidth="1"/>
    <col min="8228" max="8448" width="9.140625" style="54"/>
    <col min="8449" max="8449" width="18.7109375" style="54" customWidth="1"/>
    <col min="8450" max="8451" width="9.42578125" style="54" customWidth="1"/>
    <col min="8452" max="8452" width="7.7109375" style="54" customWidth="1"/>
    <col min="8453" max="8453" width="9.28515625" style="54" customWidth="1"/>
    <col min="8454" max="8454" width="9.85546875" style="54" customWidth="1"/>
    <col min="8455" max="8455" width="7.140625" style="54" customWidth="1"/>
    <col min="8456" max="8456" width="8.5703125" style="54" customWidth="1"/>
    <col min="8457" max="8457" width="8.85546875" style="54" customWidth="1"/>
    <col min="8458" max="8458" width="7.140625" style="54" customWidth="1"/>
    <col min="8459" max="8459" width="9" style="54" customWidth="1"/>
    <col min="8460" max="8460" width="8.7109375" style="54" customWidth="1"/>
    <col min="8461" max="8461" width="6.5703125" style="54" customWidth="1"/>
    <col min="8462" max="8462" width="8.140625" style="54" customWidth="1"/>
    <col min="8463" max="8463" width="7.5703125" style="54" customWidth="1"/>
    <col min="8464" max="8464" width="7" style="54" customWidth="1"/>
    <col min="8465" max="8466" width="8.7109375" style="54" customWidth="1"/>
    <col min="8467" max="8467" width="7.28515625" style="54" customWidth="1"/>
    <col min="8468" max="8468" width="8.140625" style="54" customWidth="1"/>
    <col min="8469" max="8469" width="8.7109375" style="54" customWidth="1"/>
    <col min="8470" max="8470" width="6.42578125" style="54" customWidth="1"/>
    <col min="8471" max="8472" width="9.28515625" style="54" customWidth="1"/>
    <col min="8473" max="8473" width="6.42578125" style="54" customWidth="1"/>
    <col min="8474" max="8475" width="9.5703125" style="54" customWidth="1"/>
    <col min="8476" max="8476" width="6.42578125" style="54" customWidth="1"/>
    <col min="8477" max="8478" width="9.5703125" style="54" customWidth="1"/>
    <col min="8479" max="8479" width="6.7109375" style="54" customWidth="1"/>
    <col min="8480" max="8482" width="9.140625" style="54"/>
    <col min="8483" max="8483" width="10.85546875" style="54" bestFit="1" customWidth="1"/>
    <col min="8484" max="8704" width="9.140625" style="54"/>
    <col min="8705" max="8705" width="18.7109375" style="54" customWidth="1"/>
    <col min="8706" max="8707" width="9.42578125" style="54" customWidth="1"/>
    <col min="8708" max="8708" width="7.7109375" style="54" customWidth="1"/>
    <col min="8709" max="8709" width="9.28515625" style="54" customWidth="1"/>
    <col min="8710" max="8710" width="9.85546875" style="54" customWidth="1"/>
    <col min="8711" max="8711" width="7.140625" style="54" customWidth="1"/>
    <col min="8712" max="8712" width="8.5703125" style="54" customWidth="1"/>
    <col min="8713" max="8713" width="8.85546875" style="54" customWidth="1"/>
    <col min="8714" max="8714" width="7.140625" style="54" customWidth="1"/>
    <col min="8715" max="8715" width="9" style="54" customWidth="1"/>
    <col min="8716" max="8716" width="8.7109375" style="54" customWidth="1"/>
    <col min="8717" max="8717" width="6.5703125" style="54" customWidth="1"/>
    <col min="8718" max="8718" width="8.140625" style="54" customWidth="1"/>
    <col min="8719" max="8719" width="7.5703125" style="54" customWidth="1"/>
    <col min="8720" max="8720" width="7" style="54" customWidth="1"/>
    <col min="8721" max="8722" width="8.7109375" style="54" customWidth="1"/>
    <col min="8723" max="8723" width="7.28515625" style="54" customWidth="1"/>
    <col min="8724" max="8724" width="8.140625" style="54" customWidth="1"/>
    <col min="8725" max="8725" width="8.7109375" style="54" customWidth="1"/>
    <col min="8726" max="8726" width="6.42578125" style="54" customWidth="1"/>
    <col min="8727" max="8728" width="9.28515625" style="54" customWidth="1"/>
    <col min="8729" max="8729" width="6.42578125" style="54" customWidth="1"/>
    <col min="8730" max="8731" width="9.5703125" style="54" customWidth="1"/>
    <col min="8732" max="8732" width="6.42578125" style="54" customWidth="1"/>
    <col min="8733" max="8734" width="9.5703125" style="54" customWidth="1"/>
    <col min="8735" max="8735" width="6.7109375" style="54" customWidth="1"/>
    <col min="8736" max="8738" width="9.140625" style="54"/>
    <col min="8739" max="8739" width="10.85546875" style="54" bestFit="1" customWidth="1"/>
    <col min="8740" max="8960" width="9.140625" style="54"/>
    <col min="8961" max="8961" width="18.7109375" style="54" customWidth="1"/>
    <col min="8962" max="8963" width="9.42578125" style="54" customWidth="1"/>
    <col min="8964" max="8964" width="7.7109375" style="54" customWidth="1"/>
    <col min="8965" max="8965" width="9.28515625" style="54" customWidth="1"/>
    <col min="8966" max="8966" width="9.85546875" style="54" customWidth="1"/>
    <col min="8967" max="8967" width="7.140625" style="54" customWidth="1"/>
    <col min="8968" max="8968" width="8.5703125" style="54" customWidth="1"/>
    <col min="8969" max="8969" width="8.85546875" style="54" customWidth="1"/>
    <col min="8970" max="8970" width="7.140625" style="54" customWidth="1"/>
    <col min="8971" max="8971" width="9" style="54" customWidth="1"/>
    <col min="8972" max="8972" width="8.7109375" style="54" customWidth="1"/>
    <col min="8973" max="8973" width="6.5703125" style="54" customWidth="1"/>
    <col min="8974" max="8974" width="8.140625" style="54" customWidth="1"/>
    <col min="8975" max="8975" width="7.5703125" style="54" customWidth="1"/>
    <col min="8976" max="8976" width="7" style="54" customWidth="1"/>
    <col min="8977" max="8978" width="8.7109375" style="54" customWidth="1"/>
    <col min="8979" max="8979" width="7.28515625" style="54" customWidth="1"/>
    <col min="8980" max="8980" width="8.140625" style="54" customWidth="1"/>
    <col min="8981" max="8981" width="8.7109375" style="54" customWidth="1"/>
    <col min="8982" max="8982" width="6.42578125" style="54" customWidth="1"/>
    <col min="8983" max="8984" width="9.28515625" style="54" customWidth="1"/>
    <col min="8985" max="8985" width="6.42578125" style="54" customWidth="1"/>
    <col min="8986" max="8987" width="9.5703125" style="54" customWidth="1"/>
    <col min="8988" max="8988" width="6.42578125" style="54" customWidth="1"/>
    <col min="8989" max="8990" width="9.5703125" style="54" customWidth="1"/>
    <col min="8991" max="8991" width="6.7109375" style="54" customWidth="1"/>
    <col min="8992" max="8994" width="9.140625" style="54"/>
    <col min="8995" max="8995" width="10.85546875" style="54" bestFit="1" customWidth="1"/>
    <col min="8996" max="9216" width="9.140625" style="54"/>
    <col min="9217" max="9217" width="18.7109375" style="54" customWidth="1"/>
    <col min="9218" max="9219" width="9.42578125" style="54" customWidth="1"/>
    <col min="9220" max="9220" width="7.7109375" style="54" customWidth="1"/>
    <col min="9221" max="9221" width="9.28515625" style="54" customWidth="1"/>
    <col min="9222" max="9222" width="9.85546875" style="54" customWidth="1"/>
    <col min="9223" max="9223" width="7.140625" style="54" customWidth="1"/>
    <col min="9224" max="9224" width="8.5703125" style="54" customWidth="1"/>
    <col min="9225" max="9225" width="8.85546875" style="54" customWidth="1"/>
    <col min="9226" max="9226" width="7.140625" style="54" customWidth="1"/>
    <col min="9227" max="9227" width="9" style="54" customWidth="1"/>
    <col min="9228" max="9228" width="8.7109375" style="54" customWidth="1"/>
    <col min="9229" max="9229" width="6.5703125" style="54" customWidth="1"/>
    <col min="9230" max="9230" width="8.140625" style="54" customWidth="1"/>
    <col min="9231" max="9231" width="7.5703125" style="54" customWidth="1"/>
    <col min="9232" max="9232" width="7" style="54" customWidth="1"/>
    <col min="9233" max="9234" width="8.7109375" style="54" customWidth="1"/>
    <col min="9235" max="9235" width="7.28515625" style="54" customWidth="1"/>
    <col min="9236" max="9236" width="8.140625" style="54" customWidth="1"/>
    <col min="9237" max="9237" width="8.7109375" style="54" customWidth="1"/>
    <col min="9238" max="9238" width="6.42578125" style="54" customWidth="1"/>
    <col min="9239" max="9240" width="9.28515625" style="54" customWidth="1"/>
    <col min="9241" max="9241" width="6.42578125" style="54" customWidth="1"/>
    <col min="9242" max="9243" width="9.5703125" style="54" customWidth="1"/>
    <col min="9244" max="9244" width="6.42578125" style="54" customWidth="1"/>
    <col min="9245" max="9246" width="9.5703125" style="54" customWidth="1"/>
    <col min="9247" max="9247" width="6.7109375" style="54" customWidth="1"/>
    <col min="9248" max="9250" width="9.140625" style="54"/>
    <col min="9251" max="9251" width="10.85546875" style="54" bestFit="1" customWidth="1"/>
    <col min="9252" max="9472" width="9.140625" style="54"/>
    <col min="9473" max="9473" width="18.7109375" style="54" customWidth="1"/>
    <col min="9474" max="9475" width="9.42578125" style="54" customWidth="1"/>
    <col min="9476" max="9476" width="7.7109375" style="54" customWidth="1"/>
    <col min="9477" max="9477" width="9.28515625" style="54" customWidth="1"/>
    <col min="9478" max="9478" width="9.85546875" style="54" customWidth="1"/>
    <col min="9479" max="9479" width="7.140625" style="54" customWidth="1"/>
    <col min="9480" max="9480" width="8.5703125" style="54" customWidth="1"/>
    <col min="9481" max="9481" width="8.85546875" style="54" customWidth="1"/>
    <col min="9482" max="9482" width="7.140625" style="54" customWidth="1"/>
    <col min="9483" max="9483" width="9" style="54" customWidth="1"/>
    <col min="9484" max="9484" width="8.7109375" style="54" customWidth="1"/>
    <col min="9485" max="9485" width="6.5703125" style="54" customWidth="1"/>
    <col min="9486" max="9486" width="8.140625" style="54" customWidth="1"/>
    <col min="9487" max="9487" width="7.5703125" style="54" customWidth="1"/>
    <col min="9488" max="9488" width="7" style="54" customWidth="1"/>
    <col min="9489" max="9490" width="8.7109375" style="54" customWidth="1"/>
    <col min="9491" max="9491" width="7.28515625" style="54" customWidth="1"/>
    <col min="9492" max="9492" width="8.140625" style="54" customWidth="1"/>
    <col min="9493" max="9493" width="8.7109375" style="54" customWidth="1"/>
    <col min="9494" max="9494" width="6.42578125" style="54" customWidth="1"/>
    <col min="9495" max="9496" width="9.28515625" style="54" customWidth="1"/>
    <col min="9497" max="9497" width="6.42578125" style="54" customWidth="1"/>
    <col min="9498" max="9499" width="9.5703125" style="54" customWidth="1"/>
    <col min="9500" max="9500" width="6.42578125" style="54" customWidth="1"/>
    <col min="9501" max="9502" width="9.5703125" style="54" customWidth="1"/>
    <col min="9503" max="9503" width="6.7109375" style="54" customWidth="1"/>
    <col min="9504" max="9506" width="9.140625" style="54"/>
    <col min="9507" max="9507" width="10.85546875" style="54" bestFit="1" customWidth="1"/>
    <col min="9508" max="9728" width="9.140625" style="54"/>
    <col min="9729" max="9729" width="18.7109375" style="54" customWidth="1"/>
    <col min="9730" max="9731" width="9.42578125" style="54" customWidth="1"/>
    <col min="9732" max="9732" width="7.7109375" style="54" customWidth="1"/>
    <col min="9733" max="9733" width="9.28515625" style="54" customWidth="1"/>
    <col min="9734" max="9734" width="9.85546875" style="54" customWidth="1"/>
    <col min="9735" max="9735" width="7.140625" style="54" customWidth="1"/>
    <col min="9736" max="9736" width="8.5703125" style="54" customWidth="1"/>
    <col min="9737" max="9737" width="8.85546875" style="54" customWidth="1"/>
    <col min="9738" max="9738" width="7.140625" style="54" customWidth="1"/>
    <col min="9739" max="9739" width="9" style="54" customWidth="1"/>
    <col min="9740" max="9740" width="8.7109375" style="54" customWidth="1"/>
    <col min="9741" max="9741" width="6.5703125" style="54" customWidth="1"/>
    <col min="9742" max="9742" width="8.140625" style="54" customWidth="1"/>
    <col min="9743" max="9743" width="7.5703125" style="54" customWidth="1"/>
    <col min="9744" max="9744" width="7" style="54" customWidth="1"/>
    <col min="9745" max="9746" width="8.7109375" style="54" customWidth="1"/>
    <col min="9747" max="9747" width="7.28515625" style="54" customWidth="1"/>
    <col min="9748" max="9748" width="8.140625" style="54" customWidth="1"/>
    <col min="9749" max="9749" width="8.7109375" style="54" customWidth="1"/>
    <col min="9750" max="9750" width="6.42578125" style="54" customWidth="1"/>
    <col min="9751" max="9752" width="9.28515625" style="54" customWidth="1"/>
    <col min="9753" max="9753" width="6.42578125" style="54" customWidth="1"/>
    <col min="9754" max="9755" width="9.5703125" style="54" customWidth="1"/>
    <col min="9756" max="9756" width="6.42578125" style="54" customWidth="1"/>
    <col min="9757" max="9758" width="9.5703125" style="54" customWidth="1"/>
    <col min="9759" max="9759" width="6.7109375" style="54" customWidth="1"/>
    <col min="9760" max="9762" width="9.140625" style="54"/>
    <col min="9763" max="9763" width="10.85546875" style="54" bestFit="1" customWidth="1"/>
    <col min="9764" max="9984" width="9.140625" style="54"/>
    <col min="9985" max="9985" width="18.7109375" style="54" customWidth="1"/>
    <col min="9986" max="9987" width="9.42578125" style="54" customWidth="1"/>
    <col min="9988" max="9988" width="7.7109375" style="54" customWidth="1"/>
    <col min="9989" max="9989" width="9.28515625" style="54" customWidth="1"/>
    <col min="9990" max="9990" width="9.85546875" style="54" customWidth="1"/>
    <col min="9991" max="9991" width="7.140625" style="54" customWidth="1"/>
    <col min="9992" max="9992" width="8.5703125" style="54" customWidth="1"/>
    <col min="9993" max="9993" width="8.85546875" style="54" customWidth="1"/>
    <col min="9994" max="9994" width="7.140625" style="54" customWidth="1"/>
    <col min="9995" max="9995" width="9" style="54" customWidth="1"/>
    <col min="9996" max="9996" width="8.7109375" style="54" customWidth="1"/>
    <col min="9997" max="9997" width="6.5703125" style="54" customWidth="1"/>
    <col min="9998" max="9998" width="8.140625" style="54" customWidth="1"/>
    <col min="9999" max="9999" width="7.5703125" style="54" customWidth="1"/>
    <col min="10000" max="10000" width="7" style="54" customWidth="1"/>
    <col min="10001" max="10002" width="8.7109375" style="54" customWidth="1"/>
    <col min="10003" max="10003" width="7.28515625" style="54" customWidth="1"/>
    <col min="10004" max="10004" width="8.140625" style="54" customWidth="1"/>
    <col min="10005" max="10005" width="8.7109375" style="54" customWidth="1"/>
    <col min="10006" max="10006" width="6.42578125" style="54" customWidth="1"/>
    <col min="10007" max="10008" width="9.28515625" style="54" customWidth="1"/>
    <col min="10009" max="10009" width="6.42578125" style="54" customWidth="1"/>
    <col min="10010" max="10011" width="9.5703125" style="54" customWidth="1"/>
    <col min="10012" max="10012" width="6.42578125" style="54" customWidth="1"/>
    <col min="10013" max="10014" width="9.5703125" style="54" customWidth="1"/>
    <col min="10015" max="10015" width="6.7109375" style="54" customWidth="1"/>
    <col min="10016" max="10018" width="9.140625" style="54"/>
    <col min="10019" max="10019" width="10.85546875" style="54" bestFit="1" customWidth="1"/>
    <col min="10020" max="10240" width="9.140625" style="54"/>
    <col min="10241" max="10241" width="18.7109375" style="54" customWidth="1"/>
    <col min="10242" max="10243" width="9.42578125" style="54" customWidth="1"/>
    <col min="10244" max="10244" width="7.7109375" style="54" customWidth="1"/>
    <col min="10245" max="10245" width="9.28515625" style="54" customWidth="1"/>
    <col min="10246" max="10246" width="9.85546875" style="54" customWidth="1"/>
    <col min="10247" max="10247" width="7.140625" style="54" customWidth="1"/>
    <col min="10248" max="10248" width="8.5703125" style="54" customWidth="1"/>
    <col min="10249" max="10249" width="8.85546875" style="54" customWidth="1"/>
    <col min="10250" max="10250" width="7.140625" style="54" customWidth="1"/>
    <col min="10251" max="10251" width="9" style="54" customWidth="1"/>
    <col min="10252" max="10252" width="8.7109375" style="54" customWidth="1"/>
    <col min="10253" max="10253" width="6.5703125" style="54" customWidth="1"/>
    <col min="10254" max="10254" width="8.140625" style="54" customWidth="1"/>
    <col min="10255" max="10255" width="7.5703125" style="54" customWidth="1"/>
    <col min="10256" max="10256" width="7" style="54" customWidth="1"/>
    <col min="10257" max="10258" width="8.7109375" style="54" customWidth="1"/>
    <col min="10259" max="10259" width="7.28515625" style="54" customWidth="1"/>
    <col min="10260" max="10260" width="8.140625" style="54" customWidth="1"/>
    <col min="10261" max="10261" width="8.7109375" style="54" customWidth="1"/>
    <col min="10262" max="10262" width="6.42578125" style="54" customWidth="1"/>
    <col min="10263" max="10264" width="9.28515625" style="54" customWidth="1"/>
    <col min="10265" max="10265" width="6.42578125" style="54" customWidth="1"/>
    <col min="10266" max="10267" width="9.5703125" style="54" customWidth="1"/>
    <col min="10268" max="10268" width="6.42578125" style="54" customWidth="1"/>
    <col min="10269" max="10270" width="9.5703125" style="54" customWidth="1"/>
    <col min="10271" max="10271" width="6.7109375" style="54" customWidth="1"/>
    <col min="10272" max="10274" width="9.140625" style="54"/>
    <col min="10275" max="10275" width="10.85546875" style="54" bestFit="1" customWidth="1"/>
    <col min="10276" max="10496" width="9.140625" style="54"/>
    <col min="10497" max="10497" width="18.7109375" style="54" customWidth="1"/>
    <col min="10498" max="10499" width="9.42578125" style="54" customWidth="1"/>
    <col min="10500" max="10500" width="7.7109375" style="54" customWidth="1"/>
    <col min="10501" max="10501" width="9.28515625" style="54" customWidth="1"/>
    <col min="10502" max="10502" width="9.85546875" style="54" customWidth="1"/>
    <col min="10503" max="10503" width="7.140625" style="54" customWidth="1"/>
    <col min="10504" max="10504" width="8.5703125" style="54" customWidth="1"/>
    <col min="10505" max="10505" width="8.85546875" style="54" customWidth="1"/>
    <col min="10506" max="10506" width="7.140625" style="54" customWidth="1"/>
    <col min="10507" max="10507" width="9" style="54" customWidth="1"/>
    <col min="10508" max="10508" width="8.7109375" style="54" customWidth="1"/>
    <col min="10509" max="10509" width="6.5703125" style="54" customWidth="1"/>
    <col min="10510" max="10510" width="8.140625" style="54" customWidth="1"/>
    <col min="10511" max="10511" width="7.5703125" style="54" customWidth="1"/>
    <col min="10512" max="10512" width="7" style="54" customWidth="1"/>
    <col min="10513" max="10514" width="8.7109375" style="54" customWidth="1"/>
    <col min="10515" max="10515" width="7.28515625" style="54" customWidth="1"/>
    <col min="10516" max="10516" width="8.140625" style="54" customWidth="1"/>
    <col min="10517" max="10517" width="8.7109375" style="54" customWidth="1"/>
    <col min="10518" max="10518" width="6.42578125" style="54" customWidth="1"/>
    <col min="10519" max="10520" width="9.28515625" style="54" customWidth="1"/>
    <col min="10521" max="10521" width="6.42578125" style="54" customWidth="1"/>
    <col min="10522" max="10523" width="9.5703125" style="54" customWidth="1"/>
    <col min="10524" max="10524" width="6.42578125" style="54" customWidth="1"/>
    <col min="10525" max="10526" width="9.5703125" style="54" customWidth="1"/>
    <col min="10527" max="10527" width="6.7109375" style="54" customWidth="1"/>
    <col min="10528" max="10530" width="9.140625" style="54"/>
    <col min="10531" max="10531" width="10.85546875" style="54" bestFit="1" customWidth="1"/>
    <col min="10532" max="10752" width="9.140625" style="54"/>
    <col min="10753" max="10753" width="18.7109375" style="54" customWidth="1"/>
    <col min="10754" max="10755" width="9.42578125" style="54" customWidth="1"/>
    <col min="10756" max="10756" width="7.7109375" style="54" customWidth="1"/>
    <col min="10757" max="10757" width="9.28515625" style="54" customWidth="1"/>
    <col min="10758" max="10758" width="9.85546875" style="54" customWidth="1"/>
    <col min="10759" max="10759" width="7.140625" style="54" customWidth="1"/>
    <col min="10760" max="10760" width="8.5703125" style="54" customWidth="1"/>
    <col min="10761" max="10761" width="8.85546875" style="54" customWidth="1"/>
    <col min="10762" max="10762" width="7.140625" style="54" customWidth="1"/>
    <col min="10763" max="10763" width="9" style="54" customWidth="1"/>
    <col min="10764" max="10764" width="8.7109375" style="54" customWidth="1"/>
    <col min="10765" max="10765" width="6.5703125" style="54" customWidth="1"/>
    <col min="10766" max="10766" width="8.140625" style="54" customWidth="1"/>
    <col min="10767" max="10767" width="7.5703125" style="54" customWidth="1"/>
    <col min="10768" max="10768" width="7" style="54" customWidth="1"/>
    <col min="10769" max="10770" width="8.7109375" style="54" customWidth="1"/>
    <col min="10771" max="10771" width="7.28515625" style="54" customWidth="1"/>
    <col min="10772" max="10772" width="8.140625" style="54" customWidth="1"/>
    <col min="10773" max="10773" width="8.7109375" style="54" customWidth="1"/>
    <col min="10774" max="10774" width="6.42578125" style="54" customWidth="1"/>
    <col min="10775" max="10776" width="9.28515625" style="54" customWidth="1"/>
    <col min="10777" max="10777" width="6.42578125" style="54" customWidth="1"/>
    <col min="10778" max="10779" width="9.5703125" style="54" customWidth="1"/>
    <col min="10780" max="10780" width="6.42578125" style="54" customWidth="1"/>
    <col min="10781" max="10782" width="9.5703125" style="54" customWidth="1"/>
    <col min="10783" max="10783" width="6.7109375" style="54" customWidth="1"/>
    <col min="10784" max="10786" width="9.140625" style="54"/>
    <col min="10787" max="10787" width="10.85546875" style="54" bestFit="1" customWidth="1"/>
    <col min="10788" max="11008" width="9.140625" style="54"/>
    <col min="11009" max="11009" width="18.7109375" style="54" customWidth="1"/>
    <col min="11010" max="11011" width="9.42578125" style="54" customWidth="1"/>
    <col min="11012" max="11012" width="7.7109375" style="54" customWidth="1"/>
    <col min="11013" max="11013" width="9.28515625" style="54" customWidth="1"/>
    <col min="11014" max="11014" width="9.85546875" style="54" customWidth="1"/>
    <col min="11015" max="11015" width="7.140625" style="54" customWidth="1"/>
    <col min="11016" max="11016" width="8.5703125" style="54" customWidth="1"/>
    <col min="11017" max="11017" width="8.85546875" style="54" customWidth="1"/>
    <col min="11018" max="11018" width="7.140625" style="54" customWidth="1"/>
    <col min="11019" max="11019" width="9" style="54" customWidth="1"/>
    <col min="11020" max="11020" width="8.7109375" style="54" customWidth="1"/>
    <col min="11021" max="11021" width="6.5703125" style="54" customWidth="1"/>
    <col min="11022" max="11022" width="8.140625" style="54" customWidth="1"/>
    <col min="11023" max="11023" width="7.5703125" style="54" customWidth="1"/>
    <col min="11024" max="11024" width="7" style="54" customWidth="1"/>
    <col min="11025" max="11026" width="8.7109375" style="54" customWidth="1"/>
    <col min="11027" max="11027" width="7.28515625" style="54" customWidth="1"/>
    <col min="11028" max="11028" width="8.140625" style="54" customWidth="1"/>
    <col min="11029" max="11029" width="8.7109375" style="54" customWidth="1"/>
    <col min="11030" max="11030" width="6.42578125" style="54" customWidth="1"/>
    <col min="11031" max="11032" width="9.28515625" style="54" customWidth="1"/>
    <col min="11033" max="11033" width="6.42578125" style="54" customWidth="1"/>
    <col min="11034" max="11035" width="9.5703125" style="54" customWidth="1"/>
    <col min="11036" max="11036" width="6.42578125" style="54" customWidth="1"/>
    <col min="11037" max="11038" width="9.5703125" style="54" customWidth="1"/>
    <col min="11039" max="11039" width="6.7109375" style="54" customWidth="1"/>
    <col min="11040" max="11042" width="9.140625" style="54"/>
    <col min="11043" max="11043" width="10.85546875" style="54" bestFit="1" customWidth="1"/>
    <col min="11044" max="11264" width="9.140625" style="54"/>
    <col min="11265" max="11265" width="18.7109375" style="54" customWidth="1"/>
    <col min="11266" max="11267" width="9.42578125" style="54" customWidth="1"/>
    <col min="11268" max="11268" width="7.7109375" style="54" customWidth="1"/>
    <col min="11269" max="11269" width="9.28515625" style="54" customWidth="1"/>
    <col min="11270" max="11270" width="9.85546875" style="54" customWidth="1"/>
    <col min="11271" max="11271" width="7.140625" style="54" customWidth="1"/>
    <col min="11272" max="11272" width="8.5703125" style="54" customWidth="1"/>
    <col min="11273" max="11273" width="8.85546875" style="54" customWidth="1"/>
    <col min="11274" max="11274" width="7.140625" style="54" customWidth="1"/>
    <col min="11275" max="11275" width="9" style="54" customWidth="1"/>
    <col min="11276" max="11276" width="8.7109375" style="54" customWidth="1"/>
    <col min="11277" max="11277" width="6.5703125" style="54" customWidth="1"/>
    <col min="11278" max="11278" width="8.140625" style="54" customWidth="1"/>
    <col min="11279" max="11279" width="7.5703125" style="54" customWidth="1"/>
    <col min="11280" max="11280" width="7" style="54" customWidth="1"/>
    <col min="11281" max="11282" width="8.7109375" style="54" customWidth="1"/>
    <col min="11283" max="11283" width="7.28515625" style="54" customWidth="1"/>
    <col min="11284" max="11284" width="8.140625" style="54" customWidth="1"/>
    <col min="11285" max="11285" width="8.7109375" style="54" customWidth="1"/>
    <col min="11286" max="11286" width="6.42578125" style="54" customWidth="1"/>
    <col min="11287" max="11288" width="9.28515625" style="54" customWidth="1"/>
    <col min="11289" max="11289" width="6.42578125" style="54" customWidth="1"/>
    <col min="11290" max="11291" width="9.5703125" style="54" customWidth="1"/>
    <col min="11292" max="11292" width="6.42578125" style="54" customWidth="1"/>
    <col min="11293" max="11294" width="9.5703125" style="54" customWidth="1"/>
    <col min="11295" max="11295" width="6.7109375" style="54" customWidth="1"/>
    <col min="11296" max="11298" width="9.140625" style="54"/>
    <col min="11299" max="11299" width="10.85546875" style="54" bestFit="1" customWidth="1"/>
    <col min="11300" max="11520" width="9.140625" style="54"/>
    <col min="11521" max="11521" width="18.7109375" style="54" customWidth="1"/>
    <col min="11522" max="11523" width="9.42578125" style="54" customWidth="1"/>
    <col min="11524" max="11524" width="7.7109375" style="54" customWidth="1"/>
    <col min="11525" max="11525" width="9.28515625" style="54" customWidth="1"/>
    <col min="11526" max="11526" width="9.85546875" style="54" customWidth="1"/>
    <col min="11527" max="11527" width="7.140625" style="54" customWidth="1"/>
    <col min="11528" max="11528" width="8.5703125" style="54" customWidth="1"/>
    <col min="11529" max="11529" width="8.85546875" style="54" customWidth="1"/>
    <col min="11530" max="11530" width="7.140625" style="54" customWidth="1"/>
    <col min="11531" max="11531" width="9" style="54" customWidth="1"/>
    <col min="11532" max="11532" width="8.7109375" style="54" customWidth="1"/>
    <col min="11533" max="11533" width="6.5703125" style="54" customWidth="1"/>
    <col min="11534" max="11534" width="8.140625" style="54" customWidth="1"/>
    <col min="11535" max="11535" width="7.5703125" style="54" customWidth="1"/>
    <col min="11536" max="11536" width="7" style="54" customWidth="1"/>
    <col min="11537" max="11538" width="8.7109375" style="54" customWidth="1"/>
    <col min="11539" max="11539" width="7.28515625" style="54" customWidth="1"/>
    <col min="11540" max="11540" width="8.140625" style="54" customWidth="1"/>
    <col min="11541" max="11541" width="8.7109375" style="54" customWidth="1"/>
    <col min="11542" max="11542" width="6.42578125" style="54" customWidth="1"/>
    <col min="11543" max="11544" width="9.28515625" style="54" customWidth="1"/>
    <col min="11545" max="11545" width="6.42578125" style="54" customWidth="1"/>
    <col min="11546" max="11547" width="9.5703125" style="54" customWidth="1"/>
    <col min="11548" max="11548" width="6.42578125" style="54" customWidth="1"/>
    <col min="11549" max="11550" width="9.5703125" style="54" customWidth="1"/>
    <col min="11551" max="11551" width="6.7109375" style="54" customWidth="1"/>
    <col min="11552" max="11554" width="9.140625" style="54"/>
    <col min="11555" max="11555" width="10.85546875" style="54" bestFit="1" customWidth="1"/>
    <col min="11556" max="11776" width="9.140625" style="54"/>
    <col min="11777" max="11777" width="18.7109375" style="54" customWidth="1"/>
    <col min="11778" max="11779" width="9.42578125" style="54" customWidth="1"/>
    <col min="11780" max="11780" width="7.7109375" style="54" customWidth="1"/>
    <col min="11781" max="11781" width="9.28515625" style="54" customWidth="1"/>
    <col min="11782" max="11782" width="9.85546875" style="54" customWidth="1"/>
    <col min="11783" max="11783" width="7.140625" style="54" customWidth="1"/>
    <col min="11784" max="11784" width="8.5703125" style="54" customWidth="1"/>
    <col min="11785" max="11785" width="8.85546875" style="54" customWidth="1"/>
    <col min="11786" max="11786" width="7.140625" style="54" customWidth="1"/>
    <col min="11787" max="11787" width="9" style="54" customWidth="1"/>
    <col min="11788" max="11788" width="8.7109375" style="54" customWidth="1"/>
    <col min="11789" max="11789" width="6.5703125" style="54" customWidth="1"/>
    <col min="11790" max="11790" width="8.140625" style="54" customWidth="1"/>
    <col min="11791" max="11791" width="7.5703125" style="54" customWidth="1"/>
    <col min="11792" max="11792" width="7" style="54" customWidth="1"/>
    <col min="11793" max="11794" width="8.7109375" style="54" customWidth="1"/>
    <col min="11795" max="11795" width="7.28515625" style="54" customWidth="1"/>
    <col min="11796" max="11796" width="8.140625" style="54" customWidth="1"/>
    <col min="11797" max="11797" width="8.7109375" style="54" customWidth="1"/>
    <col min="11798" max="11798" width="6.42578125" style="54" customWidth="1"/>
    <col min="11799" max="11800" width="9.28515625" style="54" customWidth="1"/>
    <col min="11801" max="11801" width="6.42578125" style="54" customWidth="1"/>
    <col min="11802" max="11803" width="9.5703125" style="54" customWidth="1"/>
    <col min="11804" max="11804" width="6.42578125" style="54" customWidth="1"/>
    <col min="11805" max="11806" width="9.5703125" style="54" customWidth="1"/>
    <col min="11807" max="11807" width="6.7109375" style="54" customWidth="1"/>
    <col min="11808" max="11810" width="9.140625" style="54"/>
    <col min="11811" max="11811" width="10.85546875" style="54" bestFit="1" customWidth="1"/>
    <col min="11812" max="12032" width="9.140625" style="54"/>
    <col min="12033" max="12033" width="18.7109375" style="54" customWidth="1"/>
    <col min="12034" max="12035" width="9.42578125" style="54" customWidth="1"/>
    <col min="12036" max="12036" width="7.7109375" style="54" customWidth="1"/>
    <col min="12037" max="12037" width="9.28515625" style="54" customWidth="1"/>
    <col min="12038" max="12038" width="9.85546875" style="54" customWidth="1"/>
    <col min="12039" max="12039" width="7.140625" style="54" customWidth="1"/>
    <col min="12040" max="12040" width="8.5703125" style="54" customWidth="1"/>
    <col min="12041" max="12041" width="8.85546875" style="54" customWidth="1"/>
    <col min="12042" max="12042" width="7.140625" style="54" customWidth="1"/>
    <col min="12043" max="12043" width="9" style="54" customWidth="1"/>
    <col min="12044" max="12044" width="8.7109375" style="54" customWidth="1"/>
    <col min="12045" max="12045" width="6.5703125" style="54" customWidth="1"/>
    <col min="12046" max="12046" width="8.140625" style="54" customWidth="1"/>
    <col min="12047" max="12047" width="7.5703125" style="54" customWidth="1"/>
    <col min="12048" max="12048" width="7" style="54" customWidth="1"/>
    <col min="12049" max="12050" width="8.7109375" style="54" customWidth="1"/>
    <col min="12051" max="12051" width="7.28515625" style="54" customWidth="1"/>
    <col min="12052" max="12052" width="8.140625" style="54" customWidth="1"/>
    <col min="12053" max="12053" width="8.7109375" style="54" customWidth="1"/>
    <col min="12054" max="12054" width="6.42578125" style="54" customWidth="1"/>
    <col min="12055" max="12056" width="9.28515625" style="54" customWidth="1"/>
    <col min="12057" max="12057" width="6.42578125" style="54" customWidth="1"/>
    <col min="12058" max="12059" width="9.5703125" style="54" customWidth="1"/>
    <col min="12060" max="12060" width="6.42578125" style="54" customWidth="1"/>
    <col min="12061" max="12062" width="9.5703125" style="54" customWidth="1"/>
    <col min="12063" max="12063" width="6.7109375" style="54" customWidth="1"/>
    <col min="12064" max="12066" width="9.140625" style="54"/>
    <col min="12067" max="12067" width="10.85546875" style="54" bestFit="1" customWidth="1"/>
    <col min="12068" max="12288" width="9.140625" style="54"/>
    <col min="12289" max="12289" width="18.7109375" style="54" customWidth="1"/>
    <col min="12290" max="12291" width="9.42578125" style="54" customWidth="1"/>
    <col min="12292" max="12292" width="7.7109375" style="54" customWidth="1"/>
    <col min="12293" max="12293" width="9.28515625" style="54" customWidth="1"/>
    <col min="12294" max="12294" width="9.85546875" style="54" customWidth="1"/>
    <col min="12295" max="12295" width="7.140625" style="54" customWidth="1"/>
    <col min="12296" max="12296" width="8.5703125" style="54" customWidth="1"/>
    <col min="12297" max="12297" width="8.85546875" style="54" customWidth="1"/>
    <col min="12298" max="12298" width="7.140625" style="54" customWidth="1"/>
    <col min="12299" max="12299" width="9" style="54" customWidth="1"/>
    <col min="12300" max="12300" width="8.7109375" style="54" customWidth="1"/>
    <col min="12301" max="12301" width="6.5703125" style="54" customWidth="1"/>
    <col min="12302" max="12302" width="8.140625" style="54" customWidth="1"/>
    <col min="12303" max="12303" width="7.5703125" style="54" customWidth="1"/>
    <col min="12304" max="12304" width="7" style="54" customWidth="1"/>
    <col min="12305" max="12306" width="8.7109375" style="54" customWidth="1"/>
    <col min="12307" max="12307" width="7.28515625" style="54" customWidth="1"/>
    <col min="12308" max="12308" width="8.140625" style="54" customWidth="1"/>
    <col min="12309" max="12309" width="8.7109375" style="54" customWidth="1"/>
    <col min="12310" max="12310" width="6.42578125" style="54" customWidth="1"/>
    <col min="12311" max="12312" width="9.28515625" style="54" customWidth="1"/>
    <col min="12313" max="12313" width="6.42578125" style="54" customWidth="1"/>
    <col min="12314" max="12315" width="9.5703125" style="54" customWidth="1"/>
    <col min="12316" max="12316" width="6.42578125" style="54" customWidth="1"/>
    <col min="12317" max="12318" width="9.5703125" style="54" customWidth="1"/>
    <col min="12319" max="12319" width="6.7109375" style="54" customWidth="1"/>
    <col min="12320" max="12322" width="9.140625" style="54"/>
    <col min="12323" max="12323" width="10.85546875" style="54" bestFit="1" customWidth="1"/>
    <col min="12324" max="12544" width="9.140625" style="54"/>
    <col min="12545" max="12545" width="18.7109375" style="54" customWidth="1"/>
    <col min="12546" max="12547" width="9.42578125" style="54" customWidth="1"/>
    <col min="12548" max="12548" width="7.7109375" style="54" customWidth="1"/>
    <col min="12549" max="12549" width="9.28515625" style="54" customWidth="1"/>
    <col min="12550" max="12550" width="9.85546875" style="54" customWidth="1"/>
    <col min="12551" max="12551" width="7.140625" style="54" customWidth="1"/>
    <col min="12552" max="12552" width="8.5703125" style="54" customWidth="1"/>
    <col min="12553" max="12553" width="8.85546875" style="54" customWidth="1"/>
    <col min="12554" max="12554" width="7.140625" style="54" customWidth="1"/>
    <col min="12555" max="12555" width="9" style="54" customWidth="1"/>
    <col min="12556" max="12556" width="8.7109375" style="54" customWidth="1"/>
    <col min="12557" max="12557" width="6.5703125" style="54" customWidth="1"/>
    <col min="12558" max="12558" width="8.140625" style="54" customWidth="1"/>
    <col min="12559" max="12559" width="7.5703125" style="54" customWidth="1"/>
    <col min="12560" max="12560" width="7" style="54" customWidth="1"/>
    <col min="12561" max="12562" width="8.7109375" style="54" customWidth="1"/>
    <col min="12563" max="12563" width="7.28515625" style="54" customWidth="1"/>
    <col min="12564" max="12564" width="8.140625" style="54" customWidth="1"/>
    <col min="12565" max="12565" width="8.7109375" style="54" customWidth="1"/>
    <col min="12566" max="12566" width="6.42578125" style="54" customWidth="1"/>
    <col min="12567" max="12568" width="9.28515625" style="54" customWidth="1"/>
    <col min="12569" max="12569" width="6.42578125" style="54" customWidth="1"/>
    <col min="12570" max="12571" width="9.5703125" style="54" customWidth="1"/>
    <col min="12572" max="12572" width="6.42578125" style="54" customWidth="1"/>
    <col min="12573" max="12574" width="9.5703125" style="54" customWidth="1"/>
    <col min="12575" max="12575" width="6.7109375" style="54" customWidth="1"/>
    <col min="12576" max="12578" width="9.140625" style="54"/>
    <col min="12579" max="12579" width="10.85546875" style="54" bestFit="1" customWidth="1"/>
    <col min="12580" max="12800" width="9.140625" style="54"/>
    <col min="12801" max="12801" width="18.7109375" style="54" customWidth="1"/>
    <col min="12802" max="12803" width="9.42578125" style="54" customWidth="1"/>
    <col min="12804" max="12804" width="7.7109375" style="54" customWidth="1"/>
    <col min="12805" max="12805" width="9.28515625" style="54" customWidth="1"/>
    <col min="12806" max="12806" width="9.85546875" style="54" customWidth="1"/>
    <col min="12807" max="12807" width="7.140625" style="54" customWidth="1"/>
    <col min="12808" max="12808" width="8.5703125" style="54" customWidth="1"/>
    <col min="12809" max="12809" width="8.85546875" style="54" customWidth="1"/>
    <col min="12810" max="12810" width="7.140625" style="54" customWidth="1"/>
    <col min="12811" max="12811" width="9" style="54" customWidth="1"/>
    <col min="12812" max="12812" width="8.7109375" style="54" customWidth="1"/>
    <col min="12813" max="12813" width="6.5703125" style="54" customWidth="1"/>
    <col min="12814" max="12814" width="8.140625" style="54" customWidth="1"/>
    <col min="12815" max="12815" width="7.5703125" style="54" customWidth="1"/>
    <col min="12816" max="12816" width="7" style="54" customWidth="1"/>
    <col min="12817" max="12818" width="8.7109375" style="54" customWidth="1"/>
    <col min="12819" max="12819" width="7.28515625" style="54" customWidth="1"/>
    <col min="12820" max="12820" width="8.140625" style="54" customWidth="1"/>
    <col min="12821" max="12821" width="8.7109375" style="54" customWidth="1"/>
    <col min="12822" max="12822" width="6.42578125" style="54" customWidth="1"/>
    <col min="12823" max="12824" width="9.28515625" style="54" customWidth="1"/>
    <col min="12825" max="12825" width="6.42578125" style="54" customWidth="1"/>
    <col min="12826" max="12827" width="9.5703125" style="54" customWidth="1"/>
    <col min="12828" max="12828" width="6.42578125" style="54" customWidth="1"/>
    <col min="12829" max="12830" width="9.5703125" style="54" customWidth="1"/>
    <col min="12831" max="12831" width="6.7109375" style="54" customWidth="1"/>
    <col min="12832" max="12834" width="9.140625" style="54"/>
    <col min="12835" max="12835" width="10.85546875" style="54" bestFit="1" customWidth="1"/>
    <col min="12836" max="13056" width="9.140625" style="54"/>
    <col min="13057" max="13057" width="18.7109375" style="54" customWidth="1"/>
    <col min="13058" max="13059" width="9.42578125" style="54" customWidth="1"/>
    <col min="13060" max="13060" width="7.7109375" style="54" customWidth="1"/>
    <col min="13061" max="13061" width="9.28515625" style="54" customWidth="1"/>
    <col min="13062" max="13062" width="9.85546875" style="54" customWidth="1"/>
    <col min="13063" max="13063" width="7.140625" style="54" customWidth="1"/>
    <col min="13064" max="13064" width="8.5703125" style="54" customWidth="1"/>
    <col min="13065" max="13065" width="8.85546875" style="54" customWidth="1"/>
    <col min="13066" max="13066" width="7.140625" style="54" customWidth="1"/>
    <col min="13067" max="13067" width="9" style="54" customWidth="1"/>
    <col min="13068" max="13068" width="8.7109375" style="54" customWidth="1"/>
    <col min="13069" max="13069" width="6.5703125" style="54" customWidth="1"/>
    <col min="13070" max="13070" width="8.140625" style="54" customWidth="1"/>
    <col min="13071" max="13071" width="7.5703125" style="54" customWidth="1"/>
    <col min="13072" max="13072" width="7" style="54" customWidth="1"/>
    <col min="13073" max="13074" width="8.7109375" style="54" customWidth="1"/>
    <col min="13075" max="13075" width="7.28515625" style="54" customWidth="1"/>
    <col min="13076" max="13076" width="8.140625" style="54" customWidth="1"/>
    <col min="13077" max="13077" width="8.7109375" style="54" customWidth="1"/>
    <col min="13078" max="13078" width="6.42578125" style="54" customWidth="1"/>
    <col min="13079" max="13080" width="9.28515625" style="54" customWidth="1"/>
    <col min="13081" max="13081" width="6.42578125" style="54" customWidth="1"/>
    <col min="13082" max="13083" width="9.5703125" style="54" customWidth="1"/>
    <col min="13084" max="13084" width="6.42578125" style="54" customWidth="1"/>
    <col min="13085" max="13086" width="9.5703125" style="54" customWidth="1"/>
    <col min="13087" max="13087" width="6.7109375" style="54" customWidth="1"/>
    <col min="13088" max="13090" width="9.140625" style="54"/>
    <col min="13091" max="13091" width="10.85546875" style="54" bestFit="1" customWidth="1"/>
    <col min="13092" max="13312" width="9.140625" style="54"/>
    <col min="13313" max="13313" width="18.7109375" style="54" customWidth="1"/>
    <col min="13314" max="13315" width="9.42578125" style="54" customWidth="1"/>
    <col min="13316" max="13316" width="7.7109375" style="54" customWidth="1"/>
    <col min="13317" max="13317" width="9.28515625" style="54" customWidth="1"/>
    <col min="13318" max="13318" width="9.85546875" style="54" customWidth="1"/>
    <col min="13319" max="13319" width="7.140625" style="54" customWidth="1"/>
    <col min="13320" max="13320" width="8.5703125" style="54" customWidth="1"/>
    <col min="13321" max="13321" width="8.85546875" style="54" customWidth="1"/>
    <col min="13322" max="13322" width="7.140625" style="54" customWidth="1"/>
    <col min="13323" max="13323" width="9" style="54" customWidth="1"/>
    <col min="13324" max="13324" width="8.7109375" style="54" customWidth="1"/>
    <col min="13325" max="13325" width="6.5703125" style="54" customWidth="1"/>
    <col min="13326" max="13326" width="8.140625" style="54" customWidth="1"/>
    <col min="13327" max="13327" width="7.5703125" style="54" customWidth="1"/>
    <col min="13328" max="13328" width="7" style="54" customWidth="1"/>
    <col min="13329" max="13330" width="8.7109375" style="54" customWidth="1"/>
    <col min="13331" max="13331" width="7.28515625" style="54" customWidth="1"/>
    <col min="13332" max="13332" width="8.140625" style="54" customWidth="1"/>
    <col min="13333" max="13333" width="8.7109375" style="54" customWidth="1"/>
    <col min="13334" max="13334" width="6.42578125" style="54" customWidth="1"/>
    <col min="13335" max="13336" width="9.28515625" style="54" customWidth="1"/>
    <col min="13337" max="13337" width="6.42578125" style="54" customWidth="1"/>
    <col min="13338" max="13339" width="9.5703125" style="54" customWidth="1"/>
    <col min="13340" max="13340" width="6.42578125" style="54" customWidth="1"/>
    <col min="13341" max="13342" width="9.5703125" style="54" customWidth="1"/>
    <col min="13343" max="13343" width="6.7109375" style="54" customWidth="1"/>
    <col min="13344" max="13346" width="9.140625" style="54"/>
    <col min="13347" max="13347" width="10.85546875" style="54" bestFit="1" customWidth="1"/>
    <col min="13348" max="13568" width="9.140625" style="54"/>
    <col min="13569" max="13569" width="18.7109375" style="54" customWidth="1"/>
    <col min="13570" max="13571" width="9.42578125" style="54" customWidth="1"/>
    <col min="13572" max="13572" width="7.7109375" style="54" customWidth="1"/>
    <col min="13573" max="13573" width="9.28515625" style="54" customWidth="1"/>
    <col min="13574" max="13574" width="9.85546875" style="54" customWidth="1"/>
    <col min="13575" max="13575" width="7.140625" style="54" customWidth="1"/>
    <col min="13576" max="13576" width="8.5703125" style="54" customWidth="1"/>
    <col min="13577" max="13577" width="8.85546875" style="54" customWidth="1"/>
    <col min="13578" max="13578" width="7.140625" style="54" customWidth="1"/>
    <col min="13579" max="13579" width="9" style="54" customWidth="1"/>
    <col min="13580" max="13580" width="8.7109375" style="54" customWidth="1"/>
    <col min="13581" max="13581" width="6.5703125" style="54" customWidth="1"/>
    <col min="13582" max="13582" width="8.140625" style="54" customWidth="1"/>
    <col min="13583" max="13583" width="7.5703125" style="54" customWidth="1"/>
    <col min="13584" max="13584" width="7" style="54" customWidth="1"/>
    <col min="13585" max="13586" width="8.7109375" style="54" customWidth="1"/>
    <col min="13587" max="13587" width="7.28515625" style="54" customWidth="1"/>
    <col min="13588" max="13588" width="8.140625" style="54" customWidth="1"/>
    <col min="13589" max="13589" width="8.7109375" style="54" customWidth="1"/>
    <col min="13590" max="13590" width="6.42578125" style="54" customWidth="1"/>
    <col min="13591" max="13592" width="9.28515625" style="54" customWidth="1"/>
    <col min="13593" max="13593" width="6.42578125" style="54" customWidth="1"/>
    <col min="13594" max="13595" width="9.5703125" style="54" customWidth="1"/>
    <col min="13596" max="13596" width="6.42578125" style="54" customWidth="1"/>
    <col min="13597" max="13598" width="9.5703125" style="54" customWidth="1"/>
    <col min="13599" max="13599" width="6.7109375" style="54" customWidth="1"/>
    <col min="13600" max="13602" width="9.140625" style="54"/>
    <col min="13603" max="13603" width="10.85546875" style="54" bestFit="1" customWidth="1"/>
    <col min="13604" max="13824" width="9.140625" style="54"/>
    <col min="13825" max="13825" width="18.7109375" style="54" customWidth="1"/>
    <col min="13826" max="13827" width="9.42578125" style="54" customWidth="1"/>
    <col min="13828" max="13828" width="7.7109375" style="54" customWidth="1"/>
    <col min="13829" max="13829" width="9.28515625" style="54" customWidth="1"/>
    <col min="13830" max="13830" width="9.85546875" style="54" customWidth="1"/>
    <col min="13831" max="13831" width="7.140625" style="54" customWidth="1"/>
    <col min="13832" max="13832" width="8.5703125" style="54" customWidth="1"/>
    <col min="13833" max="13833" width="8.85546875" style="54" customWidth="1"/>
    <col min="13834" max="13834" width="7.140625" style="54" customWidth="1"/>
    <col min="13835" max="13835" width="9" style="54" customWidth="1"/>
    <col min="13836" max="13836" width="8.7109375" style="54" customWidth="1"/>
    <col min="13837" max="13837" width="6.5703125" style="54" customWidth="1"/>
    <col min="13838" max="13838" width="8.140625" style="54" customWidth="1"/>
    <col min="13839" max="13839" width="7.5703125" style="54" customWidth="1"/>
    <col min="13840" max="13840" width="7" style="54" customWidth="1"/>
    <col min="13841" max="13842" width="8.7109375" style="54" customWidth="1"/>
    <col min="13843" max="13843" width="7.28515625" style="54" customWidth="1"/>
    <col min="13844" max="13844" width="8.140625" style="54" customWidth="1"/>
    <col min="13845" max="13845" width="8.7109375" style="54" customWidth="1"/>
    <col min="13846" max="13846" width="6.42578125" style="54" customWidth="1"/>
    <col min="13847" max="13848" width="9.28515625" style="54" customWidth="1"/>
    <col min="13849" max="13849" width="6.42578125" style="54" customWidth="1"/>
    <col min="13850" max="13851" width="9.5703125" style="54" customWidth="1"/>
    <col min="13852" max="13852" width="6.42578125" style="54" customWidth="1"/>
    <col min="13853" max="13854" width="9.5703125" style="54" customWidth="1"/>
    <col min="13855" max="13855" width="6.7109375" style="54" customWidth="1"/>
    <col min="13856" max="13858" width="9.140625" style="54"/>
    <col min="13859" max="13859" width="10.85546875" style="54" bestFit="1" customWidth="1"/>
    <col min="13860" max="14080" width="9.140625" style="54"/>
    <col min="14081" max="14081" width="18.7109375" style="54" customWidth="1"/>
    <col min="14082" max="14083" width="9.42578125" style="54" customWidth="1"/>
    <col min="14084" max="14084" width="7.7109375" style="54" customWidth="1"/>
    <col min="14085" max="14085" width="9.28515625" style="54" customWidth="1"/>
    <col min="14086" max="14086" width="9.85546875" style="54" customWidth="1"/>
    <col min="14087" max="14087" width="7.140625" style="54" customWidth="1"/>
    <col min="14088" max="14088" width="8.5703125" style="54" customWidth="1"/>
    <col min="14089" max="14089" width="8.85546875" style="54" customWidth="1"/>
    <col min="14090" max="14090" width="7.140625" style="54" customWidth="1"/>
    <col min="14091" max="14091" width="9" style="54" customWidth="1"/>
    <col min="14092" max="14092" width="8.7109375" style="54" customWidth="1"/>
    <col min="14093" max="14093" width="6.5703125" style="54" customWidth="1"/>
    <col min="14094" max="14094" width="8.140625" style="54" customWidth="1"/>
    <col min="14095" max="14095" width="7.5703125" style="54" customWidth="1"/>
    <col min="14096" max="14096" width="7" style="54" customWidth="1"/>
    <col min="14097" max="14098" width="8.7109375" style="54" customWidth="1"/>
    <col min="14099" max="14099" width="7.28515625" style="54" customWidth="1"/>
    <col min="14100" max="14100" width="8.140625" style="54" customWidth="1"/>
    <col min="14101" max="14101" width="8.7109375" style="54" customWidth="1"/>
    <col min="14102" max="14102" width="6.42578125" style="54" customWidth="1"/>
    <col min="14103" max="14104" width="9.28515625" style="54" customWidth="1"/>
    <col min="14105" max="14105" width="6.42578125" style="54" customWidth="1"/>
    <col min="14106" max="14107" width="9.5703125" style="54" customWidth="1"/>
    <col min="14108" max="14108" width="6.42578125" style="54" customWidth="1"/>
    <col min="14109" max="14110" width="9.5703125" style="54" customWidth="1"/>
    <col min="14111" max="14111" width="6.7109375" style="54" customWidth="1"/>
    <col min="14112" max="14114" width="9.140625" style="54"/>
    <col min="14115" max="14115" width="10.85546875" style="54" bestFit="1" customWidth="1"/>
    <col min="14116" max="14336" width="9.140625" style="54"/>
    <col min="14337" max="14337" width="18.7109375" style="54" customWidth="1"/>
    <col min="14338" max="14339" width="9.42578125" style="54" customWidth="1"/>
    <col min="14340" max="14340" width="7.7109375" style="54" customWidth="1"/>
    <col min="14341" max="14341" width="9.28515625" style="54" customWidth="1"/>
    <col min="14342" max="14342" width="9.85546875" style="54" customWidth="1"/>
    <col min="14343" max="14343" width="7.140625" style="54" customWidth="1"/>
    <col min="14344" max="14344" width="8.5703125" style="54" customWidth="1"/>
    <col min="14345" max="14345" width="8.85546875" style="54" customWidth="1"/>
    <col min="14346" max="14346" width="7.140625" style="54" customWidth="1"/>
    <col min="14347" max="14347" width="9" style="54" customWidth="1"/>
    <col min="14348" max="14348" width="8.7109375" style="54" customWidth="1"/>
    <col min="14349" max="14349" width="6.5703125" style="54" customWidth="1"/>
    <col min="14350" max="14350" width="8.140625" style="54" customWidth="1"/>
    <col min="14351" max="14351" width="7.5703125" style="54" customWidth="1"/>
    <col min="14352" max="14352" width="7" style="54" customWidth="1"/>
    <col min="14353" max="14354" width="8.7109375" style="54" customWidth="1"/>
    <col min="14355" max="14355" width="7.28515625" style="54" customWidth="1"/>
    <col min="14356" max="14356" width="8.140625" style="54" customWidth="1"/>
    <col min="14357" max="14357" width="8.7109375" style="54" customWidth="1"/>
    <col min="14358" max="14358" width="6.42578125" style="54" customWidth="1"/>
    <col min="14359" max="14360" width="9.28515625" style="54" customWidth="1"/>
    <col min="14361" max="14361" width="6.42578125" style="54" customWidth="1"/>
    <col min="14362" max="14363" width="9.5703125" style="54" customWidth="1"/>
    <col min="14364" max="14364" width="6.42578125" style="54" customWidth="1"/>
    <col min="14365" max="14366" width="9.5703125" style="54" customWidth="1"/>
    <col min="14367" max="14367" width="6.7109375" style="54" customWidth="1"/>
    <col min="14368" max="14370" width="9.140625" style="54"/>
    <col min="14371" max="14371" width="10.85546875" style="54" bestFit="1" customWidth="1"/>
    <col min="14372" max="14592" width="9.140625" style="54"/>
    <col min="14593" max="14593" width="18.7109375" style="54" customWidth="1"/>
    <col min="14594" max="14595" width="9.42578125" style="54" customWidth="1"/>
    <col min="14596" max="14596" width="7.7109375" style="54" customWidth="1"/>
    <col min="14597" max="14597" width="9.28515625" style="54" customWidth="1"/>
    <col min="14598" max="14598" width="9.85546875" style="54" customWidth="1"/>
    <col min="14599" max="14599" width="7.140625" style="54" customWidth="1"/>
    <col min="14600" max="14600" width="8.5703125" style="54" customWidth="1"/>
    <col min="14601" max="14601" width="8.85546875" style="54" customWidth="1"/>
    <col min="14602" max="14602" width="7.140625" style="54" customWidth="1"/>
    <col min="14603" max="14603" width="9" style="54" customWidth="1"/>
    <col min="14604" max="14604" width="8.7109375" style="54" customWidth="1"/>
    <col min="14605" max="14605" width="6.5703125" style="54" customWidth="1"/>
    <col min="14606" max="14606" width="8.140625" style="54" customWidth="1"/>
    <col min="14607" max="14607" width="7.5703125" style="54" customWidth="1"/>
    <col min="14608" max="14608" width="7" style="54" customWidth="1"/>
    <col min="14609" max="14610" width="8.7109375" style="54" customWidth="1"/>
    <col min="14611" max="14611" width="7.28515625" style="54" customWidth="1"/>
    <col min="14612" max="14612" width="8.140625" style="54" customWidth="1"/>
    <col min="14613" max="14613" width="8.7109375" style="54" customWidth="1"/>
    <col min="14614" max="14614" width="6.42578125" style="54" customWidth="1"/>
    <col min="14615" max="14616" width="9.28515625" style="54" customWidth="1"/>
    <col min="14617" max="14617" width="6.42578125" style="54" customWidth="1"/>
    <col min="14618" max="14619" width="9.5703125" style="54" customWidth="1"/>
    <col min="14620" max="14620" width="6.42578125" style="54" customWidth="1"/>
    <col min="14621" max="14622" width="9.5703125" style="54" customWidth="1"/>
    <col min="14623" max="14623" width="6.7109375" style="54" customWidth="1"/>
    <col min="14624" max="14626" width="9.140625" style="54"/>
    <col min="14627" max="14627" width="10.85546875" style="54" bestFit="1" customWidth="1"/>
    <col min="14628" max="14848" width="9.140625" style="54"/>
    <col min="14849" max="14849" width="18.7109375" style="54" customWidth="1"/>
    <col min="14850" max="14851" width="9.42578125" style="54" customWidth="1"/>
    <col min="14852" max="14852" width="7.7109375" style="54" customWidth="1"/>
    <col min="14853" max="14853" width="9.28515625" style="54" customWidth="1"/>
    <col min="14854" max="14854" width="9.85546875" style="54" customWidth="1"/>
    <col min="14855" max="14855" width="7.140625" style="54" customWidth="1"/>
    <col min="14856" max="14856" width="8.5703125" style="54" customWidth="1"/>
    <col min="14857" max="14857" width="8.85546875" style="54" customWidth="1"/>
    <col min="14858" max="14858" width="7.140625" style="54" customWidth="1"/>
    <col min="14859" max="14859" width="9" style="54" customWidth="1"/>
    <col min="14860" max="14860" width="8.7109375" style="54" customWidth="1"/>
    <col min="14861" max="14861" width="6.5703125" style="54" customWidth="1"/>
    <col min="14862" max="14862" width="8.140625" style="54" customWidth="1"/>
    <col min="14863" max="14863" width="7.5703125" style="54" customWidth="1"/>
    <col min="14864" max="14864" width="7" style="54" customWidth="1"/>
    <col min="14865" max="14866" width="8.7109375" style="54" customWidth="1"/>
    <col min="14867" max="14867" width="7.28515625" style="54" customWidth="1"/>
    <col min="14868" max="14868" width="8.140625" style="54" customWidth="1"/>
    <col min="14869" max="14869" width="8.7109375" style="54" customWidth="1"/>
    <col min="14870" max="14870" width="6.42578125" style="54" customWidth="1"/>
    <col min="14871" max="14872" width="9.28515625" style="54" customWidth="1"/>
    <col min="14873" max="14873" width="6.42578125" style="54" customWidth="1"/>
    <col min="14874" max="14875" width="9.5703125" style="54" customWidth="1"/>
    <col min="14876" max="14876" width="6.42578125" style="54" customWidth="1"/>
    <col min="14877" max="14878" width="9.5703125" style="54" customWidth="1"/>
    <col min="14879" max="14879" width="6.7109375" style="54" customWidth="1"/>
    <col min="14880" max="14882" width="9.140625" style="54"/>
    <col min="14883" max="14883" width="10.85546875" style="54" bestFit="1" customWidth="1"/>
    <col min="14884" max="15104" width="9.140625" style="54"/>
    <col min="15105" max="15105" width="18.7109375" style="54" customWidth="1"/>
    <col min="15106" max="15107" width="9.42578125" style="54" customWidth="1"/>
    <col min="15108" max="15108" width="7.7109375" style="54" customWidth="1"/>
    <col min="15109" max="15109" width="9.28515625" style="54" customWidth="1"/>
    <col min="15110" max="15110" width="9.85546875" style="54" customWidth="1"/>
    <col min="15111" max="15111" width="7.140625" style="54" customWidth="1"/>
    <col min="15112" max="15112" width="8.5703125" style="54" customWidth="1"/>
    <col min="15113" max="15113" width="8.85546875" style="54" customWidth="1"/>
    <col min="15114" max="15114" width="7.140625" style="54" customWidth="1"/>
    <col min="15115" max="15115" width="9" style="54" customWidth="1"/>
    <col min="15116" max="15116" width="8.7109375" style="54" customWidth="1"/>
    <col min="15117" max="15117" width="6.5703125" style="54" customWidth="1"/>
    <col min="15118" max="15118" width="8.140625" style="54" customWidth="1"/>
    <col min="15119" max="15119" width="7.5703125" style="54" customWidth="1"/>
    <col min="15120" max="15120" width="7" style="54" customWidth="1"/>
    <col min="15121" max="15122" width="8.7109375" style="54" customWidth="1"/>
    <col min="15123" max="15123" width="7.28515625" style="54" customWidth="1"/>
    <col min="15124" max="15124" width="8.140625" style="54" customWidth="1"/>
    <col min="15125" max="15125" width="8.7109375" style="54" customWidth="1"/>
    <col min="15126" max="15126" width="6.42578125" style="54" customWidth="1"/>
    <col min="15127" max="15128" width="9.28515625" style="54" customWidth="1"/>
    <col min="15129" max="15129" width="6.42578125" style="54" customWidth="1"/>
    <col min="15130" max="15131" width="9.5703125" style="54" customWidth="1"/>
    <col min="15132" max="15132" width="6.42578125" style="54" customWidth="1"/>
    <col min="15133" max="15134" width="9.5703125" style="54" customWidth="1"/>
    <col min="15135" max="15135" width="6.7109375" style="54" customWidth="1"/>
    <col min="15136" max="15138" width="9.140625" style="54"/>
    <col min="15139" max="15139" width="10.85546875" style="54" bestFit="1" customWidth="1"/>
    <col min="15140" max="15360" width="9.140625" style="54"/>
    <col min="15361" max="15361" width="18.7109375" style="54" customWidth="1"/>
    <col min="15362" max="15363" width="9.42578125" style="54" customWidth="1"/>
    <col min="15364" max="15364" width="7.7109375" style="54" customWidth="1"/>
    <col min="15365" max="15365" width="9.28515625" style="54" customWidth="1"/>
    <col min="15366" max="15366" width="9.85546875" style="54" customWidth="1"/>
    <col min="15367" max="15367" width="7.140625" style="54" customWidth="1"/>
    <col min="15368" max="15368" width="8.5703125" style="54" customWidth="1"/>
    <col min="15369" max="15369" width="8.85546875" style="54" customWidth="1"/>
    <col min="15370" max="15370" width="7.140625" style="54" customWidth="1"/>
    <col min="15371" max="15371" width="9" style="54" customWidth="1"/>
    <col min="15372" max="15372" width="8.7109375" style="54" customWidth="1"/>
    <col min="15373" max="15373" width="6.5703125" style="54" customWidth="1"/>
    <col min="15374" max="15374" width="8.140625" style="54" customWidth="1"/>
    <col min="15375" max="15375" width="7.5703125" style="54" customWidth="1"/>
    <col min="15376" max="15376" width="7" style="54" customWidth="1"/>
    <col min="15377" max="15378" width="8.7109375" style="54" customWidth="1"/>
    <col min="15379" max="15379" width="7.28515625" style="54" customWidth="1"/>
    <col min="15380" max="15380" width="8.140625" style="54" customWidth="1"/>
    <col min="15381" max="15381" width="8.7109375" style="54" customWidth="1"/>
    <col min="15382" max="15382" width="6.42578125" style="54" customWidth="1"/>
    <col min="15383" max="15384" width="9.28515625" style="54" customWidth="1"/>
    <col min="15385" max="15385" width="6.42578125" style="54" customWidth="1"/>
    <col min="15386" max="15387" width="9.5703125" style="54" customWidth="1"/>
    <col min="15388" max="15388" width="6.42578125" style="54" customWidth="1"/>
    <col min="15389" max="15390" width="9.5703125" style="54" customWidth="1"/>
    <col min="15391" max="15391" width="6.7109375" style="54" customWidth="1"/>
    <col min="15392" max="15394" width="9.140625" style="54"/>
    <col min="15395" max="15395" width="10.85546875" style="54" bestFit="1" customWidth="1"/>
    <col min="15396" max="15616" width="9.140625" style="54"/>
    <col min="15617" max="15617" width="18.7109375" style="54" customWidth="1"/>
    <col min="15618" max="15619" width="9.42578125" style="54" customWidth="1"/>
    <col min="15620" max="15620" width="7.7109375" style="54" customWidth="1"/>
    <col min="15621" max="15621" width="9.28515625" style="54" customWidth="1"/>
    <col min="15622" max="15622" width="9.85546875" style="54" customWidth="1"/>
    <col min="15623" max="15623" width="7.140625" style="54" customWidth="1"/>
    <col min="15624" max="15624" width="8.5703125" style="54" customWidth="1"/>
    <col min="15625" max="15625" width="8.85546875" style="54" customWidth="1"/>
    <col min="15626" max="15626" width="7.140625" style="54" customWidth="1"/>
    <col min="15627" max="15627" width="9" style="54" customWidth="1"/>
    <col min="15628" max="15628" width="8.7109375" style="54" customWidth="1"/>
    <col min="15629" max="15629" width="6.5703125" style="54" customWidth="1"/>
    <col min="15630" max="15630" width="8.140625" style="54" customWidth="1"/>
    <col min="15631" max="15631" width="7.5703125" style="54" customWidth="1"/>
    <col min="15632" max="15632" width="7" style="54" customWidth="1"/>
    <col min="15633" max="15634" width="8.7109375" style="54" customWidth="1"/>
    <col min="15635" max="15635" width="7.28515625" style="54" customWidth="1"/>
    <col min="15636" max="15636" width="8.140625" style="54" customWidth="1"/>
    <col min="15637" max="15637" width="8.7109375" style="54" customWidth="1"/>
    <col min="15638" max="15638" width="6.42578125" style="54" customWidth="1"/>
    <col min="15639" max="15640" width="9.28515625" style="54" customWidth="1"/>
    <col min="15641" max="15641" width="6.42578125" style="54" customWidth="1"/>
    <col min="15642" max="15643" width="9.5703125" style="54" customWidth="1"/>
    <col min="15644" max="15644" width="6.42578125" style="54" customWidth="1"/>
    <col min="15645" max="15646" width="9.5703125" style="54" customWidth="1"/>
    <col min="15647" max="15647" width="6.7109375" style="54" customWidth="1"/>
    <col min="15648" max="15650" width="9.140625" style="54"/>
    <col min="15651" max="15651" width="10.85546875" style="54" bestFit="1" customWidth="1"/>
    <col min="15652" max="15872" width="9.140625" style="54"/>
    <col min="15873" max="15873" width="18.7109375" style="54" customWidth="1"/>
    <col min="15874" max="15875" width="9.42578125" style="54" customWidth="1"/>
    <col min="15876" max="15876" width="7.7109375" style="54" customWidth="1"/>
    <col min="15877" max="15877" width="9.28515625" style="54" customWidth="1"/>
    <col min="15878" max="15878" width="9.85546875" style="54" customWidth="1"/>
    <col min="15879" max="15879" width="7.140625" style="54" customWidth="1"/>
    <col min="15880" max="15880" width="8.5703125" style="54" customWidth="1"/>
    <col min="15881" max="15881" width="8.85546875" style="54" customWidth="1"/>
    <col min="15882" max="15882" width="7.140625" style="54" customWidth="1"/>
    <col min="15883" max="15883" width="9" style="54" customWidth="1"/>
    <col min="15884" max="15884" width="8.7109375" style="54" customWidth="1"/>
    <col min="15885" max="15885" width="6.5703125" style="54" customWidth="1"/>
    <col min="15886" max="15886" width="8.140625" style="54" customWidth="1"/>
    <col min="15887" max="15887" width="7.5703125" style="54" customWidth="1"/>
    <col min="15888" max="15888" width="7" style="54" customWidth="1"/>
    <col min="15889" max="15890" width="8.7109375" style="54" customWidth="1"/>
    <col min="15891" max="15891" width="7.28515625" style="54" customWidth="1"/>
    <col min="15892" max="15892" width="8.140625" style="54" customWidth="1"/>
    <col min="15893" max="15893" width="8.7109375" style="54" customWidth="1"/>
    <col min="15894" max="15894" width="6.42578125" style="54" customWidth="1"/>
    <col min="15895" max="15896" width="9.28515625" style="54" customWidth="1"/>
    <col min="15897" max="15897" width="6.42578125" style="54" customWidth="1"/>
    <col min="15898" max="15899" width="9.5703125" style="54" customWidth="1"/>
    <col min="15900" max="15900" width="6.42578125" style="54" customWidth="1"/>
    <col min="15901" max="15902" width="9.5703125" style="54" customWidth="1"/>
    <col min="15903" max="15903" width="6.7109375" style="54" customWidth="1"/>
    <col min="15904" max="15906" width="9.140625" style="54"/>
    <col min="15907" max="15907" width="10.85546875" style="54" bestFit="1" customWidth="1"/>
    <col min="15908" max="16128" width="9.140625" style="54"/>
    <col min="16129" max="16129" width="18.7109375" style="54" customWidth="1"/>
    <col min="16130" max="16131" width="9.42578125" style="54" customWidth="1"/>
    <col min="16132" max="16132" width="7.7109375" style="54" customWidth="1"/>
    <col min="16133" max="16133" width="9.28515625" style="54" customWidth="1"/>
    <col min="16134" max="16134" width="9.85546875" style="54" customWidth="1"/>
    <col min="16135" max="16135" width="7.140625" style="54" customWidth="1"/>
    <col min="16136" max="16136" width="8.5703125" style="54" customWidth="1"/>
    <col min="16137" max="16137" width="8.85546875" style="54" customWidth="1"/>
    <col min="16138" max="16138" width="7.140625" style="54" customWidth="1"/>
    <col min="16139" max="16139" width="9" style="54" customWidth="1"/>
    <col min="16140" max="16140" width="8.7109375" style="54" customWidth="1"/>
    <col min="16141" max="16141" width="6.5703125" style="54" customWidth="1"/>
    <col min="16142" max="16142" width="8.140625" style="54" customWidth="1"/>
    <col min="16143" max="16143" width="7.5703125" style="54" customWidth="1"/>
    <col min="16144" max="16144" width="7" style="54" customWidth="1"/>
    <col min="16145" max="16146" width="8.7109375" style="54" customWidth="1"/>
    <col min="16147" max="16147" width="7.28515625" style="54" customWidth="1"/>
    <col min="16148" max="16148" width="8.140625" style="54" customWidth="1"/>
    <col min="16149" max="16149" width="8.7109375" style="54" customWidth="1"/>
    <col min="16150" max="16150" width="6.42578125" style="54" customWidth="1"/>
    <col min="16151" max="16152" width="9.28515625" style="54" customWidth="1"/>
    <col min="16153" max="16153" width="6.42578125" style="54" customWidth="1"/>
    <col min="16154" max="16155" width="9.5703125" style="54" customWidth="1"/>
    <col min="16156" max="16156" width="6.42578125" style="54" customWidth="1"/>
    <col min="16157" max="16158" width="9.5703125" style="54" customWidth="1"/>
    <col min="16159" max="16159" width="6.7109375" style="54" customWidth="1"/>
    <col min="16160" max="16162" width="9.140625" style="54"/>
    <col min="16163" max="16163" width="10.85546875" style="54" bestFit="1" customWidth="1"/>
    <col min="16164" max="16384" width="9.140625" style="54"/>
  </cols>
  <sheetData>
    <row r="1" spans="1:34" ht="12.75" customHeight="1" x14ac:dyDescent="0.25">
      <c r="K1" s="341"/>
      <c r="L1" s="341"/>
      <c r="M1" s="341"/>
      <c r="N1" s="341"/>
      <c r="O1" s="341"/>
      <c r="P1" s="341"/>
    </row>
    <row r="2" spans="1:34" s="45" customFormat="1" ht="48.75" customHeight="1" x14ac:dyDescent="0.25">
      <c r="A2" s="84"/>
      <c r="B2" s="342" t="s">
        <v>105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250"/>
      <c r="R2" s="250"/>
      <c r="S2" s="250"/>
      <c r="T2" s="43"/>
      <c r="U2" s="44"/>
      <c r="V2" s="43"/>
      <c r="W2" s="43"/>
      <c r="X2" s="43"/>
      <c r="Y2" s="43"/>
      <c r="Z2" s="227"/>
      <c r="AA2" s="227"/>
      <c r="AB2" s="227"/>
      <c r="AC2" s="227"/>
      <c r="AD2" s="227"/>
      <c r="AE2" s="343" t="s">
        <v>18</v>
      </c>
      <c r="AF2" s="343"/>
      <c r="AG2" s="343"/>
      <c r="AH2" s="258"/>
    </row>
    <row r="3" spans="1:34" s="45" customFormat="1" ht="18" customHeight="1" x14ac:dyDescent="0.25">
      <c r="A3" s="84"/>
      <c r="B3" s="84"/>
      <c r="C3" s="114"/>
      <c r="D3" s="154"/>
      <c r="E3" s="114"/>
      <c r="F3" s="114"/>
      <c r="G3" s="114"/>
      <c r="H3" s="154"/>
      <c r="I3" s="154"/>
      <c r="J3" s="154"/>
      <c r="K3" s="78"/>
      <c r="L3" s="78"/>
      <c r="M3" s="78"/>
      <c r="N3" s="114"/>
      <c r="O3" s="154"/>
      <c r="P3" s="46"/>
      <c r="Q3" s="42"/>
      <c r="R3" s="259" t="s">
        <v>5</v>
      </c>
      <c r="S3" s="46"/>
      <c r="T3" s="43"/>
      <c r="U3" s="43"/>
      <c r="V3" s="44"/>
      <c r="W3" s="44"/>
      <c r="X3" s="43"/>
      <c r="Y3" s="43"/>
      <c r="Z3" s="43"/>
      <c r="AA3" s="43"/>
      <c r="AB3" s="183"/>
      <c r="AC3" s="43"/>
      <c r="AD3" s="43"/>
      <c r="AE3" s="183"/>
      <c r="AG3" s="46" t="s">
        <v>5</v>
      </c>
      <c r="AH3" s="46"/>
    </row>
    <row r="4" spans="1:34" s="45" customFormat="1" ht="76.5" customHeight="1" x14ac:dyDescent="0.2">
      <c r="A4" s="322"/>
      <c r="B4" s="324" t="s">
        <v>22</v>
      </c>
      <c r="C4" s="325"/>
      <c r="D4" s="326"/>
      <c r="E4" s="324" t="s">
        <v>93</v>
      </c>
      <c r="F4" s="325"/>
      <c r="G4" s="326"/>
      <c r="H4" s="324" t="s">
        <v>86</v>
      </c>
      <c r="I4" s="325"/>
      <c r="J4" s="326"/>
      <c r="K4" s="327" t="s">
        <v>21</v>
      </c>
      <c r="L4" s="327"/>
      <c r="M4" s="327"/>
      <c r="N4" s="324" t="s">
        <v>12</v>
      </c>
      <c r="O4" s="325"/>
      <c r="P4" s="326"/>
      <c r="Q4" s="324" t="s">
        <v>87</v>
      </c>
      <c r="R4" s="326"/>
      <c r="S4" s="324" t="s">
        <v>7</v>
      </c>
      <c r="T4" s="325"/>
      <c r="U4" s="326"/>
      <c r="V4" s="324" t="s">
        <v>8</v>
      </c>
      <c r="W4" s="325"/>
      <c r="X4" s="325"/>
      <c r="Y4" s="327" t="s">
        <v>13</v>
      </c>
      <c r="Z4" s="327"/>
      <c r="AA4" s="327"/>
      <c r="AB4" s="330" t="s">
        <v>14</v>
      </c>
      <c r="AC4" s="331"/>
      <c r="AD4" s="332"/>
      <c r="AE4" s="330" t="s">
        <v>70</v>
      </c>
      <c r="AF4" s="331"/>
      <c r="AG4" s="332"/>
    </row>
    <row r="5" spans="1:34" s="47" customFormat="1" ht="21.6" customHeight="1" x14ac:dyDescent="0.2">
      <c r="A5" s="323"/>
      <c r="B5" s="165">
        <v>2022</v>
      </c>
      <c r="C5" s="165">
        <v>2023</v>
      </c>
      <c r="D5" s="48" t="s">
        <v>2</v>
      </c>
      <c r="E5" s="165">
        <v>2022</v>
      </c>
      <c r="F5" s="165">
        <v>2023</v>
      </c>
      <c r="G5" s="48" t="s">
        <v>2</v>
      </c>
      <c r="H5" s="165">
        <v>2022</v>
      </c>
      <c r="I5" s="165">
        <v>2023</v>
      </c>
      <c r="J5" s="48" t="s">
        <v>2</v>
      </c>
      <c r="K5" s="165">
        <v>2022</v>
      </c>
      <c r="L5" s="165">
        <v>2023</v>
      </c>
      <c r="M5" s="48" t="s">
        <v>2</v>
      </c>
      <c r="N5" s="165">
        <v>2022</v>
      </c>
      <c r="O5" s="165">
        <v>2023</v>
      </c>
      <c r="P5" s="48" t="s">
        <v>2</v>
      </c>
      <c r="Q5" s="165">
        <v>2022</v>
      </c>
      <c r="R5" s="165">
        <v>2023</v>
      </c>
      <c r="S5" s="165">
        <v>2022</v>
      </c>
      <c r="T5" s="165">
        <v>2023</v>
      </c>
      <c r="U5" s="48" t="s">
        <v>2</v>
      </c>
      <c r="V5" s="165">
        <v>2022</v>
      </c>
      <c r="W5" s="165">
        <v>2023</v>
      </c>
      <c r="X5" s="48" t="s">
        <v>2</v>
      </c>
      <c r="Y5" s="165">
        <v>2022</v>
      </c>
      <c r="Z5" s="165">
        <v>2023</v>
      </c>
      <c r="AA5" s="48" t="s">
        <v>2</v>
      </c>
      <c r="AB5" s="165">
        <v>2022</v>
      </c>
      <c r="AC5" s="165">
        <v>2023</v>
      </c>
      <c r="AD5" s="48" t="s">
        <v>2</v>
      </c>
      <c r="AE5" s="260">
        <v>2022</v>
      </c>
      <c r="AF5" s="165">
        <v>2023</v>
      </c>
      <c r="AG5" s="48" t="s">
        <v>2</v>
      </c>
    </row>
    <row r="6" spans="1:34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261">
        <v>30</v>
      </c>
      <c r="AF6" s="49">
        <v>31</v>
      </c>
      <c r="AG6" s="49">
        <v>32</v>
      </c>
    </row>
    <row r="7" spans="1:34" s="51" customFormat="1" ht="27.75" customHeight="1" x14ac:dyDescent="0.25">
      <c r="A7" s="178" t="s">
        <v>34</v>
      </c>
      <c r="B7" s="172">
        <f>SUM(B8:B11)</f>
        <v>10104</v>
      </c>
      <c r="C7" s="172">
        <f>SUM(C8:C11)</f>
        <v>6882</v>
      </c>
      <c r="D7" s="89">
        <f>C7/B7*100</f>
        <v>68.111638954869363</v>
      </c>
      <c r="E7" s="156">
        <f>SUM(E8:E11)</f>
        <v>6949</v>
      </c>
      <c r="F7" s="156">
        <f>SUM(F8:F11)</f>
        <v>3948</v>
      </c>
      <c r="G7" s="89">
        <f>F7/E7*100</f>
        <v>56.813930061879404</v>
      </c>
      <c r="H7" s="156">
        <f>SUM(H8:H11)</f>
        <v>4783</v>
      </c>
      <c r="I7" s="156">
        <f>SUM(I8:I11)</f>
        <v>2816</v>
      </c>
      <c r="J7" s="89">
        <f>I7/H7*100</f>
        <v>58.875182939577677</v>
      </c>
      <c r="K7" s="156">
        <f>SUM(K8:K11)</f>
        <v>3070</v>
      </c>
      <c r="L7" s="156">
        <f>SUM(L8:L11)</f>
        <v>3342</v>
      </c>
      <c r="M7" s="89">
        <f>L7/K7*100</f>
        <v>108.8599348534202</v>
      </c>
      <c r="N7" s="156">
        <f>SUM(N8:N11)</f>
        <v>325</v>
      </c>
      <c r="O7" s="156">
        <f>SUM(O8:O11)</f>
        <v>288</v>
      </c>
      <c r="P7" s="89">
        <f>O7/N7*100</f>
        <v>88.615384615384613</v>
      </c>
      <c r="Q7" s="156">
        <f>SUM(Q8:Q11)</f>
        <v>0</v>
      </c>
      <c r="R7" s="156">
        <f>SUM(R8:R11)</f>
        <v>23</v>
      </c>
      <c r="S7" s="156">
        <f>SUM(S8:S11)</f>
        <v>227</v>
      </c>
      <c r="T7" s="156">
        <f>SUM(T8:T11)</f>
        <v>114</v>
      </c>
      <c r="U7" s="89">
        <f>T7/S7*100</f>
        <v>50.220264317180622</v>
      </c>
      <c r="V7" s="156">
        <f>SUM(V8:V11)</f>
        <v>6811</v>
      </c>
      <c r="W7" s="173">
        <f>SUM(W8:W11)</f>
        <v>3769</v>
      </c>
      <c r="X7" s="89">
        <f>W7/V7*100</f>
        <v>55.336954925855231</v>
      </c>
      <c r="Y7" s="156">
        <f>SUM(Y8:Y11)</f>
        <v>1464</v>
      </c>
      <c r="Z7" s="156">
        <f>SUM(Z8:Z11)</f>
        <v>792</v>
      </c>
      <c r="AA7" s="89">
        <f>Z7/Y7*100</f>
        <v>54.098360655737707</v>
      </c>
      <c r="AB7" s="156">
        <f>SUM(AB8:AB11)</f>
        <v>1132</v>
      </c>
      <c r="AC7" s="156">
        <f>SUM(AC8:AC11)</f>
        <v>625</v>
      </c>
      <c r="AD7" s="89">
        <f>AC7/AB7*100</f>
        <v>55.21201413427562</v>
      </c>
      <c r="AE7" s="262">
        <f>SUM(AE8:AE11)</f>
        <v>723</v>
      </c>
      <c r="AF7" s="156">
        <f>SUM(AF8:AF11)</f>
        <v>396</v>
      </c>
      <c r="AG7" s="89">
        <f>AF7/AE7*100</f>
        <v>54.77178423236515</v>
      </c>
    </row>
    <row r="8" spans="1:34" s="225" customFormat="1" ht="27.75" customHeight="1" x14ac:dyDescent="0.25">
      <c r="A8" s="234" t="s">
        <v>75</v>
      </c>
      <c r="B8" s="35">
        <v>900</v>
      </c>
      <c r="C8" s="35">
        <v>830</v>
      </c>
      <c r="D8" s="89">
        <f t="shared" ref="D8:D11" si="0">C8/B8*100</f>
        <v>92.222222222222229</v>
      </c>
      <c r="E8" s="35">
        <v>661</v>
      </c>
      <c r="F8" s="35">
        <v>436</v>
      </c>
      <c r="G8" s="89">
        <f t="shared" ref="G8:G11" si="1">F8/E8*100</f>
        <v>65.960665658093802</v>
      </c>
      <c r="H8" s="52">
        <v>493</v>
      </c>
      <c r="I8" s="52">
        <v>326</v>
      </c>
      <c r="J8" s="89">
        <f t="shared" ref="J8:J11" si="2">I8/H8*100</f>
        <v>66.125760649087212</v>
      </c>
      <c r="K8" s="35">
        <v>370</v>
      </c>
      <c r="L8" s="35">
        <v>488</v>
      </c>
      <c r="M8" s="89">
        <f t="shared" ref="M8:M11" si="3">L8/K8*100</f>
        <v>131.8918918918919</v>
      </c>
      <c r="N8" s="35">
        <v>43</v>
      </c>
      <c r="O8" s="35">
        <v>33</v>
      </c>
      <c r="P8" s="89">
        <f t="shared" ref="P8:P11" si="4">O8/N8*100</f>
        <v>76.744186046511629</v>
      </c>
      <c r="Q8" s="52">
        <v>0</v>
      </c>
      <c r="R8" s="52">
        <v>6</v>
      </c>
      <c r="S8" s="35">
        <v>6</v>
      </c>
      <c r="T8" s="35">
        <v>3</v>
      </c>
      <c r="U8" s="89">
        <f>T8/S8*100</f>
        <v>50</v>
      </c>
      <c r="V8" s="35">
        <v>649</v>
      </c>
      <c r="W8" s="35">
        <v>416</v>
      </c>
      <c r="X8" s="89">
        <f t="shared" ref="X8:X11" si="5">W8/V8*100</f>
        <v>64.098613251155626</v>
      </c>
      <c r="Y8" s="35">
        <v>139</v>
      </c>
      <c r="Z8" s="35">
        <v>105</v>
      </c>
      <c r="AA8" s="89">
        <f>Z8/Y8*100</f>
        <v>75.539568345323744</v>
      </c>
      <c r="AB8" s="35">
        <v>110</v>
      </c>
      <c r="AC8" s="35">
        <v>73</v>
      </c>
      <c r="AD8" s="89">
        <f t="shared" ref="AD8:AD11" si="6">AC8/AB8*100</f>
        <v>66.363636363636374</v>
      </c>
      <c r="AE8" s="35">
        <v>77</v>
      </c>
      <c r="AF8" s="211">
        <v>60</v>
      </c>
      <c r="AG8" s="226">
        <f t="shared" ref="AG8:AG11" si="7">AF8/AE8*100</f>
        <v>77.922077922077932</v>
      </c>
      <c r="AH8" s="36"/>
    </row>
    <row r="9" spans="1:34" s="225" customFormat="1" ht="27.75" customHeight="1" x14ac:dyDescent="0.25">
      <c r="A9" s="234" t="s">
        <v>76</v>
      </c>
      <c r="B9" s="35">
        <v>2007</v>
      </c>
      <c r="C9" s="35">
        <v>1386</v>
      </c>
      <c r="D9" s="89">
        <f t="shared" si="0"/>
        <v>69.058295964125563</v>
      </c>
      <c r="E9" s="35">
        <v>1445</v>
      </c>
      <c r="F9" s="35">
        <v>824</v>
      </c>
      <c r="G9" s="89">
        <f t="shared" si="1"/>
        <v>57.024221453287197</v>
      </c>
      <c r="H9" s="52">
        <v>1035</v>
      </c>
      <c r="I9" s="52">
        <v>618</v>
      </c>
      <c r="J9" s="89">
        <f t="shared" si="2"/>
        <v>59.710144927536234</v>
      </c>
      <c r="K9" s="35">
        <v>722</v>
      </c>
      <c r="L9" s="35">
        <v>734</v>
      </c>
      <c r="M9" s="89">
        <f t="shared" si="3"/>
        <v>101.66204986149584</v>
      </c>
      <c r="N9" s="35">
        <v>71</v>
      </c>
      <c r="O9" s="35">
        <v>66</v>
      </c>
      <c r="P9" s="89">
        <f t="shared" si="4"/>
        <v>92.957746478873233</v>
      </c>
      <c r="Q9" s="52">
        <v>0</v>
      </c>
      <c r="R9" s="52">
        <v>3</v>
      </c>
      <c r="S9" s="35">
        <v>78</v>
      </c>
      <c r="T9" s="35">
        <v>58</v>
      </c>
      <c r="U9" s="89">
        <f t="shared" ref="U9:U11" si="8">T9/S9*100</f>
        <v>74.358974358974365</v>
      </c>
      <c r="V9" s="35">
        <v>1409</v>
      </c>
      <c r="W9" s="35">
        <v>791</v>
      </c>
      <c r="X9" s="89">
        <f t="shared" si="5"/>
        <v>56.139105748757991</v>
      </c>
      <c r="Y9" s="35">
        <v>243</v>
      </c>
      <c r="Z9" s="35">
        <v>115</v>
      </c>
      <c r="AA9" s="89">
        <f t="shared" ref="AA9:AA11" si="9">Z9/Y9*100</f>
        <v>47.325102880658434</v>
      </c>
      <c r="AB9" s="35">
        <v>206</v>
      </c>
      <c r="AC9" s="35">
        <v>99</v>
      </c>
      <c r="AD9" s="89">
        <f t="shared" si="6"/>
        <v>48.05825242718447</v>
      </c>
      <c r="AE9" s="35">
        <v>126</v>
      </c>
      <c r="AF9" s="211">
        <v>60</v>
      </c>
      <c r="AG9" s="226">
        <f t="shared" si="7"/>
        <v>47.619047619047613</v>
      </c>
      <c r="AH9" s="36"/>
    </row>
    <row r="10" spans="1:34" s="225" customFormat="1" ht="27.75" customHeight="1" x14ac:dyDescent="0.25">
      <c r="A10" s="234" t="s">
        <v>77</v>
      </c>
      <c r="B10" s="35">
        <v>2699</v>
      </c>
      <c r="C10" s="35">
        <v>2094</v>
      </c>
      <c r="D10" s="89">
        <f t="shared" si="0"/>
        <v>77.584290477954795</v>
      </c>
      <c r="E10" s="35">
        <v>1957</v>
      </c>
      <c r="F10" s="35">
        <v>1170</v>
      </c>
      <c r="G10" s="89">
        <f t="shared" si="1"/>
        <v>59.785385794583547</v>
      </c>
      <c r="H10" s="52">
        <v>1305</v>
      </c>
      <c r="I10" s="52">
        <v>810</v>
      </c>
      <c r="J10" s="89">
        <f t="shared" si="2"/>
        <v>62.068965517241381</v>
      </c>
      <c r="K10" s="35">
        <v>883</v>
      </c>
      <c r="L10" s="35">
        <v>1101</v>
      </c>
      <c r="M10" s="89">
        <f t="shared" si="3"/>
        <v>124.6885617214043</v>
      </c>
      <c r="N10" s="35">
        <v>77</v>
      </c>
      <c r="O10" s="35">
        <v>105</v>
      </c>
      <c r="P10" s="89">
        <f t="shared" si="4"/>
        <v>136.36363636363635</v>
      </c>
      <c r="Q10" s="52">
        <v>0</v>
      </c>
      <c r="R10" s="52">
        <v>5</v>
      </c>
      <c r="S10" s="35">
        <v>73</v>
      </c>
      <c r="T10" s="35">
        <v>38</v>
      </c>
      <c r="U10" s="89">
        <f t="shared" si="8"/>
        <v>52.054794520547944</v>
      </c>
      <c r="V10" s="35">
        <v>1924</v>
      </c>
      <c r="W10" s="35">
        <v>1119</v>
      </c>
      <c r="X10" s="89">
        <f t="shared" si="5"/>
        <v>58.160083160083161</v>
      </c>
      <c r="Y10" s="35">
        <v>474</v>
      </c>
      <c r="Z10" s="35">
        <v>281</v>
      </c>
      <c r="AA10" s="89">
        <f t="shared" si="9"/>
        <v>59.282700421940923</v>
      </c>
      <c r="AB10" s="35">
        <v>360</v>
      </c>
      <c r="AC10" s="35">
        <v>209</v>
      </c>
      <c r="AD10" s="89">
        <f t="shared" si="6"/>
        <v>58.055555555555557</v>
      </c>
      <c r="AE10" s="35">
        <v>221</v>
      </c>
      <c r="AF10" s="211">
        <v>116</v>
      </c>
      <c r="AG10" s="226">
        <f t="shared" si="7"/>
        <v>52.488687782805435</v>
      </c>
      <c r="AH10" s="36"/>
    </row>
    <row r="11" spans="1:34" s="225" customFormat="1" ht="27.75" customHeight="1" x14ac:dyDescent="0.25">
      <c r="A11" s="234" t="s">
        <v>78</v>
      </c>
      <c r="B11" s="35">
        <v>4498</v>
      </c>
      <c r="C11" s="35">
        <v>2572</v>
      </c>
      <c r="D11" s="89">
        <f t="shared" si="0"/>
        <v>57.180969319697638</v>
      </c>
      <c r="E11" s="35">
        <v>2886</v>
      </c>
      <c r="F11" s="35">
        <v>1518</v>
      </c>
      <c r="G11" s="89">
        <f t="shared" si="1"/>
        <v>52.598752598752597</v>
      </c>
      <c r="H11" s="52">
        <v>1950</v>
      </c>
      <c r="I11" s="52">
        <v>1062</v>
      </c>
      <c r="J11" s="89">
        <f t="shared" si="2"/>
        <v>54.46153846153846</v>
      </c>
      <c r="K11" s="35">
        <v>1095</v>
      </c>
      <c r="L11" s="35">
        <v>1019</v>
      </c>
      <c r="M11" s="89">
        <f t="shared" si="3"/>
        <v>93.05936073059361</v>
      </c>
      <c r="N11" s="35">
        <v>134</v>
      </c>
      <c r="O11" s="35">
        <v>84</v>
      </c>
      <c r="P11" s="89">
        <f t="shared" si="4"/>
        <v>62.68656716417911</v>
      </c>
      <c r="Q11" s="52">
        <v>0</v>
      </c>
      <c r="R11" s="52">
        <v>9</v>
      </c>
      <c r="S11" s="35">
        <v>70</v>
      </c>
      <c r="T11" s="35">
        <v>15</v>
      </c>
      <c r="U11" s="89">
        <f t="shared" si="8"/>
        <v>21.428571428571427</v>
      </c>
      <c r="V11" s="35">
        <v>2829</v>
      </c>
      <c r="W11" s="35">
        <v>1443</v>
      </c>
      <c r="X11" s="89">
        <f t="shared" si="5"/>
        <v>51.007423117709436</v>
      </c>
      <c r="Y11" s="35">
        <v>608</v>
      </c>
      <c r="Z11" s="35">
        <v>291</v>
      </c>
      <c r="AA11" s="89">
        <f t="shared" si="9"/>
        <v>47.861842105263158</v>
      </c>
      <c r="AB11" s="35">
        <v>456</v>
      </c>
      <c r="AC11" s="35">
        <v>244</v>
      </c>
      <c r="AD11" s="89">
        <f t="shared" si="6"/>
        <v>53.508771929824562</v>
      </c>
      <c r="AE11" s="35">
        <v>299</v>
      </c>
      <c r="AF11" s="211">
        <v>160</v>
      </c>
      <c r="AG11" s="226">
        <f t="shared" si="7"/>
        <v>53.511705685618729</v>
      </c>
      <c r="AH11" s="36"/>
    </row>
    <row r="12" spans="1:34" x14ac:dyDescent="0.25"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</row>
    <row r="13" spans="1:34" x14ac:dyDescent="0.25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</row>
    <row r="14" spans="1:34" ht="18.75" customHeight="1" x14ac:dyDescent="0.25"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</row>
  </sheetData>
  <mergeCells count="15">
    <mergeCell ref="K1:P1"/>
    <mergeCell ref="S4:U4"/>
    <mergeCell ref="Y4:AA4"/>
    <mergeCell ref="V4:X4"/>
    <mergeCell ref="AE4:AG4"/>
    <mergeCell ref="AB4:AD4"/>
    <mergeCell ref="B2:P2"/>
    <mergeCell ref="Q4:R4"/>
    <mergeCell ref="AE2:AG2"/>
    <mergeCell ref="A4:A5"/>
    <mergeCell ref="E4:G4"/>
    <mergeCell ref="K4:M4"/>
    <mergeCell ref="N4:P4"/>
    <mergeCell ref="B4:D4"/>
    <mergeCell ref="H4:J4"/>
  </mergeCells>
  <printOptions horizontalCentered="1" verticalCentered="1"/>
  <pageMargins left="0" right="0" top="0.31496062992125984" bottom="1.5354330708661419" header="0" footer="1.6141732283464567"/>
  <pageSetup paperSize="9" scale="65" orientation="landscape" r:id="rId1"/>
  <headerFooter alignWithMargins="0"/>
  <colBreaks count="1" manualBreakCount="1">
    <brk id="18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75" zoomScaleNormal="75" zoomScaleSheetLayoutView="75" workbookViewId="0">
      <selection activeCell="L11" sqref="L11"/>
    </sheetView>
  </sheetViews>
  <sheetFormatPr defaultColWidth="8" defaultRowHeight="12.75" x14ac:dyDescent="0.2"/>
  <cols>
    <col min="1" max="1" width="69.7109375" style="2" customWidth="1"/>
    <col min="2" max="2" width="18.85546875" style="16" customWidth="1"/>
    <col min="3" max="3" width="15.140625" style="16" customWidth="1"/>
    <col min="4" max="4" width="11.28515625" style="16" customWidth="1"/>
    <col min="5" max="5" width="16.42578125" style="16" customWidth="1"/>
    <col min="6" max="6" width="10.42578125" style="16" customWidth="1"/>
    <col min="7" max="7" width="7.28515625" style="16" customWidth="1"/>
    <col min="8" max="9" width="8" style="16"/>
    <col min="10" max="11" width="8" style="158"/>
    <col min="12" max="14" width="5.85546875" style="2" customWidth="1"/>
    <col min="15" max="256" width="8" style="2"/>
    <col min="257" max="257" width="69.7109375" style="2" customWidth="1"/>
    <col min="258" max="260" width="23.28515625" style="2" customWidth="1"/>
    <col min="261" max="261" width="8" style="2"/>
    <col min="262" max="262" width="0" style="2" hidden="1" customWidth="1"/>
    <col min="263" max="512" width="8" style="2"/>
    <col min="513" max="513" width="69.7109375" style="2" customWidth="1"/>
    <col min="514" max="516" width="23.28515625" style="2" customWidth="1"/>
    <col min="517" max="517" width="8" style="2"/>
    <col min="518" max="518" width="0" style="2" hidden="1" customWidth="1"/>
    <col min="519" max="768" width="8" style="2"/>
    <col min="769" max="769" width="69.7109375" style="2" customWidth="1"/>
    <col min="770" max="772" width="23.28515625" style="2" customWidth="1"/>
    <col min="773" max="773" width="8" style="2"/>
    <col min="774" max="774" width="0" style="2" hidden="1" customWidth="1"/>
    <col min="775" max="1024" width="8" style="2"/>
    <col min="1025" max="1025" width="69.7109375" style="2" customWidth="1"/>
    <col min="1026" max="1028" width="23.28515625" style="2" customWidth="1"/>
    <col min="1029" max="1029" width="8" style="2"/>
    <col min="1030" max="1030" width="0" style="2" hidden="1" customWidth="1"/>
    <col min="1031" max="1280" width="8" style="2"/>
    <col min="1281" max="1281" width="69.7109375" style="2" customWidth="1"/>
    <col min="1282" max="1284" width="23.28515625" style="2" customWidth="1"/>
    <col min="1285" max="1285" width="8" style="2"/>
    <col min="1286" max="1286" width="0" style="2" hidden="1" customWidth="1"/>
    <col min="1287" max="1536" width="8" style="2"/>
    <col min="1537" max="1537" width="69.7109375" style="2" customWidth="1"/>
    <col min="1538" max="1540" width="23.28515625" style="2" customWidth="1"/>
    <col min="1541" max="1541" width="8" style="2"/>
    <col min="1542" max="1542" width="0" style="2" hidden="1" customWidth="1"/>
    <col min="1543" max="1792" width="8" style="2"/>
    <col min="1793" max="1793" width="69.7109375" style="2" customWidth="1"/>
    <col min="1794" max="1796" width="23.28515625" style="2" customWidth="1"/>
    <col min="1797" max="1797" width="8" style="2"/>
    <col min="1798" max="1798" width="0" style="2" hidden="1" customWidth="1"/>
    <col min="1799" max="2048" width="8" style="2"/>
    <col min="2049" max="2049" width="69.7109375" style="2" customWidth="1"/>
    <col min="2050" max="2052" width="23.28515625" style="2" customWidth="1"/>
    <col min="2053" max="2053" width="8" style="2"/>
    <col min="2054" max="2054" width="0" style="2" hidden="1" customWidth="1"/>
    <col min="2055" max="2304" width="8" style="2"/>
    <col min="2305" max="2305" width="69.7109375" style="2" customWidth="1"/>
    <col min="2306" max="2308" width="23.28515625" style="2" customWidth="1"/>
    <col min="2309" max="2309" width="8" style="2"/>
    <col min="2310" max="2310" width="0" style="2" hidden="1" customWidth="1"/>
    <col min="2311" max="2560" width="8" style="2"/>
    <col min="2561" max="2561" width="69.7109375" style="2" customWidth="1"/>
    <col min="2562" max="2564" width="23.28515625" style="2" customWidth="1"/>
    <col min="2565" max="2565" width="8" style="2"/>
    <col min="2566" max="2566" width="0" style="2" hidden="1" customWidth="1"/>
    <col min="2567" max="2816" width="8" style="2"/>
    <col min="2817" max="2817" width="69.7109375" style="2" customWidth="1"/>
    <col min="2818" max="2820" width="23.28515625" style="2" customWidth="1"/>
    <col min="2821" max="2821" width="8" style="2"/>
    <col min="2822" max="2822" width="0" style="2" hidden="1" customWidth="1"/>
    <col min="2823" max="3072" width="8" style="2"/>
    <col min="3073" max="3073" width="69.7109375" style="2" customWidth="1"/>
    <col min="3074" max="3076" width="23.28515625" style="2" customWidth="1"/>
    <col min="3077" max="3077" width="8" style="2"/>
    <col min="3078" max="3078" width="0" style="2" hidden="1" customWidth="1"/>
    <col min="3079" max="3328" width="8" style="2"/>
    <col min="3329" max="3329" width="69.7109375" style="2" customWidth="1"/>
    <col min="3330" max="3332" width="23.28515625" style="2" customWidth="1"/>
    <col min="3333" max="3333" width="8" style="2"/>
    <col min="3334" max="3334" width="0" style="2" hidden="1" customWidth="1"/>
    <col min="3335" max="3584" width="8" style="2"/>
    <col min="3585" max="3585" width="69.7109375" style="2" customWidth="1"/>
    <col min="3586" max="3588" width="23.28515625" style="2" customWidth="1"/>
    <col min="3589" max="3589" width="8" style="2"/>
    <col min="3590" max="3590" width="0" style="2" hidden="1" customWidth="1"/>
    <col min="3591" max="3840" width="8" style="2"/>
    <col min="3841" max="3841" width="69.7109375" style="2" customWidth="1"/>
    <col min="3842" max="3844" width="23.28515625" style="2" customWidth="1"/>
    <col min="3845" max="3845" width="8" style="2"/>
    <col min="3846" max="3846" width="0" style="2" hidden="1" customWidth="1"/>
    <col min="3847" max="4096" width="8" style="2"/>
    <col min="4097" max="4097" width="69.7109375" style="2" customWidth="1"/>
    <col min="4098" max="4100" width="23.28515625" style="2" customWidth="1"/>
    <col min="4101" max="4101" width="8" style="2"/>
    <col min="4102" max="4102" width="0" style="2" hidden="1" customWidth="1"/>
    <col min="4103" max="4352" width="8" style="2"/>
    <col min="4353" max="4353" width="69.7109375" style="2" customWidth="1"/>
    <col min="4354" max="4356" width="23.28515625" style="2" customWidth="1"/>
    <col min="4357" max="4357" width="8" style="2"/>
    <col min="4358" max="4358" width="0" style="2" hidden="1" customWidth="1"/>
    <col min="4359" max="4608" width="8" style="2"/>
    <col min="4609" max="4609" width="69.7109375" style="2" customWidth="1"/>
    <col min="4610" max="4612" width="23.28515625" style="2" customWidth="1"/>
    <col min="4613" max="4613" width="8" style="2"/>
    <col min="4614" max="4614" width="0" style="2" hidden="1" customWidth="1"/>
    <col min="4615" max="4864" width="8" style="2"/>
    <col min="4865" max="4865" width="69.7109375" style="2" customWidth="1"/>
    <col min="4866" max="4868" width="23.28515625" style="2" customWidth="1"/>
    <col min="4869" max="4869" width="8" style="2"/>
    <col min="4870" max="4870" width="0" style="2" hidden="1" customWidth="1"/>
    <col min="4871" max="5120" width="8" style="2"/>
    <col min="5121" max="5121" width="69.7109375" style="2" customWidth="1"/>
    <col min="5122" max="5124" width="23.28515625" style="2" customWidth="1"/>
    <col min="5125" max="5125" width="8" style="2"/>
    <col min="5126" max="5126" width="0" style="2" hidden="1" customWidth="1"/>
    <col min="5127" max="5376" width="8" style="2"/>
    <col min="5377" max="5377" width="69.7109375" style="2" customWidth="1"/>
    <col min="5378" max="5380" width="23.28515625" style="2" customWidth="1"/>
    <col min="5381" max="5381" width="8" style="2"/>
    <col min="5382" max="5382" width="0" style="2" hidden="1" customWidth="1"/>
    <col min="5383" max="5632" width="8" style="2"/>
    <col min="5633" max="5633" width="69.7109375" style="2" customWidth="1"/>
    <col min="5634" max="5636" width="23.28515625" style="2" customWidth="1"/>
    <col min="5637" max="5637" width="8" style="2"/>
    <col min="5638" max="5638" width="0" style="2" hidden="1" customWidth="1"/>
    <col min="5639" max="5888" width="8" style="2"/>
    <col min="5889" max="5889" width="69.7109375" style="2" customWidth="1"/>
    <col min="5890" max="5892" width="23.28515625" style="2" customWidth="1"/>
    <col min="5893" max="5893" width="8" style="2"/>
    <col min="5894" max="5894" width="0" style="2" hidden="1" customWidth="1"/>
    <col min="5895" max="6144" width="8" style="2"/>
    <col min="6145" max="6145" width="69.7109375" style="2" customWidth="1"/>
    <col min="6146" max="6148" width="23.28515625" style="2" customWidth="1"/>
    <col min="6149" max="6149" width="8" style="2"/>
    <col min="6150" max="6150" width="0" style="2" hidden="1" customWidth="1"/>
    <col min="6151" max="6400" width="8" style="2"/>
    <col min="6401" max="6401" width="69.7109375" style="2" customWidth="1"/>
    <col min="6402" max="6404" width="23.28515625" style="2" customWidth="1"/>
    <col min="6405" max="6405" width="8" style="2"/>
    <col min="6406" max="6406" width="0" style="2" hidden="1" customWidth="1"/>
    <col min="6407" max="6656" width="8" style="2"/>
    <col min="6657" max="6657" width="69.7109375" style="2" customWidth="1"/>
    <col min="6658" max="6660" width="23.28515625" style="2" customWidth="1"/>
    <col min="6661" max="6661" width="8" style="2"/>
    <col min="6662" max="6662" width="0" style="2" hidden="1" customWidth="1"/>
    <col min="6663" max="6912" width="8" style="2"/>
    <col min="6913" max="6913" width="69.7109375" style="2" customWidth="1"/>
    <col min="6914" max="6916" width="23.28515625" style="2" customWidth="1"/>
    <col min="6917" max="6917" width="8" style="2"/>
    <col min="6918" max="6918" width="0" style="2" hidden="1" customWidth="1"/>
    <col min="6919" max="7168" width="8" style="2"/>
    <col min="7169" max="7169" width="69.7109375" style="2" customWidth="1"/>
    <col min="7170" max="7172" width="23.28515625" style="2" customWidth="1"/>
    <col min="7173" max="7173" width="8" style="2"/>
    <col min="7174" max="7174" width="0" style="2" hidden="1" customWidth="1"/>
    <col min="7175" max="7424" width="8" style="2"/>
    <col min="7425" max="7425" width="69.7109375" style="2" customWidth="1"/>
    <col min="7426" max="7428" width="23.28515625" style="2" customWidth="1"/>
    <col min="7429" max="7429" width="8" style="2"/>
    <col min="7430" max="7430" width="0" style="2" hidden="1" customWidth="1"/>
    <col min="7431" max="7680" width="8" style="2"/>
    <col min="7681" max="7681" width="69.7109375" style="2" customWidth="1"/>
    <col min="7682" max="7684" width="23.28515625" style="2" customWidth="1"/>
    <col min="7685" max="7685" width="8" style="2"/>
    <col min="7686" max="7686" width="0" style="2" hidden="1" customWidth="1"/>
    <col min="7687" max="7936" width="8" style="2"/>
    <col min="7937" max="7937" width="69.7109375" style="2" customWidth="1"/>
    <col min="7938" max="7940" width="23.28515625" style="2" customWidth="1"/>
    <col min="7941" max="7941" width="8" style="2"/>
    <col min="7942" max="7942" width="0" style="2" hidden="1" customWidth="1"/>
    <col min="7943" max="8192" width="8" style="2"/>
    <col min="8193" max="8193" width="69.7109375" style="2" customWidth="1"/>
    <col min="8194" max="8196" width="23.28515625" style="2" customWidth="1"/>
    <col min="8197" max="8197" width="8" style="2"/>
    <col min="8198" max="8198" width="0" style="2" hidden="1" customWidth="1"/>
    <col min="8199" max="8448" width="8" style="2"/>
    <col min="8449" max="8449" width="69.7109375" style="2" customWidth="1"/>
    <col min="8450" max="8452" width="23.28515625" style="2" customWidth="1"/>
    <col min="8453" max="8453" width="8" style="2"/>
    <col min="8454" max="8454" width="0" style="2" hidden="1" customWidth="1"/>
    <col min="8455" max="8704" width="8" style="2"/>
    <col min="8705" max="8705" width="69.7109375" style="2" customWidth="1"/>
    <col min="8706" max="8708" width="23.28515625" style="2" customWidth="1"/>
    <col min="8709" max="8709" width="8" style="2"/>
    <col min="8710" max="8710" width="0" style="2" hidden="1" customWidth="1"/>
    <col min="8711" max="8960" width="8" style="2"/>
    <col min="8961" max="8961" width="69.7109375" style="2" customWidth="1"/>
    <col min="8962" max="8964" width="23.28515625" style="2" customWidth="1"/>
    <col min="8965" max="8965" width="8" style="2"/>
    <col min="8966" max="8966" width="0" style="2" hidden="1" customWidth="1"/>
    <col min="8967" max="9216" width="8" style="2"/>
    <col min="9217" max="9217" width="69.7109375" style="2" customWidth="1"/>
    <col min="9218" max="9220" width="23.28515625" style="2" customWidth="1"/>
    <col min="9221" max="9221" width="8" style="2"/>
    <col min="9222" max="9222" width="0" style="2" hidden="1" customWidth="1"/>
    <col min="9223" max="9472" width="8" style="2"/>
    <col min="9473" max="9473" width="69.7109375" style="2" customWidth="1"/>
    <col min="9474" max="9476" width="23.28515625" style="2" customWidth="1"/>
    <col min="9477" max="9477" width="8" style="2"/>
    <col min="9478" max="9478" width="0" style="2" hidden="1" customWidth="1"/>
    <col min="9479" max="9728" width="8" style="2"/>
    <col min="9729" max="9729" width="69.7109375" style="2" customWidth="1"/>
    <col min="9730" max="9732" width="23.28515625" style="2" customWidth="1"/>
    <col min="9733" max="9733" width="8" style="2"/>
    <col min="9734" max="9734" width="0" style="2" hidden="1" customWidth="1"/>
    <col min="9735" max="9984" width="8" style="2"/>
    <col min="9985" max="9985" width="69.7109375" style="2" customWidth="1"/>
    <col min="9986" max="9988" width="23.28515625" style="2" customWidth="1"/>
    <col min="9989" max="9989" width="8" style="2"/>
    <col min="9990" max="9990" width="0" style="2" hidden="1" customWidth="1"/>
    <col min="9991" max="10240" width="8" style="2"/>
    <col min="10241" max="10241" width="69.7109375" style="2" customWidth="1"/>
    <col min="10242" max="10244" width="23.28515625" style="2" customWidth="1"/>
    <col min="10245" max="10245" width="8" style="2"/>
    <col min="10246" max="10246" width="0" style="2" hidden="1" customWidth="1"/>
    <col min="10247" max="10496" width="8" style="2"/>
    <col min="10497" max="10497" width="69.7109375" style="2" customWidth="1"/>
    <col min="10498" max="10500" width="23.28515625" style="2" customWidth="1"/>
    <col min="10501" max="10501" width="8" style="2"/>
    <col min="10502" max="10502" width="0" style="2" hidden="1" customWidth="1"/>
    <col min="10503" max="10752" width="8" style="2"/>
    <col min="10753" max="10753" width="69.7109375" style="2" customWidth="1"/>
    <col min="10754" max="10756" width="23.28515625" style="2" customWidth="1"/>
    <col min="10757" max="10757" width="8" style="2"/>
    <col min="10758" max="10758" width="0" style="2" hidden="1" customWidth="1"/>
    <col min="10759" max="11008" width="8" style="2"/>
    <col min="11009" max="11009" width="69.7109375" style="2" customWidth="1"/>
    <col min="11010" max="11012" width="23.28515625" style="2" customWidth="1"/>
    <col min="11013" max="11013" width="8" style="2"/>
    <col min="11014" max="11014" width="0" style="2" hidden="1" customWidth="1"/>
    <col min="11015" max="11264" width="8" style="2"/>
    <col min="11265" max="11265" width="69.7109375" style="2" customWidth="1"/>
    <col min="11266" max="11268" width="23.28515625" style="2" customWidth="1"/>
    <col min="11269" max="11269" width="8" style="2"/>
    <col min="11270" max="11270" width="0" style="2" hidden="1" customWidth="1"/>
    <col min="11271" max="11520" width="8" style="2"/>
    <col min="11521" max="11521" width="69.7109375" style="2" customWidth="1"/>
    <col min="11522" max="11524" width="23.28515625" style="2" customWidth="1"/>
    <col min="11525" max="11525" width="8" style="2"/>
    <col min="11526" max="11526" width="0" style="2" hidden="1" customWidth="1"/>
    <col min="11527" max="11776" width="8" style="2"/>
    <col min="11777" max="11777" width="69.7109375" style="2" customWidth="1"/>
    <col min="11778" max="11780" width="23.28515625" style="2" customWidth="1"/>
    <col min="11781" max="11781" width="8" style="2"/>
    <col min="11782" max="11782" width="0" style="2" hidden="1" customWidth="1"/>
    <col min="11783" max="12032" width="8" style="2"/>
    <col min="12033" max="12033" width="69.7109375" style="2" customWidth="1"/>
    <col min="12034" max="12036" width="23.28515625" style="2" customWidth="1"/>
    <col min="12037" max="12037" width="8" style="2"/>
    <col min="12038" max="12038" width="0" style="2" hidden="1" customWidth="1"/>
    <col min="12039" max="12288" width="8" style="2"/>
    <col min="12289" max="12289" width="69.7109375" style="2" customWidth="1"/>
    <col min="12290" max="12292" width="23.28515625" style="2" customWidth="1"/>
    <col min="12293" max="12293" width="8" style="2"/>
    <col min="12294" max="12294" width="0" style="2" hidden="1" customWidth="1"/>
    <col min="12295" max="12544" width="8" style="2"/>
    <col min="12545" max="12545" width="69.7109375" style="2" customWidth="1"/>
    <col min="12546" max="12548" width="23.28515625" style="2" customWidth="1"/>
    <col min="12549" max="12549" width="8" style="2"/>
    <col min="12550" max="12550" width="0" style="2" hidden="1" customWidth="1"/>
    <col min="12551" max="12800" width="8" style="2"/>
    <col min="12801" max="12801" width="69.7109375" style="2" customWidth="1"/>
    <col min="12802" max="12804" width="23.28515625" style="2" customWidth="1"/>
    <col min="12805" max="12805" width="8" style="2"/>
    <col min="12806" max="12806" width="0" style="2" hidden="1" customWidth="1"/>
    <col min="12807" max="13056" width="8" style="2"/>
    <col min="13057" max="13057" width="69.7109375" style="2" customWidth="1"/>
    <col min="13058" max="13060" width="23.28515625" style="2" customWidth="1"/>
    <col min="13061" max="13061" width="8" style="2"/>
    <col min="13062" max="13062" width="0" style="2" hidden="1" customWidth="1"/>
    <col min="13063" max="13312" width="8" style="2"/>
    <col min="13313" max="13313" width="69.7109375" style="2" customWidth="1"/>
    <col min="13314" max="13316" width="23.28515625" style="2" customWidth="1"/>
    <col min="13317" max="13317" width="8" style="2"/>
    <col min="13318" max="13318" width="0" style="2" hidden="1" customWidth="1"/>
    <col min="13319" max="13568" width="8" style="2"/>
    <col min="13569" max="13569" width="69.7109375" style="2" customWidth="1"/>
    <col min="13570" max="13572" width="23.28515625" style="2" customWidth="1"/>
    <col min="13573" max="13573" width="8" style="2"/>
    <col min="13574" max="13574" width="0" style="2" hidden="1" customWidth="1"/>
    <col min="13575" max="13824" width="8" style="2"/>
    <col min="13825" max="13825" width="69.7109375" style="2" customWidth="1"/>
    <col min="13826" max="13828" width="23.28515625" style="2" customWidth="1"/>
    <col min="13829" max="13829" width="8" style="2"/>
    <col min="13830" max="13830" width="0" style="2" hidden="1" customWidth="1"/>
    <col min="13831" max="14080" width="8" style="2"/>
    <col min="14081" max="14081" width="69.7109375" style="2" customWidth="1"/>
    <col min="14082" max="14084" width="23.28515625" style="2" customWidth="1"/>
    <col min="14085" max="14085" width="8" style="2"/>
    <col min="14086" max="14086" width="0" style="2" hidden="1" customWidth="1"/>
    <col min="14087" max="14336" width="8" style="2"/>
    <col min="14337" max="14337" width="69.7109375" style="2" customWidth="1"/>
    <col min="14338" max="14340" width="23.28515625" style="2" customWidth="1"/>
    <col min="14341" max="14341" width="8" style="2"/>
    <col min="14342" max="14342" width="0" style="2" hidden="1" customWidth="1"/>
    <col min="14343" max="14592" width="8" style="2"/>
    <col min="14593" max="14593" width="69.7109375" style="2" customWidth="1"/>
    <col min="14594" max="14596" width="23.28515625" style="2" customWidth="1"/>
    <col min="14597" max="14597" width="8" style="2"/>
    <col min="14598" max="14598" width="0" style="2" hidden="1" customWidth="1"/>
    <col min="14599" max="14848" width="8" style="2"/>
    <col min="14849" max="14849" width="69.7109375" style="2" customWidth="1"/>
    <col min="14850" max="14852" width="23.28515625" style="2" customWidth="1"/>
    <col min="14853" max="14853" width="8" style="2"/>
    <col min="14854" max="14854" width="0" style="2" hidden="1" customWidth="1"/>
    <col min="14855" max="15104" width="8" style="2"/>
    <col min="15105" max="15105" width="69.7109375" style="2" customWidth="1"/>
    <col min="15106" max="15108" width="23.28515625" style="2" customWidth="1"/>
    <col min="15109" max="15109" width="8" style="2"/>
    <col min="15110" max="15110" width="0" style="2" hidden="1" customWidth="1"/>
    <col min="15111" max="15360" width="8" style="2"/>
    <col min="15361" max="15361" width="69.7109375" style="2" customWidth="1"/>
    <col min="15362" max="15364" width="23.28515625" style="2" customWidth="1"/>
    <col min="15365" max="15365" width="8" style="2"/>
    <col min="15366" max="15366" width="0" style="2" hidden="1" customWidth="1"/>
    <col min="15367" max="15616" width="8" style="2"/>
    <col min="15617" max="15617" width="69.7109375" style="2" customWidth="1"/>
    <col min="15618" max="15620" width="23.28515625" style="2" customWidth="1"/>
    <col min="15621" max="15621" width="8" style="2"/>
    <col min="15622" max="15622" width="0" style="2" hidden="1" customWidth="1"/>
    <col min="15623" max="15872" width="8" style="2"/>
    <col min="15873" max="15873" width="69.7109375" style="2" customWidth="1"/>
    <col min="15874" max="15876" width="23.28515625" style="2" customWidth="1"/>
    <col min="15877" max="15877" width="8" style="2"/>
    <col min="15878" max="15878" width="0" style="2" hidden="1" customWidth="1"/>
    <col min="15879" max="16128" width="8" style="2"/>
    <col min="16129" max="16129" width="69.7109375" style="2" customWidth="1"/>
    <col min="16130" max="16132" width="23.28515625" style="2" customWidth="1"/>
    <col min="16133" max="16133" width="8" style="2"/>
    <col min="16134" max="16134" width="0" style="2" hidden="1" customWidth="1"/>
    <col min="16135" max="16384" width="8" style="2"/>
  </cols>
  <sheetData>
    <row r="1" spans="1:12" ht="23.25" customHeight="1" x14ac:dyDescent="0.2">
      <c r="A1" s="291" t="s">
        <v>47</v>
      </c>
      <c r="B1" s="291"/>
      <c r="C1" s="291"/>
      <c r="D1" s="291"/>
      <c r="E1" s="291"/>
      <c r="F1" s="218"/>
      <c r="G1" s="218"/>
      <c r="H1" s="218"/>
      <c r="I1" s="218"/>
    </row>
    <row r="2" spans="1:12" s="3" customFormat="1" ht="25.5" customHeight="1" x14ac:dyDescent="0.25">
      <c r="A2" s="291" t="s">
        <v>30</v>
      </c>
      <c r="B2" s="291"/>
      <c r="C2" s="291"/>
      <c r="D2" s="291"/>
      <c r="E2" s="291"/>
      <c r="F2" s="218"/>
      <c r="G2" s="218"/>
      <c r="H2" s="218"/>
      <c r="I2" s="218"/>
      <c r="J2" s="159"/>
      <c r="K2" s="159"/>
    </row>
    <row r="3" spans="1:12" s="3" customFormat="1" ht="23.25" customHeight="1" x14ac:dyDescent="0.2">
      <c r="A3" s="347" t="s">
        <v>102</v>
      </c>
      <c r="B3" s="347"/>
      <c r="C3" s="347"/>
      <c r="D3" s="347"/>
      <c r="E3" s="347"/>
      <c r="F3" s="16"/>
      <c r="G3" s="16"/>
      <c r="H3" s="16"/>
      <c r="I3" s="16"/>
      <c r="J3" s="159"/>
      <c r="K3" s="159"/>
    </row>
    <row r="4" spans="1:12" s="3" customFormat="1" ht="23.25" customHeight="1" x14ac:dyDescent="0.25">
      <c r="A4" s="129"/>
      <c r="B4" s="130"/>
      <c r="C4" s="130"/>
      <c r="D4" s="130"/>
      <c r="E4" s="358" t="s">
        <v>64</v>
      </c>
      <c r="F4" s="358"/>
      <c r="G4" s="130"/>
      <c r="H4" s="130"/>
      <c r="I4" s="130"/>
      <c r="J4" s="159"/>
      <c r="K4" s="159"/>
    </row>
    <row r="5" spans="1:12" s="131" customFormat="1" ht="21" customHeight="1" x14ac:dyDescent="0.25">
      <c r="A5" s="344" t="s">
        <v>0</v>
      </c>
      <c r="B5" s="345" t="s">
        <v>48</v>
      </c>
      <c r="C5" s="348" t="s">
        <v>49</v>
      </c>
      <c r="D5" s="348"/>
      <c r="E5" s="348"/>
      <c r="F5" s="348"/>
      <c r="G5" s="130"/>
      <c r="H5" s="130"/>
      <c r="I5" s="130"/>
      <c r="J5" s="160"/>
      <c r="K5" s="160"/>
    </row>
    <row r="6" spans="1:12" s="131" customFormat="1" ht="36.75" customHeight="1" x14ac:dyDescent="0.25">
      <c r="A6" s="344"/>
      <c r="B6" s="346"/>
      <c r="C6" s="264" t="s">
        <v>50</v>
      </c>
      <c r="D6" s="271" t="s">
        <v>123</v>
      </c>
      <c r="E6" s="265" t="s">
        <v>51</v>
      </c>
      <c r="F6" s="271" t="s">
        <v>123</v>
      </c>
      <c r="G6" s="130"/>
      <c r="H6" s="130"/>
      <c r="I6" s="130"/>
      <c r="J6" s="160"/>
      <c r="K6" s="160"/>
    </row>
    <row r="7" spans="1:12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219"/>
      <c r="H7" s="219"/>
      <c r="I7" s="219"/>
      <c r="J7" s="175"/>
      <c r="K7" s="159"/>
      <c r="L7" s="133"/>
    </row>
    <row r="8" spans="1:12" s="3" customFormat="1" ht="28.5" customHeight="1" x14ac:dyDescent="0.25">
      <c r="A8" s="9" t="s">
        <v>67</v>
      </c>
      <c r="B8" s="150">
        <f t="shared" ref="B8:B15" si="0">C8+E8</f>
        <v>22328</v>
      </c>
      <c r="C8" s="152">
        <f>'12'!B6</f>
        <v>14247</v>
      </c>
      <c r="D8" s="277">
        <f>C8/B8*100</f>
        <v>63.807774991042635</v>
      </c>
      <c r="E8" s="266">
        <f>'13'!B8</f>
        <v>8081</v>
      </c>
      <c r="F8" s="278">
        <f>E8/B8*100</f>
        <v>36.192225008957365</v>
      </c>
      <c r="G8" s="220"/>
      <c r="H8" s="219"/>
      <c r="I8" s="219"/>
      <c r="J8" s="159"/>
      <c r="K8" s="159"/>
    </row>
    <row r="9" spans="1:12" s="72" customFormat="1" ht="28.5" customHeight="1" x14ac:dyDescent="0.25">
      <c r="A9" s="9" t="s">
        <v>89</v>
      </c>
      <c r="B9" s="151">
        <f t="shared" si="0"/>
        <v>13565</v>
      </c>
      <c r="C9" s="151">
        <f>'12'!C6</f>
        <v>9494</v>
      </c>
      <c r="D9" s="277">
        <f t="shared" ref="D9:D15" si="1">C9/B9*100</f>
        <v>69.988942130482855</v>
      </c>
      <c r="E9" s="267">
        <f>'13'!C8</f>
        <v>4071</v>
      </c>
      <c r="F9" s="278">
        <f t="shared" ref="F9:F15" si="2">E9/B9*100</f>
        <v>30.011057869517138</v>
      </c>
      <c r="G9" s="220"/>
      <c r="H9" s="130"/>
      <c r="I9" s="130"/>
      <c r="J9" s="130"/>
      <c r="K9" s="130"/>
    </row>
    <row r="10" spans="1:12" s="72" customFormat="1" ht="28.5" customHeight="1" x14ac:dyDescent="0.25">
      <c r="A10" s="9" t="s">
        <v>90</v>
      </c>
      <c r="B10" s="151">
        <f t="shared" si="0"/>
        <v>9207</v>
      </c>
      <c r="C10" s="151">
        <f>'12'!D6</f>
        <v>6352</v>
      </c>
      <c r="D10" s="277">
        <f t="shared" si="1"/>
        <v>68.990985120017385</v>
      </c>
      <c r="E10" s="267">
        <f>'13'!D8</f>
        <v>2855</v>
      </c>
      <c r="F10" s="278">
        <f t="shared" si="2"/>
        <v>31.009014879982622</v>
      </c>
      <c r="G10" s="220"/>
      <c r="H10" s="130"/>
      <c r="I10" s="130"/>
      <c r="J10" s="130"/>
      <c r="K10" s="130"/>
    </row>
    <row r="11" spans="1:12" s="3" customFormat="1" ht="28.5" customHeight="1" x14ac:dyDescent="0.25">
      <c r="A11" s="12" t="s">
        <v>68</v>
      </c>
      <c r="B11" s="151">
        <f t="shared" si="0"/>
        <v>10549</v>
      </c>
      <c r="C11" s="151">
        <f>'12'!E6</f>
        <v>6465</v>
      </c>
      <c r="D11" s="277">
        <f t="shared" si="1"/>
        <v>61.285429898568587</v>
      </c>
      <c r="E11" s="267">
        <f>'13'!E8</f>
        <v>4084</v>
      </c>
      <c r="F11" s="278">
        <f t="shared" si="2"/>
        <v>38.71457010143142</v>
      </c>
      <c r="G11" s="220"/>
      <c r="H11" s="130"/>
      <c r="I11" s="130"/>
      <c r="J11" s="159"/>
      <c r="K11" s="159"/>
    </row>
    <row r="12" spans="1:12" s="3" customFormat="1" ht="28.5" customHeight="1" x14ac:dyDescent="0.25">
      <c r="A12" s="13" t="s">
        <v>32</v>
      </c>
      <c r="B12" s="151">
        <f t="shared" si="0"/>
        <v>1227</v>
      </c>
      <c r="C12" s="151">
        <f>'12'!G6</f>
        <v>803</v>
      </c>
      <c r="D12" s="277">
        <f t="shared" si="1"/>
        <v>65.444172779136096</v>
      </c>
      <c r="E12" s="267">
        <f>'13'!G8</f>
        <v>424</v>
      </c>
      <c r="F12" s="278">
        <f t="shared" si="2"/>
        <v>34.555827220863897</v>
      </c>
      <c r="G12" s="220"/>
      <c r="H12" s="221"/>
      <c r="I12" s="130"/>
      <c r="J12" s="159"/>
      <c r="K12" s="159"/>
    </row>
    <row r="13" spans="1:12" s="3" customFormat="1" ht="28.5" customHeight="1" x14ac:dyDescent="0.25">
      <c r="A13" s="13" t="s">
        <v>91</v>
      </c>
      <c r="B13" s="151">
        <f t="shared" si="0"/>
        <v>551</v>
      </c>
      <c r="C13" s="151">
        <f>'12'!H6</f>
        <v>351</v>
      </c>
      <c r="D13" s="277">
        <f t="shared" si="1"/>
        <v>63.702359346642467</v>
      </c>
      <c r="E13" s="267">
        <f>'13'!H8</f>
        <v>200</v>
      </c>
      <c r="F13" s="278">
        <f t="shared" si="2"/>
        <v>36.297640653357533</v>
      </c>
      <c r="G13" s="220"/>
      <c r="H13" s="221"/>
      <c r="I13" s="130"/>
      <c r="J13" s="159"/>
      <c r="K13" s="159"/>
    </row>
    <row r="14" spans="1:12" s="3" customFormat="1" ht="39" customHeight="1" x14ac:dyDescent="0.25">
      <c r="A14" s="13" t="s">
        <v>26</v>
      </c>
      <c r="B14" s="151">
        <f t="shared" si="0"/>
        <v>535</v>
      </c>
      <c r="C14" s="151">
        <f>'12'!I6</f>
        <v>286</v>
      </c>
      <c r="D14" s="277">
        <f t="shared" si="1"/>
        <v>53.457943925233643</v>
      </c>
      <c r="E14" s="267">
        <f>'13'!I8</f>
        <v>249</v>
      </c>
      <c r="F14" s="278">
        <f t="shared" si="2"/>
        <v>46.54205607476635</v>
      </c>
      <c r="G14" s="220"/>
      <c r="H14" s="130"/>
      <c r="I14" s="130"/>
      <c r="J14" s="159"/>
      <c r="K14" s="159"/>
    </row>
    <row r="15" spans="1:12" s="3" customFormat="1" ht="39" customHeight="1" x14ac:dyDescent="0.25">
      <c r="A15" s="13" t="s">
        <v>33</v>
      </c>
      <c r="B15" s="151">
        <f t="shared" si="0"/>
        <v>13003</v>
      </c>
      <c r="C15" s="151">
        <f>'12'!J6</f>
        <v>9127</v>
      </c>
      <c r="D15" s="277">
        <f t="shared" si="1"/>
        <v>70.191494270552951</v>
      </c>
      <c r="E15" s="267">
        <f>'13'!J8</f>
        <v>3876</v>
      </c>
      <c r="F15" s="278">
        <f t="shared" si="2"/>
        <v>29.808505729447049</v>
      </c>
      <c r="G15" s="220"/>
      <c r="H15" s="130"/>
      <c r="I15" s="130"/>
      <c r="J15" s="159"/>
      <c r="K15" s="159"/>
    </row>
    <row r="16" spans="1:12" s="3" customFormat="1" ht="22.9" customHeight="1" x14ac:dyDescent="0.25">
      <c r="A16" s="349" t="s">
        <v>121</v>
      </c>
      <c r="B16" s="350"/>
      <c r="C16" s="350"/>
      <c r="D16" s="350"/>
      <c r="E16" s="350"/>
      <c r="F16" s="351"/>
      <c r="G16" s="220"/>
      <c r="H16" s="130"/>
      <c r="I16" s="130"/>
      <c r="J16" s="159"/>
      <c r="K16" s="159"/>
    </row>
    <row r="17" spans="1:11" ht="25.5" customHeight="1" x14ac:dyDescent="0.2">
      <c r="A17" s="352"/>
      <c r="B17" s="353"/>
      <c r="C17" s="353"/>
      <c r="D17" s="353"/>
      <c r="E17" s="353"/>
      <c r="F17" s="354"/>
      <c r="G17" s="220"/>
      <c r="H17" s="130"/>
      <c r="I17" s="130"/>
    </row>
    <row r="18" spans="1:11" ht="21" customHeight="1" x14ac:dyDescent="0.2">
      <c r="A18" s="344" t="s">
        <v>0</v>
      </c>
      <c r="B18" s="345" t="s">
        <v>48</v>
      </c>
      <c r="C18" s="355" t="s">
        <v>49</v>
      </c>
      <c r="D18" s="356"/>
      <c r="E18" s="356"/>
      <c r="F18" s="357"/>
      <c r="G18" s="220"/>
      <c r="H18" s="130"/>
      <c r="I18" s="130"/>
    </row>
    <row r="19" spans="1:11" ht="39" customHeight="1" x14ac:dyDescent="0.2">
      <c r="A19" s="344"/>
      <c r="B19" s="346"/>
      <c r="C19" s="132" t="s">
        <v>50</v>
      </c>
      <c r="D19" s="272" t="s">
        <v>123</v>
      </c>
      <c r="E19" s="268" t="s">
        <v>51</v>
      </c>
      <c r="F19" s="272" t="s">
        <v>123</v>
      </c>
      <c r="G19" s="220"/>
    </row>
    <row r="20" spans="1:11" ht="13.5" customHeight="1" x14ac:dyDescent="0.2">
      <c r="A20" s="263"/>
      <c r="B20" s="273" t="s">
        <v>124</v>
      </c>
      <c r="C20" s="274" t="s">
        <v>125</v>
      </c>
      <c r="D20" s="276" t="s">
        <v>126</v>
      </c>
      <c r="E20" s="275" t="s">
        <v>127</v>
      </c>
      <c r="F20" s="276" t="s">
        <v>128</v>
      </c>
      <c r="G20" s="220"/>
    </row>
    <row r="21" spans="1:11" ht="30" customHeight="1" x14ac:dyDescent="0.2">
      <c r="A21" s="134" t="s">
        <v>67</v>
      </c>
      <c r="B21" s="153">
        <f>C21+E21</f>
        <v>2912</v>
      </c>
      <c r="C21" s="153">
        <f>'12'!K6</f>
        <v>2057</v>
      </c>
      <c r="D21" s="279">
        <f>C21/B21*100</f>
        <v>70.638736263736263</v>
      </c>
      <c r="E21" s="269">
        <f>'13'!K8</f>
        <v>855</v>
      </c>
      <c r="F21" s="280">
        <f>E21/B21*100</f>
        <v>29.361263736263737</v>
      </c>
      <c r="G21" s="220"/>
    </row>
    <row r="22" spans="1:11" ht="27" customHeight="1" x14ac:dyDescent="0.2">
      <c r="A22" s="135" t="s">
        <v>69</v>
      </c>
      <c r="B22" s="153">
        <f>C22+E22</f>
        <v>2295</v>
      </c>
      <c r="C22" s="153">
        <f>'12'!L6</f>
        <v>1710</v>
      </c>
      <c r="D22" s="279">
        <f t="shared" ref="D22:D23" si="3">C22/B22*100</f>
        <v>74.509803921568633</v>
      </c>
      <c r="E22" s="269">
        <f>'13'!L8</f>
        <v>585</v>
      </c>
      <c r="F22" s="280">
        <f t="shared" ref="F22:F23" si="4">E22/B22*100</f>
        <v>25.490196078431371</v>
      </c>
      <c r="G22" s="220"/>
    </row>
    <row r="23" spans="1:11" ht="33.75" customHeight="1" x14ac:dyDescent="0.2">
      <c r="A23" s="1" t="s">
        <v>71</v>
      </c>
      <c r="B23" s="153">
        <f>C23+E23</f>
        <v>1479</v>
      </c>
      <c r="C23" s="195">
        <f>'12'!M6</f>
        <v>1087</v>
      </c>
      <c r="D23" s="279">
        <f t="shared" si="3"/>
        <v>73.495605138607161</v>
      </c>
      <c r="E23" s="270">
        <f>'13'!M8</f>
        <v>392</v>
      </c>
      <c r="F23" s="280">
        <f t="shared" si="4"/>
        <v>26.504394861392832</v>
      </c>
      <c r="K23" s="240"/>
    </row>
    <row r="24" spans="1:11" x14ac:dyDescent="0.2">
      <c r="B24" s="17"/>
      <c r="C24" s="17"/>
      <c r="D24" s="17"/>
      <c r="E24" s="17"/>
    </row>
    <row r="25" spans="1:11" x14ac:dyDescent="0.2">
      <c r="E25" s="17"/>
    </row>
  </sheetData>
  <mergeCells count="11">
    <mergeCell ref="A18:A19"/>
    <mergeCell ref="B18:B19"/>
    <mergeCell ref="A1:E1"/>
    <mergeCell ref="A2:E2"/>
    <mergeCell ref="A3:E3"/>
    <mergeCell ref="A5:A6"/>
    <mergeCell ref="B5:B6"/>
    <mergeCell ref="C5:F5"/>
    <mergeCell ref="A16:F17"/>
    <mergeCell ref="C18:F18"/>
    <mergeCell ref="E4:F4"/>
  </mergeCells>
  <printOptions horizontalCentered="1"/>
  <pageMargins left="0.39370078740157483" right="0" top="0.39370078740157483" bottom="0" header="0" footer="0"/>
  <pageSetup paperSize="9" scale="6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zoomScaleSheetLayoutView="70" workbookViewId="0">
      <selection activeCell="M30" sqref="M30"/>
    </sheetView>
  </sheetViews>
  <sheetFormatPr defaultRowHeight="15.75" x14ac:dyDescent="0.25"/>
  <cols>
    <col min="1" max="1" width="40.7109375" style="55" customWidth="1"/>
    <col min="2" max="2" width="11.5703125" style="55" customWidth="1"/>
    <col min="3" max="3" width="13.140625" style="54" customWidth="1"/>
    <col min="4" max="4" width="14" style="54" customWidth="1"/>
    <col min="5" max="5" width="11" style="54" customWidth="1"/>
    <col min="6" max="6" width="13" style="54" customWidth="1"/>
    <col min="7" max="7" width="11.5703125" style="54" customWidth="1"/>
    <col min="8" max="8" width="10.7109375" style="54" customWidth="1"/>
    <col min="9" max="9" width="14.5703125" style="54" customWidth="1"/>
    <col min="10" max="10" width="13.28515625" style="54" customWidth="1"/>
    <col min="11" max="11" width="12.28515625" style="54" customWidth="1"/>
    <col min="12" max="12" width="12.85546875" style="54" customWidth="1"/>
    <col min="13" max="13" width="11.5703125" style="54" customWidth="1"/>
    <col min="14" max="256" width="9.140625" style="54"/>
    <col min="257" max="257" width="38.85546875" style="54" customWidth="1"/>
    <col min="258" max="258" width="12.5703125" style="54" customWidth="1"/>
    <col min="259" max="259" width="11.5703125" style="54" customWidth="1"/>
    <col min="260" max="260" width="15.28515625" style="54" customWidth="1"/>
    <col min="261" max="261" width="12.85546875" style="54" customWidth="1"/>
    <col min="262" max="262" width="10.140625" style="54" customWidth="1"/>
    <col min="263" max="263" width="17.85546875" style="54" customWidth="1"/>
    <col min="264" max="264" width="14.5703125" style="54" customWidth="1"/>
    <col min="265" max="265" width="12.28515625" style="54" customWidth="1"/>
    <col min="266" max="266" width="11.5703125" style="54" customWidth="1"/>
    <col min="267" max="267" width="12.85546875" style="54" customWidth="1"/>
    <col min="268" max="512" width="9.140625" style="54"/>
    <col min="513" max="513" width="38.85546875" style="54" customWidth="1"/>
    <col min="514" max="514" width="12.5703125" style="54" customWidth="1"/>
    <col min="515" max="515" width="11.5703125" style="54" customWidth="1"/>
    <col min="516" max="516" width="15.28515625" style="54" customWidth="1"/>
    <col min="517" max="517" width="12.85546875" style="54" customWidth="1"/>
    <col min="518" max="518" width="10.140625" style="54" customWidth="1"/>
    <col min="519" max="519" width="17.85546875" style="54" customWidth="1"/>
    <col min="520" max="520" width="14.5703125" style="54" customWidth="1"/>
    <col min="521" max="521" width="12.28515625" style="54" customWidth="1"/>
    <col min="522" max="522" width="11.5703125" style="54" customWidth="1"/>
    <col min="523" max="523" width="12.85546875" style="54" customWidth="1"/>
    <col min="524" max="768" width="9.140625" style="54"/>
    <col min="769" max="769" width="38.85546875" style="54" customWidth="1"/>
    <col min="770" max="770" width="12.5703125" style="54" customWidth="1"/>
    <col min="771" max="771" width="11.5703125" style="54" customWidth="1"/>
    <col min="772" max="772" width="15.28515625" style="54" customWidth="1"/>
    <col min="773" max="773" width="12.85546875" style="54" customWidth="1"/>
    <col min="774" max="774" width="10.140625" style="54" customWidth="1"/>
    <col min="775" max="775" width="17.85546875" style="54" customWidth="1"/>
    <col min="776" max="776" width="14.5703125" style="54" customWidth="1"/>
    <col min="777" max="777" width="12.28515625" style="54" customWidth="1"/>
    <col min="778" max="778" width="11.5703125" style="54" customWidth="1"/>
    <col min="779" max="779" width="12.85546875" style="54" customWidth="1"/>
    <col min="780" max="1024" width="9.140625" style="54"/>
    <col min="1025" max="1025" width="38.85546875" style="54" customWidth="1"/>
    <col min="1026" max="1026" width="12.5703125" style="54" customWidth="1"/>
    <col min="1027" max="1027" width="11.5703125" style="54" customWidth="1"/>
    <col min="1028" max="1028" width="15.28515625" style="54" customWidth="1"/>
    <col min="1029" max="1029" width="12.85546875" style="54" customWidth="1"/>
    <col min="1030" max="1030" width="10.140625" style="54" customWidth="1"/>
    <col min="1031" max="1031" width="17.85546875" style="54" customWidth="1"/>
    <col min="1032" max="1032" width="14.5703125" style="54" customWidth="1"/>
    <col min="1033" max="1033" width="12.28515625" style="54" customWidth="1"/>
    <col min="1034" max="1034" width="11.5703125" style="54" customWidth="1"/>
    <col min="1035" max="1035" width="12.85546875" style="54" customWidth="1"/>
    <col min="1036" max="1280" width="9.140625" style="54"/>
    <col min="1281" max="1281" width="38.85546875" style="54" customWidth="1"/>
    <col min="1282" max="1282" width="12.5703125" style="54" customWidth="1"/>
    <col min="1283" max="1283" width="11.5703125" style="54" customWidth="1"/>
    <col min="1284" max="1284" width="15.28515625" style="54" customWidth="1"/>
    <col min="1285" max="1285" width="12.85546875" style="54" customWidth="1"/>
    <col min="1286" max="1286" width="10.140625" style="54" customWidth="1"/>
    <col min="1287" max="1287" width="17.85546875" style="54" customWidth="1"/>
    <col min="1288" max="1288" width="14.5703125" style="54" customWidth="1"/>
    <col min="1289" max="1289" width="12.28515625" style="54" customWidth="1"/>
    <col min="1290" max="1290" width="11.5703125" style="54" customWidth="1"/>
    <col min="1291" max="1291" width="12.85546875" style="54" customWidth="1"/>
    <col min="1292" max="1536" width="9.140625" style="54"/>
    <col min="1537" max="1537" width="38.85546875" style="54" customWidth="1"/>
    <col min="1538" max="1538" width="12.5703125" style="54" customWidth="1"/>
    <col min="1539" max="1539" width="11.5703125" style="54" customWidth="1"/>
    <col min="1540" max="1540" width="15.28515625" style="54" customWidth="1"/>
    <col min="1541" max="1541" width="12.85546875" style="54" customWidth="1"/>
    <col min="1542" max="1542" width="10.140625" style="54" customWidth="1"/>
    <col min="1543" max="1543" width="17.85546875" style="54" customWidth="1"/>
    <col min="1544" max="1544" width="14.5703125" style="54" customWidth="1"/>
    <col min="1545" max="1545" width="12.28515625" style="54" customWidth="1"/>
    <col min="1546" max="1546" width="11.5703125" style="54" customWidth="1"/>
    <col min="1547" max="1547" width="12.85546875" style="54" customWidth="1"/>
    <col min="1548" max="1792" width="9.140625" style="54"/>
    <col min="1793" max="1793" width="38.85546875" style="54" customWidth="1"/>
    <col min="1794" max="1794" width="12.5703125" style="54" customWidth="1"/>
    <col min="1795" max="1795" width="11.5703125" style="54" customWidth="1"/>
    <col min="1796" max="1796" width="15.28515625" style="54" customWidth="1"/>
    <col min="1797" max="1797" width="12.85546875" style="54" customWidth="1"/>
    <col min="1798" max="1798" width="10.140625" style="54" customWidth="1"/>
    <col min="1799" max="1799" width="17.85546875" style="54" customWidth="1"/>
    <col min="1800" max="1800" width="14.5703125" style="54" customWidth="1"/>
    <col min="1801" max="1801" width="12.28515625" style="54" customWidth="1"/>
    <col min="1802" max="1802" width="11.5703125" style="54" customWidth="1"/>
    <col min="1803" max="1803" width="12.85546875" style="54" customWidth="1"/>
    <col min="1804" max="2048" width="9.140625" style="54"/>
    <col min="2049" max="2049" width="38.85546875" style="54" customWidth="1"/>
    <col min="2050" max="2050" width="12.5703125" style="54" customWidth="1"/>
    <col min="2051" max="2051" width="11.5703125" style="54" customWidth="1"/>
    <col min="2052" max="2052" width="15.28515625" style="54" customWidth="1"/>
    <col min="2053" max="2053" width="12.85546875" style="54" customWidth="1"/>
    <col min="2054" max="2054" width="10.140625" style="54" customWidth="1"/>
    <col min="2055" max="2055" width="17.85546875" style="54" customWidth="1"/>
    <col min="2056" max="2056" width="14.5703125" style="54" customWidth="1"/>
    <col min="2057" max="2057" width="12.28515625" style="54" customWidth="1"/>
    <col min="2058" max="2058" width="11.5703125" style="54" customWidth="1"/>
    <col min="2059" max="2059" width="12.85546875" style="54" customWidth="1"/>
    <col min="2060" max="2304" width="9.140625" style="54"/>
    <col min="2305" max="2305" width="38.85546875" style="54" customWidth="1"/>
    <col min="2306" max="2306" width="12.5703125" style="54" customWidth="1"/>
    <col min="2307" max="2307" width="11.5703125" style="54" customWidth="1"/>
    <col min="2308" max="2308" width="15.28515625" style="54" customWidth="1"/>
    <col min="2309" max="2309" width="12.85546875" style="54" customWidth="1"/>
    <col min="2310" max="2310" width="10.140625" style="54" customWidth="1"/>
    <col min="2311" max="2311" width="17.85546875" style="54" customWidth="1"/>
    <col min="2312" max="2312" width="14.5703125" style="54" customWidth="1"/>
    <col min="2313" max="2313" width="12.28515625" style="54" customWidth="1"/>
    <col min="2314" max="2314" width="11.5703125" style="54" customWidth="1"/>
    <col min="2315" max="2315" width="12.85546875" style="54" customWidth="1"/>
    <col min="2316" max="2560" width="9.140625" style="54"/>
    <col min="2561" max="2561" width="38.85546875" style="54" customWidth="1"/>
    <col min="2562" max="2562" width="12.5703125" style="54" customWidth="1"/>
    <col min="2563" max="2563" width="11.5703125" style="54" customWidth="1"/>
    <col min="2564" max="2564" width="15.28515625" style="54" customWidth="1"/>
    <col min="2565" max="2565" width="12.85546875" style="54" customWidth="1"/>
    <col min="2566" max="2566" width="10.140625" style="54" customWidth="1"/>
    <col min="2567" max="2567" width="17.85546875" style="54" customWidth="1"/>
    <col min="2568" max="2568" width="14.5703125" style="54" customWidth="1"/>
    <col min="2569" max="2569" width="12.28515625" style="54" customWidth="1"/>
    <col min="2570" max="2570" width="11.5703125" style="54" customWidth="1"/>
    <col min="2571" max="2571" width="12.85546875" style="54" customWidth="1"/>
    <col min="2572" max="2816" width="9.140625" style="54"/>
    <col min="2817" max="2817" width="38.85546875" style="54" customWidth="1"/>
    <col min="2818" max="2818" width="12.5703125" style="54" customWidth="1"/>
    <col min="2819" max="2819" width="11.5703125" style="54" customWidth="1"/>
    <col min="2820" max="2820" width="15.28515625" style="54" customWidth="1"/>
    <col min="2821" max="2821" width="12.85546875" style="54" customWidth="1"/>
    <col min="2822" max="2822" width="10.140625" style="54" customWidth="1"/>
    <col min="2823" max="2823" width="17.85546875" style="54" customWidth="1"/>
    <col min="2824" max="2824" width="14.5703125" style="54" customWidth="1"/>
    <col min="2825" max="2825" width="12.28515625" style="54" customWidth="1"/>
    <col min="2826" max="2826" width="11.5703125" style="54" customWidth="1"/>
    <col min="2827" max="2827" width="12.85546875" style="54" customWidth="1"/>
    <col min="2828" max="3072" width="9.140625" style="54"/>
    <col min="3073" max="3073" width="38.85546875" style="54" customWidth="1"/>
    <col min="3074" max="3074" width="12.5703125" style="54" customWidth="1"/>
    <col min="3075" max="3075" width="11.5703125" style="54" customWidth="1"/>
    <col min="3076" max="3076" width="15.28515625" style="54" customWidth="1"/>
    <col min="3077" max="3077" width="12.85546875" style="54" customWidth="1"/>
    <col min="3078" max="3078" width="10.140625" style="54" customWidth="1"/>
    <col min="3079" max="3079" width="17.85546875" style="54" customWidth="1"/>
    <col min="3080" max="3080" width="14.5703125" style="54" customWidth="1"/>
    <col min="3081" max="3081" width="12.28515625" style="54" customWidth="1"/>
    <col min="3082" max="3082" width="11.5703125" style="54" customWidth="1"/>
    <col min="3083" max="3083" width="12.85546875" style="54" customWidth="1"/>
    <col min="3084" max="3328" width="9.140625" style="54"/>
    <col min="3329" max="3329" width="38.85546875" style="54" customWidth="1"/>
    <col min="3330" max="3330" width="12.5703125" style="54" customWidth="1"/>
    <col min="3331" max="3331" width="11.5703125" style="54" customWidth="1"/>
    <col min="3332" max="3332" width="15.28515625" style="54" customWidth="1"/>
    <col min="3333" max="3333" width="12.85546875" style="54" customWidth="1"/>
    <col min="3334" max="3334" width="10.140625" style="54" customWidth="1"/>
    <col min="3335" max="3335" width="17.85546875" style="54" customWidth="1"/>
    <col min="3336" max="3336" width="14.5703125" style="54" customWidth="1"/>
    <col min="3337" max="3337" width="12.28515625" style="54" customWidth="1"/>
    <col min="3338" max="3338" width="11.5703125" style="54" customWidth="1"/>
    <col min="3339" max="3339" width="12.85546875" style="54" customWidth="1"/>
    <col min="3340" max="3584" width="9.140625" style="54"/>
    <col min="3585" max="3585" width="38.85546875" style="54" customWidth="1"/>
    <col min="3586" max="3586" width="12.5703125" style="54" customWidth="1"/>
    <col min="3587" max="3587" width="11.5703125" style="54" customWidth="1"/>
    <col min="3588" max="3588" width="15.28515625" style="54" customWidth="1"/>
    <col min="3589" max="3589" width="12.85546875" style="54" customWidth="1"/>
    <col min="3590" max="3590" width="10.140625" style="54" customWidth="1"/>
    <col min="3591" max="3591" width="17.85546875" style="54" customWidth="1"/>
    <col min="3592" max="3592" width="14.5703125" style="54" customWidth="1"/>
    <col min="3593" max="3593" width="12.28515625" style="54" customWidth="1"/>
    <col min="3594" max="3594" width="11.5703125" style="54" customWidth="1"/>
    <col min="3595" max="3595" width="12.85546875" style="54" customWidth="1"/>
    <col min="3596" max="3840" width="9.140625" style="54"/>
    <col min="3841" max="3841" width="38.85546875" style="54" customWidth="1"/>
    <col min="3842" max="3842" width="12.5703125" style="54" customWidth="1"/>
    <col min="3843" max="3843" width="11.5703125" style="54" customWidth="1"/>
    <col min="3844" max="3844" width="15.28515625" style="54" customWidth="1"/>
    <col min="3845" max="3845" width="12.85546875" style="54" customWidth="1"/>
    <col min="3846" max="3846" width="10.140625" style="54" customWidth="1"/>
    <col min="3847" max="3847" width="17.85546875" style="54" customWidth="1"/>
    <col min="3848" max="3848" width="14.5703125" style="54" customWidth="1"/>
    <col min="3849" max="3849" width="12.28515625" style="54" customWidth="1"/>
    <col min="3850" max="3850" width="11.5703125" style="54" customWidth="1"/>
    <col min="3851" max="3851" width="12.85546875" style="54" customWidth="1"/>
    <col min="3852" max="4096" width="9.140625" style="54"/>
    <col min="4097" max="4097" width="38.85546875" style="54" customWidth="1"/>
    <col min="4098" max="4098" width="12.5703125" style="54" customWidth="1"/>
    <col min="4099" max="4099" width="11.5703125" style="54" customWidth="1"/>
    <col min="4100" max="4100" width="15.28515625" style="54" customWidth="1"/>
    <col min="4101" max="4101" width="12.85546875" style="54" customWidth="1"/>
    <col min="4102" max="4102" width="10.140625" style="54" customWidth="1"/>
    <col min="4103" max="4103" width="17.85546875" style="54" customWidth="1"/>
    <col min="4104" max="4104" width="14.5703125" style="54" customWidth="1"/>
    <col min="4105" max="4105" width="12.28515625" style="54" customWidth="1"/>
    <col min="4106" max="4106" width="11.5703125" style="54" customWidth="1"/>
    <col min="4107" max="4107" width="12.85546875" style="54" customWidth="1"/>
    <col min="4108" max="4352" width="9.140625" style="54"/>
    <col min="4353" max="4353" width="38.85546875" style="54" customWidth="1"/>
    <col min="4354" max="4354" width="12.5703125" style="54" customWidth="1"/>
    <col min="4355" max="4355" width="11.5703125" style="54" customWidth="1"/>
    <col min="4356" max="4356" width="15.28515625" style="54" customWidth="1"/>
    <col min="4357" max="4357" width="12.85546875" style="54" customWidth="1"/>
    <col min="4358" max="4358" width="10.140625" style="54" customWidth="1"/>
    <col min="4359" max="4359" width="17.85546875" style="54" customWidth="1"/>
    <col min="4360" max="4360" width="14.5703125" style="54" customWidth="1"/>
    <col min="4361" max="4361" width="12.28515625" style="54" customWidth="1"/>
    <col min="4362" max="4362" width="11.5703125" style="54" customWidth="1"/>
    <col min="4363" max="4363" width="12.85546875" style="54" customWidth="1"/>
    <col min="4364" max="4608" width="9.140625" style="54"/>
    <col min="4609" max="4609" width="38.85546875" style="54" customWidth="1"/>
    <col min="4610" max="4610" width="12.5703125" style="54" customWidth="1"/>
    <col min="4611" max="4611" width="11.5703125" style="54" customWidth="1"/>
    <col min="4612" max="4612" width="15.28515625" style="54" customWidth="1"/>
    <col min="4613" max="4613" width="12.85546875" style="54" customWidth="1"/>
    <col min="4614" max="4614" width="10.140625" style="54" customWidth="1"/>
    <col min="4615" max="4615" width="17.85546875" style="54" customWidth="1"/>
    <col min="4616" max="4616" width="14.5703125" style="54" customWidth="1"/>
    <col min="4617" max="4617" width="12.28515625" style="54" customWidth="1"/>
    <col min="4618" max="4618" width="11.5703125" style="54" customWidth="1"/>
    <col min="4619" max="4619" width="12.85546875" style="54" customWidth="1"/>
    <col min="4620" max="4864" width="9.140625" style="54"/>
    <col min="4865" max="4865" width="38.85546875" style="54" customWidth="1"/>
    <col min="4866" max="4866" width="12.5703125" style="54" customWidth="1"/>
    <col min="4867" max="4867" width="11.5703125" style="54" customWidth="1"/>
    <col min="4868" max="4868" width="15.28515625" style="54" customWidth="1"/>
    <col min="4869" max="4869" width="12.85546875" style="54" customWidth="1"/>
    <col min="4870" max="4870" width="10.140625" style="54" customWidth="1"/>
    <col min="4871" max="4871" width="17.85546875" style="54" customWidth="1"/>
    <col min="4872" max="4872" width="14.5703125" style="54" customWidth="1"/>
    <col min="4873" max="4873" width="12.28515625" style="54" customWidth="1"/>
    <col min="4874" max="4874" width="11.5703125" style="54" customWidth="1"/>
    <col min="4875" max="4875" width="12.85546875" style="54" customWidth="1"/>
    <col min="4876" max="5120" width="9.140625" style="54"/>
    <col min="5121" max="5121" width="38.85546875" style="54" customWidth="1"/>
    <col min="5122" max="5122" width="12.5703125" style="54" customWidth="1"/>
    <col min="5123" max="5123" width="11.5703125" style="54" customWidth="1"/>
    <col min="5124" max="5124" width="15.28515625" style="54" customWidth="1"/>
    <col min="5125" max="5125" width="12.85546875" style="54" customWidth="1"/>
    <col min="5126" max="5126" width="10.140625" style="54" customWidth="1"/>
    <col min="5127" max="5127" width="17.85546875" style="54" customWidth="1"/>
    <col min="5128" max="5128" width="14.5703125" style="54" customWidth="1"/>
    <col min="5129" max="5129" width="12.28515625" style="54" customWidth="1"/>
    <col min="5130" max="5130" width="11.5703125" style="54" customWidth="1"/>
    <col min="5131" max="5131" width="12.85546875" style="54" customWidth="1"/>
    <col min="5132" max="5376" width="9.140625" style="54"/>
    <col min="5377" max="5377" width="38.85546875" style="54" customWidth="1"/>
    <col min="5378" max="5378" width="12.5703125" style="54" customWidth="1"/>
    <col min="5379" max="5379" width="11.5703125" style="54" customWidth="1"/>
    <col min="5380" max="5380" width="15.28515625" style="54" customWidth="1"/>
    <col min="5381" max="5381" width="12.85546875" style="54" customWidth="1"/>
    <col min="5382" max="5382" width="10.140625" style="54" customWidth="1"/>
    <col min="5383" max="5383" width="17.85546875" style="54" customWidth="1"/>
    <col min="5384" max="5384" width="14.5703125" style="54" customWidth="1"/>
    <col min="5385" max="5385" width="12.28515625" style="54" customWidth="1"/>
    <col min="5386" max="5386" width="11.5703125" style="54" customWidth="1"/>
    <col min="5387" max="5387" width="12.85546875" style="54" customWidth="1"/>
    <col min="5388" max="5632" width="9.140625" style="54"/>
    <col min="5633" max="5633" width="38.85546875" style="54" customWidth="1"/>
    <col min="5634" max="5634" width="12.5703125" style="54" customWidth="1"/>
    <col min="5635" max="5635" width="11.5703125" style="54" customWidth="1"/>
    <col min="5636" max="5636" width="15.28515625" style="54" customWidth="1"/>
    <col min="5637" max="5637" width="12.85546875" style="54" customWidth="1"/>
    <col min="5638" max="5638" width="10.140625" style="54" customWidth="1"/>
    <col min="5639" max="5639" width="17.85546875" style="54" customWidth="1"/>
    <col min="5640" max="5640" width="14.5703125" style="54" customWidth="1"/>
    <col min="5641" max="5641" width="12.28515625" style="54" customWidth="1"/>
    <col min="5642" max="5642" width="11.5703125" style="54" customWidth="1"/>
    <col min="5643" max="5643" width="12.85546875" style="54" customWidth="1"/>
    <col min="5644" max="5888" width="9.140625" style="54"/>
    <col min="5889" max="5889" width="38.85546875" style="54" customWidth="1"/>
    <col min="5890" max="5890" width="12.5703125" style="54" customWidth="1"/>
    <col min="5891" max="5891" width="11.5703125" style="54" customWidth="1"/>
    <col min="5892" max="5892" width="15.28515625" style="54" customWidth="1"/>
    <col min="5893" max="5893" width="12.85546875" style="54" customWidth="1"/>
    <col min="5894" max="5894" width="10.140625" style="54" customWidth="1"/>
    <col min="5895" max="5895" width="17.85546875" style="54" customWidth="1"/>
    <col min="5896" max="5896" width="14.5703125" style="54" customWidth="1"/>
    <col min="5897" max="5897" width="12.28515625" style="54" customWidth="1"/>
    <col min="5898" max="5898" width="11.5703125" style="54" customWidth="1"/>
    <col min="5899" max="5899" width="12.85546875" style="54" customWidth="1"/>
    <col min="5900" max="6144" width="9.140625" style="54"/>
    <col min="6145" max="6145" width="38.85546875" style="54" customWidth="1"/>
    <col min="6146" max="6146" width="12.5703125" style="54" customWidth="1"/>
    <col min="6147" max="6147" width="11.5703125" style="54" customWidth="1"/>
    <col min="6148" max="6148" width="15.28515625" style="54" customWidth="1"/>
    <col min="6149" max="6149" width="12.85546875" style="54" customWidth="1"/>
    <col min="6150" max="6150" width="10.140625" style="54" customWidth="1"/>
    <col min="6151" max="6151" width="17.85546875" style="54" customWidth="1"/>
    <col min="6152" max="6152" width="14.5703125" style="54" customWidth="1"/>
    <col min="6153" max="6153" width="12.28515625" style="54" customWidth="1"/>
    <col min="6154" max="6154" width="11.5703125" style="54" customWidth="1"/>
    <col min="6155" max="6155" width="12.85546875" style="54" customWidth="1"/>
    <col min="6156" max="6400" width="9.140625" style="54"/>
    <col min="6401" max="6401" width="38.85546875" style="54" customWidth="1"/>
    <col min="6402" max="6402" width="12.5703125" style="54" customWidth="1"/>
    <col min="6403" max="6403" width="11.5703125" style="54" customWidth="1"/>
    <col min="6404" max="6404" width="15.28515625" style="54" customWidth="1"/>
    <col min="6405" max="6405" width="12.85546875" style="54" customWidth="1"/>
    <col min="6406" max="6406" width="10.140625" style="54" customWidth="1"/>
    <col min="6407" max="6407" width="17.85546875" style="54" customWidth="1"/>
    <col min="6408" max="6408" width="14.5703125" style="54" customWidth="1"/>
    <col min="6409" max="6409" width="12.28515625" style="54" customWidth="1"/>
    <col min="6410" max="6410" width="11.5703125" style="54" customWidth="1"/>
    <col min="6411" max="6411" width="12.85546875" style="54" customWidth="1"/>
    <col min="6412" max="6656" width="9.140625" style="54"/>
    <col min="6657" max="6657" width="38.85546875" style="54" customWidth="1"/>
    <col min="6658" max="6658" width="12.5703125" style="54" customWidth="1"/>
    <col min="6659" max="6659" width="11.5703125" style="54" customWidth="1"/>
    <col min="6660" max="6660" width="15.28515625" style="54" customWidth="1"/>
    <col min="6661" max="6661" width="12.85546875" style="54" customWidth="1"/>
    <col min="6662" max="6662" width="10.140625" style="54" customWidth="1"/>
    <col min="6663" max="6663" width="17.85546875" style="54" customWidth="1"/>
    <col min="6664" max="6664" width="14.5703125" style="54" customWidth="1"/>
    <col min="6665" max="6665" width="12.28515625" style="54" customWidth="1"/>
    <col min="6666" max="6666" width="11.5703125" style="54" customWidth="1"/>
    <col min="6667" max="6667" width="12.85546875" style="54" customWidth="1"/>
    <col min="6668" max="6912" width="9.140625" style="54"/>
    <col min="6913" max="6913" width="38.85546875" style="54" customWidth="1"/>
    <col min="6914" max="6914" width="12.5703125" style="54" customWidth="1"/>
    <col min="6915" max="6915" width="11.5703125" style="54" customWidth="1"/>
    <col min="6916" max="6916" width="15.28515625" style="54" customWidth="1"/>
    <col min="6917" max="6917" width="12.85546875" style="54" customWidth="1"/>
    <col min="6918" max="6918" width="10.140625" style="54" customWidth="1"/>
    <col min="6919" max="6919" width="17.85546875" style="54" customWidth="1"/>
    <col min="6920" max="6920" width="14.5703125" style="54" customWidth="1"/>
    <col min="6921" max="6921" width="12.28515625" style="54" customWidth="1"/>
    <col min="6922" max="6922" width="11.5703125" style="54" customWidth="1"/>
    <col min="6923" max="6923" width="12.85546875" style="54" customWidth="1"/>
    <col min="6924" max="7168" width="9.140625" style="54"/>
    <col min="7169" max="7169" width="38.85546875" style="54" customWidth="1"/>
    <col min="7170" max="7170" width="12.5703125" style="54" customWidth="1"/>
    <col min="7171" max="7171" width="11.5703125" style="54" customWidth="1"/>
    <col min="7172" max="7172" width="15.28515625" style="54" customWidth="1"/>
    <col min="7173" max="7173" width="12.85546875" style="54" customWidth="1"/>
    <col min="7174" max="7174" width="10.140625" style="54" customWidth="1"/>
    <col min="7175" max="7175" width="17.85546875" style="54" customWidth="1"/>
    <col min="7176" max="7176" width="14.5703125" style="54" customWidth="1"/>
    <col min="7177" max="7177" width="12.28515625" style="54" customWidth="1"/>
    <col min="7178" max="7178" width="11.5703125" style="54" customWidth="1"/>
    <col min="7179" max="7179" width="12.85546875" style="54" customWidth="1"/>
    <col min="7180" max="7424" width="9.140625" style="54"/>
    <col min="7425" max="7425" width="38.85546875" style="54" customWidth="1"/>
    <col min="7426" max="7426" width="12.5703125" style="54" customWidth="1"/>
    <col min="7427" max="7427" width="11.5703125" style="54" customWidth="1"/>
    <col min="7428" max="7428" width="15.28515625" style="54" customWidth="1"/>
    <col min="7429" max="7429" width="12.85546875" style="54" customWidth="1"/>
    <col min="7430" max="7430" width="10.140625" style="54" customWidth="1"/>
    <col min="7431" max="7431" width="17.85546875" style="54" customWidth="1"/>
    <col min="7432" max="7432" width="14.5703125" style="54" customWidth="1"/>
    <col min="7433" max="7433" width="12.28515625" style="54" customWidth="1"/>
    <col min="7434" max="7434" width="11.5703125" style="54" customWidth="1"/>
    <col min="7435" max="7435" width="12.85546875" style="54" customWidth="1"/>
    <col min="7436" max="7680" width="9.140625" style="54"/>
    <col min="7681" max="7681" width="38.85546875" style="54" customWidth="1"/>
    <col min="7682" max="7682" width="12.5703125" style="54" customWidth="1"/>
    <col min="7683" max="7683" width="11.5703125" style="54" customWidth="1"/>
    <col min="7684" max="7684" width="15.28515625" style="54" customWidth="1"/>
    <col min="7685" max="7685" width="12.85546875" style="54" customWidth="1"/>
    <col min="7686" max="7686" width="10.140625" style="54" customWidth="1"/>
    <col min="7687" max="7687" width="17.85546875" style="54" customWidth="1"/>
    <col min="7688" max="7688" width="14.5703125" style="54" customWidth="1"/>
    <col min="7689" max="7689" width="12.28515625" style="54" customWidth="1"/>
    <col min="7690" max="7690" width="11.5703125" style="54" customWidth="1"/>
    <col min="7691" max="7691" width="12.85546875" style="54" customWidth="1"/>
    <col min="7692" max="7936" width="9.140625" style="54"/>
    <col min="7937" max="7937" width="38.85546875" style="54" customWidth="1"/>
    <col min="7938" max="7938" width="12.5703125" style="54" customWidth="1"/>
    <col min="7939" max="7939" width="11.5703125" style="54" customWidth="1"/>
    <col min="7940" max="7940" width="15.28515625" style="54" customWidth="1"/>
    <col min="7941" max="7941" width="12.85546875" style="54" customWidth="1"/>
    <col min="7942" max="7942" width="10.140625" style="54" customWidth="1"/>
    <col min="7943" max="7943" width="17.85546875" style="54" customWidth="1"/>
    <col min="7944" max="7944" width="14.5703125" style="54" customWidth="1"/>
    <col min="7945" max="7945" width="12.28515625" style="54" customWidth="1"/>
    <col min="7946" max="7946" width="11.5703125" style="54" customWidth="1"/>
    <col min="7947" max="7947" width="12.85546875" style="54" customWidth="1"/>
    <col min="7948" max="8192" width="9.140625" style="54"/>
    <col min="8193" max="8193" width="38.85546875" style="54" customWidth="1"/>
    <col min="8194" max="8194" width="12.5703125" style="54" customWidth="1"/>
    <col min="8195" max="8195" width="11.5703125" style="54" customWidth="1"/>
    <col min="8196" max="8196" width="15.28515625" style="54" customWidth="1"/>
    <col min="8197" max="8197" width="12.85546875" style="54" customWidth="1"/>
    <col min="8198" max="8198" width="10.140625" style="54" customWidth="1"/>
    <col min="8199" max="8199" width="17.85546875" style="54" customWidth="1"/>
    <col min="8200" max="8200" width="14.5703125" style="54" customWidth="1"/>
    <col min="8201" max="8201" width="12.28515625" style="54" customWidth="1"/>
    <col min="8202" max="8202" width="11.5703125" style="54" customWidth="1"/>
    <col min="8203" max="8203" width="12.85546875" style="54" customWidth="1"/>
    <col min="8204" max="8448" width="9.140625" style="54"/>
    <col min="8449" max="8449" width="38.85546875" style="54" customWidth="1"/>
    <col min="8450" max="8450" width="12.5703125" style="54" customWidth="1"/>
    <col min="8451" max="8451" width="11.5703125" style="54" customWidth="1"/>
    <col min="8452" max="8452" width="15.28515625" style="54" customWidth="1"/>
    <col min="8453" max="8453" width="12.85546875" style="54" customWidth="1"/>
    <col min="8454" max="8454" width="10.140625" style="54" customWidth="1"/>
    <col min="8455" max="8455" width="17.85546875" style="54" customWidth="1"/>
    <col min="8456" max="8456" width="14.5703125" style="54" customWidth="1"/>
    <col min="8457" max="8457" width="12.28515625" style="54" customWidth="1"/>
    <col min="8458" max="8458" width="11.5703125" style="54" customWidth="1"/>
    <col min="8459" max="8459" width="12.85546875" style="54" customWidth="1"/>
    <col min="8460" max="8704" width="9.140625" style="54"/>
    <col min="8705" max="8705" width="38.85546875" style="54" customWidth="1"/>
    <col min="8706" max="8706" width="12.5703125" style="54" customWidth="1"/>
    <col min="8707" max="8707" width="11.5703125" style="54" customWidth="1"/>
    <col min="8708" max="8708" width="15.28515625" style="54" customWidth="1"/>
    <col min="8709" max="8709" width="12.85546875" style="54" customWidth="1"/>
    <col min="8710" max="8710" width="10.140625" style="54" customWidth="1"/>
    <col min="8711" max="8711" width="17.85546875" style="54" customWidth="1"/>
    <col min="8712" max="8712" width="14.5703125" style="54" customWidth="1"/>
    <col min="8713" max="8713" width="12.28515625" style="54" customWidth="1"/>
    <col min="8714" max="8714" width="11.5703125" style="54" customWidth="1"/>
    <col min="8715" max="8715" width="12.85546875" style="54" customWidth="1"/>
    <col min="8716" max="8960" width="9.140625" style="54"/>
    <col min="8961" max="8961" width="38.85546875" style="54" customWidth="1"/>
    <col min="8962" max="8962" width="12.5703125" style="54" customWidth="1"/>
    <col min="8963" max="8963" width="11.5703125" style="54" customWidth="1"/>
    <col min="8964" max="8964" width="15.28515625" style="54" customWidth="1"/>
    <col min="8965" max="8965" width="12.85546875" style="54" customWidth="1"/>
    <col min="8966" max="8966" width="10.140625" style="54" customWidth="1"/>
    <col min="8967" max="8967" width="17.85546875" style="54" customWidth="1"/>
    <col min="8968" max="8968" width="14.5703125" style="54" customWidth="1"/>
    <col min="8969" max="8969" width="12.28515625" style="54" customWidth="1"/>
    <col min="8970" max="8970" width="11.5703125" style="54" customWidth="1"/>
    <col min="8971" max="8971" width="12.85546875" style="54" customWidth="1"/>
    <col min="8972" max="9216" width="9.140625" style="54"/>
    <col min="9217" max="9217" width="38.85546875" style="54" customWidth="1"/>
    <col min="9218" max="9218" width="12.5703125" style="54" customWidth="1"/>
    <col min="9219" max="9219" width="11.5703125" style="54" customWidth="1"/>
    <col min="9220" max="9220" width="15.28515625" style="54" customWidth="1"/>
    <col min="9221" max="9221" width="12.85546875" style="54" customWidth="1"/>
    <col min="9222" max="9222" width="10.140625" style="54" customWidth="1"/>
    <col min="9223" max="9223" width="17.85546875" style="54" customWidth="1"/>
    <col min="9224" max="9224" width="14.5703125" style="54" customWidth="1"/>
    <col min="9225" max="9225" width="12.28515625" style="54" customWidth="1"/>
    <col min="9226" max="9226" width="11.5703125" style="54" customWidth="1"/>
    <col min="9227" max="9227" width="12.85546875" style="54" customWidth="1"/>
    <col min="9228" max="9472" width="9.140625" style="54"/>
    <col min="9473" max="9473" width="38.85546875" style="54" customWidth="1"/>
    <col min="9474" max="9474" width="12.5703125" style="54" customWidth="1"/>
    <col min="9475" max="9475" width="11.5703125" style="54" customWidth="1"/>
    <col min="9476" max="9476" width="15.28515625" style="54" customWidth="1"/>
    <col min="9477" max="9477" width="12.85546875" style="54" customWidth="1"/>
    <col min="9478" max="9478" width="10.140625" style="54" customWidth="1"/>
    <col min="9479" max="9479" width="17.85546875" style="54" customWidth="1"/>
    <col min="9480" max="9480" width="14.5703125" style="54" customWidth="1"/>
    <col min="9481" max="9481" width="12.28515625" style="54" customWidth="1"/>
    <col min="9482" max="9482" width="11.5703125" style="54" customWidth="1"/>
    <col min="9483" max="9483" width="12.85546875" style="54" customWidth="1"/>
    <col min="9484" max="9728" width="9.140625" style="54"/>
    <col min="9729" max="9729" width="38.85546875" style="54" customWidth="1"/>
    <col min="9730" max="9730" width="12.5703125" style="54" customWidth="1"/>
    <col min="9731" max="9731" width="11.5703125" style="54" customWidth="1"/>
    <col min="9732" max="9732" width="15.28515625" style="54" customWidth="1"/>
    <col min="9733" max="9733" width="12.85546875" style="54" customWidth="1"/>
    <col min="9734" max="9734" width="10.140625" style="54" customWidth="1"/>
    <col min="9735" max="9735" width="17.85546875" style="54" customWidth="1"/>
    <col min="9736" max="9736" width="14.5703125" style="54" customWidth="1"/>
    <col min="9737" max="9737" width="12.28515625" style="54" customWidth="1"/>
    <col min="9738" max="9738" width="11.5703125" style="54" customWidth="1"/>
    <col min="9739" max="9739" width="12.85546875" style="54" customWidth="1"/>
    <col min="9740" max="9984" width="9.140625" style="54"/>
    <col min="9985" max="9985" width="38.85546875" style="54" customWidth="1"/>
    <col min="9986" max="9986" width="12.5703125" style="54" customWidth="1"/>
    <col min="9987" max="9987" width="11.5703125" style="54" customWidth="1"/>
    <col min="9988" max="9988" width="15.28515625" style="54" customWidth="1"/>
    <col min="9989" max="9989" width="12.85546875" style="54" customWidth="1"/>
    <col min="9990" max="9990" width="10.140625" style="54" customWidth="1"/>
    <col min="9991" max="9991" width="17.85546875" style="54" customWidth="1"/>
    <col min="9992" max="9992" width="14.5703125" style="54" customWidth="1"/>
    <col min="9993" max="9993" width="12.28515625" style="54" customWidth="1"/>
    <col min="9994" max="9994" width="11.5703125" style="54" customWidth="1"/>
    <col min="9995" max="9995" width="12.85546875" style="54" customWidth="1"/>
    <col min="9996" max="10240" width="9.140625" style="54"/>
    <col min="10241" max="10241" width="38.85546875" style="54" customWidth="1"/>
    <col min="10242" max="10242" width="12.5703125" style="54" customWidth="1"/>
    <col min="10243" max="10243" width="11.5703125" style="54" customWidth="1"/>
    <col min="10244" max="10244" width="15.28515625" style="54" customWidth="1"/>
    <col min="10245" max="10245" width="12.85546875" style="54" customWidth="1"/>
    <col min="10246" max="10246" width="10.140625" style="54" customWidth="1"/>
    <col min="10247" max="10247" width="17.85546875" style="54" customWidth="1"/>
    <col min="10248" max="10248" width="14.5703125" style="54" customWidth="1"/>
    <col min="10249" max="10249" width="12.28515625" style="54" customWidth="1"/>
    <col min="10250" max="10250" width="11.5703125" style="54" customWidth="1"/>
    <col min="10251" max="10251" width="12.85546875" style="54" customWidth="1"/>
    <col min="10252" max="10496" width="9.140625" style="54"/>
    <col min="10497" max="10497" width="38.85546875" style="54" customWidth="1"/>
    <col min="10498" max="10498" width="12.5703125" style="54" customWidth="1"/>
    <col min="10499" max="10499" width="11.5703125" style="54" customWidth="1"/>
    <col min="10500" max="10500" width="15.28515625" style="54" customWidth="1"/>
    <col min="10501" max="10501" width="12.85546875" style="54" customWidth="1"/>
    <col min="10502" max="10502" width="10.140625" style="54" customWidth="1"/>
    <col min="10503" max="10503" width="17.85546875" style="54" customWidth="1"/>
    <col min="10504" max="10504" width="14.5703125" style="54" customWidth="1"/>
    <col min="10505" max="10505" width="12.28515625" style="54" customWidth="1"/>
    <col min="10506" max="10506" width="11.5703125" style="54" customWidth="1"/>
    <col min="10507" max="10507" width="12.85546875" style="54" customWidth="1"/>
    <col min="10508" max="10752" width="9.140625" style="54"/>
    <col min="10753" max="10753" width="38.85546875" style="54" customWidth="1"/>
    <col min="10754" max="10754" width="12.5703125" style="54" customWidth="1"/>
    <col min="10755" max="10755" width="11.5703125" style="54" customWidth="1"/>
    <col min="10756" max="10756" width="15.28515625" style="54" customWidth="1"/>
    <col min="10757" max="10757" width="12.85546875" style="54" customWidth="1"/>
    <col min="10758" max="10758" width="10.140625" style="54" customWidth="1"/>
    <col min="10759" max="10759" width="17.85546875" style="54" customWidth="1"/>
    <col min="10760" max="10760" width="14.5703125" style="54" customWidth="1"/>
    <col min="10761" max="10761" width="12.28515625" style="54" customWidth="1"/>
    <col min="10762" max="10762" width="11.5703125" style="54" customWidth="1"/>
    <col min="10763" max="10763" width="12.85546875" style="54" customWidth="1"/>
    <col min="10764" max="11008" width="9.140625" style="54"/>
    <col min="11009" max="11009" width="38.85546875" style="54" customWidth="1"/>
    <col min="11010" max="11010" width="12.5703125" style="54" customWidth="1"/>
    <col min="11011" max="11011" width="11.5703125" style="54" customWidth="1"/>
    <col min="11012" max="11012" width="15.28515625" style="54" customWidth="1"/>
    <col min="11013" max="11013" width="12.85546875" style="54" customWidth="1"/>
    <col min="11014" max="11014" width="10.140625" style="54" customWidth="1"/>
    <col min="11015" max="11015" width="17.85546875" style="54" customWidth="1"/>
    <col min="11016" max="11016" width="14.5703125" style="54" customWidth="1"/>
    <col min="11017" max="11017" width="12.28515625" style="54" customWidth="1"/>
    <col min="11018" max="11018" width="11.5703125" style="54" customWidth="1"/>
    <col min="11019" max="11019" width="12.85546875" style="54" customWidth="1"/>
    <col min="11020" max="11264" width="9.140625" style="54"/>
    <col min="11265" max="11265" width="38.85546875" style="54" customWidth="1"/>
    <col min="11266" max="11266" width="12.5703125" style="54" customWidth="1"/>
    <col min="11267" max="11267" width="11.5703125" style="54" customWidth="1"/>
    <col min="11268" max="11268" width="15.28515625" style="54" customWidth="1"/>
    <col min="11269" max="11269" width="12.85546875" style="54" customWidth="1"/>
    <col min="11270" max="11270" width="10.140625" style="54" customWidth="1"/>
    <col min="11271" max="11271" width="17.85546875" style="54" customWidth="1"/>
    <col min="11272" max="11272" width="14.5703125" style="54" customWidth="1"/>
    <col min="11273" max="11273" width="12.28515625" style="54" customWidth="1"/>
    <col min="11274" max="11274" width="11.5703125" style="54" customWidth="1"/>
    <col min="11275" max="11275" width="12.85546875" style="54" customWidth="1"/>
    <col min="11276" max="11520" width="9.140625" style="54"/>
    <col min="11521" max="11521" width="38.85546875" style="54" customWidth="1"/>
    <col min="11522" max="11522" width="12.5703125" style="54" customWidth="1"/>
    <col min="11523" max="11523" width="11.5703125" style="54" customWidth="1"/>
    <col min="11524" max="11524" width="15.28515625" style="54" customWidth="1"/>
    <col min="11525" max="11525" width="12.85546875" style="54" customWidth="1"/>
    <col min="11526" max="11526" width="10.140625" style="54" customWidth="1"/>
    <col min="11527" max="11527" width="17.85546875" style="54" customWidth="1"/>
    <col min="11528" max="11528" width="14.5703125" style="54" customWidth="1"/>
    <col min="11529" max="11529" width="12.28515625" style="54" customWidth="1"/>
    <col min="11530" max="11530" width="11.5703125" style="54" customWidth="1"/>
    <col min="11531" max="11531" width="12.85546875" style="54" customWidth="1"/>
    <col min="11532" max="11776" width="9.140625" style="54"/>
    <col min="11777" max="11777" width="38.85546875" style="54" customWidth="1"/>
    <col min="11778" max="11778" width="12.5703125" style="54" customWidth="1"/>
    <col min="11779" max="11779" width="11.5703125" style="54" customWidth="1"/>
    <col min="11780" max="11780" width="15.28515625" style="54" customWidth="1"/>
    <col min="11781" max="11781" width="12.85546875" style="54" customWidth="1"/>
    <col min="11782" max="11782" width="10.140625" style="54" customWidth="1"/>
    <col min="11783" max="11783" width="17.85546875" style="54" customWidth="1"/>
    <col min="11784" max="11784" width="14.5703125" style="54" customWidth="1"/>
    <col min="11785" max="11785" width="12.28515625" style="54" customWidth="1"/>
    <col min="11786" max="11786" width="11.5703125" style="54" customWidth="1"/>
    <col min="11787" max="11787" width="12.85546875" style="54" customWidth="1"/>
    <col min="11788" max="12032" width="9.140625" style="54"/>
    <col min="12033" max="12033" width="38.85546875" style="54" customWidth="1"/>
    <col min="12034" max="12034" width="12.5703125" style="54" customWidth="1"/>
    <col min="12035" max="12035" width="11.5703125" style="54" customWidth="1"/>
    <col min="12036" max="12036" width="15.28515625" style="54" customWidth="1"/>
    <col min="12037" max="12037" width="12.85546875" style="54" customWidth="1"/>
    <col min="12038" max="12038" width="10.140625" style="54" customWidth="1"/>
    <col min="12039" max="12039" width="17.85546875" style="54" customWidth="1"/>
    <col min="12040" max="12040" width="14.5703125" style="54" customWidth="1"/>
    <col min="12041" max="12041" width="12.28515625" style="54" customWidth="1"/>
    <col min="12042" max="12042" width="11.5703125" style="54" customWidth="1"/>
    <col min="12043" max="12043" width="12.85546875" style="54" customWidth="1"/>
    <col min="12044" max="12288" width="9.140625" style="54"/>
    <col min="12289" max="12289" width="38.85546875" style="54" customWidth="1"/>
    <col min="12290" max="12290" width="12.5703125" style="54" customWidth="1"/>
    <col min="12291" max="12291" width="11.5703125" style="54" customWidth="1"/>
    <col min="12292" max="12292" width="15.28515625" style="54" customWidth="1"/>
    <col min="12293" max="12293" width="12.85546875" style="54" customWidth="1"/>
    <col min="12294" max="12294" width="10.140625" style="54" customWidth="1"/>
    <col min="12295" max="12295" width="17.85546875" style="54" customWidth="1"/>
    <col min="12296" max="12296" width="14.5703125" style="54" customWidth="1"/>
    <col min="12297" max="12297" width="12.28515625" style="54" customWidth="1"/>
    <col min="12298" max="12298" width="11.5703125" style="54" customWidth="1"/>
    <col min="12299" max="12299" width="12.85546875" style="54" customWidth="1"/>
    <col min="12300" max="12544" width="9.140625" style="54"/>
    <col min="12545" max="12545" width="38.85546875" style="54" customWidth="1"/>
    <col min="12546" max="12546" width="12.5703125" style="54" customWidth="1"/>
    <col min="12547" max="12547" width="11.5703125" style="54" customWidth="1"/>
    <col min="12548" max="12548" width="15.28515625" style="54" customWidth="1"/>
    <col min="12549" max="12549" width="12.85546875" style="54" customWidth="1"/>
    <col min="12550" max="12550" width="10.140625" style="54" customWidth="1"/>
    <col min="12551" max="12551" width="17.85546875" style="54" customWidth="1"/>
    <col min="12552" max="12552" width="14.5703125" style="54" customWidth="1"/>
    <col min="12553" max="12553" width="12.28515625" style="54" customWidth="1"/>
    <col min="12554" max="12554" width="11.5703125" style="54" customWidth="1"/>
    <col min="12555" max="12555" width="12.85546875" style="54" customWidth="1"/>
    <col min="12556" max="12800" width="9.140625" style="54"/>
    <col min="12801" max="12801" width="38.85546875" style="54" customWidth="1"/>
    <col min="12802" max="12802" width="12.5703125" style="54" customWidth="1"/>
    <col min="12803" max="12803" width="11.5703125" style="54" customWidth="1"/>
    <col min="12804" max="12804" width="15.28515625" style="54" customWidth="1"/>
    <col min="12805" max="12805" width="12.85546875" style="54" customWidth="1"/>
    <col min="12806" max="12806" width="10.140625" style="54" customWidth="1"/>
    <col min="12807" max="12807" width="17.85546875" style="54" customWidth="1"/>
    <col min="12808" max="12808" width="14.5703125" style="54" customWidth="1"/>
    <col min="12809" max="12809" width="12.28515625" style="54" customWidth="1"/>
    <col min="12810" max="12810" width="11.5703125" style="54" customWidth="1"/>
    <col min="12811" max="12811" width="12.85546875" style="54" customWidth="1"/>
    <col min="12812" max="13056" width="9.140625" style="54"/>
    <col min="13057" max="13057" width="38.85546875" style="54" customWidth="1"/>
    <col min="13058" max="13058" width="12.5703125" style="54" customWidth="1"/>
    <col min="13059" max="13059" width="11.5703125" style="54" customWidth="1"/>
    <col min="13060" max="13060" width="15.28515625" style="54" customWidth="1"/>
    <col min="13061" max="13061" width="12.85546875" style="54" customWidth="1"/>
    <col min="13062" max="13062" width="10.140625" style="54" customWidth="1"/>
    <col min="13063" max="13063" width="17.85546875" style="54" customWidth="1"/>
    <col min="13064" max="13064" width="14.5703125" style="54" customWidth="1"/>
    <col min="13065" max="13065" width="12.28515625" style="54" customWidth="1"/>
    <col min="13066" max="13066" width="11.5703125" style="54" customWidth="1"/>
    <col min="13067" max="13067" width="12.85546875" style="54" customWidth="1"/>
    <col min="13068" max="13312" width="9.140625" style="54"/>
    <col min="13313" max="13313" width="38.85546875" style="54" customWidth="1"/>
    <col min="13314" max="13314" width="12.5703125" style="54" customWidth="1"/>
    <col min="13315" max="13315" width="11.5703125" style="54" customWidth="1"/>
    <col min="13316" max="13316" width="15.28515625" style="54" customWidth="1"/>
    <col min="13317" max="13317" width="12.85546875" style="54" customWidth="1"/>
    <col min="13318" max="13318" width="10.140625" style="54" customWidth="1"/>
    <col min="13319" max="13319" width="17.85546875" style="54" customWidth="1"/>
    <col min="13320" max="13320" width="14.5703125" style="54" customWidth="1"/>
    <col min="13321" max="13321" width="12.28515625" style="54" customWidth="1"/>
    <col min="13322" max="13322" width="11.5703125" style="54" customWidth="1"/>
    <col min="13323" max="13323" width="12.85546875" style="54" customWidth="1"/>
    <col min="13324" max="13568" width="9.140625" style="54"/>
    <col min="13569" max="13569" width="38.85546875" style="54" customWidth="1"/>
    <col min="13570" max="13570" width="12.5703125" style="54" customWidth="1"/>
    <col min="13571" max="13571" width="11.5703125" style="54" customWidth="1"/>
    <col min="13572" max="13572" width="15.28515625" style="54" customWidth="1"/>
    <col min="13573" max="13573" width="12.85546875" style="54" customWidth="1"/>
    <col min="13574" max="13574" width="10.140625" style="54" customWidth="1"/>
    <col min="13575" max="13575" width="17.85546875" style="54" customWidth="1"/>
    <col min="13576" max="13576" width="14.5703125" style="54" customWidth="1"/>
    <col min="13577" max="13577" width="12.28515625" style="54" customWidth="1"/>
    <col min="13578" max="13578" width="11.5703125" style="54" customWidth="1"/>
    <col min="13579" max="13579" width="12.85546875" style="54" customWidth="1"/>
    <col min="13580" max="13824" width="9.140625" style="54"/>
    <col min="13825" max="13825" width="38.85546875" style="54" customWidth="1"/>
    <col min="13826" max="13826" width="12.5703125" style="54" customWidth="1"/>
    <col min="13827" max="13827" width="11.5703125" style="54" customWidth="1"/>
    <col min="13828" max="13828" width="15.28515625" style="54" customWidth="1"/>
    <col min="13829" max="13829" width="12.85546875" style="54" customWidth="1"/>
    <col min="13830" max="13830" width="10.140625" style="54" customWidth="1"/>
    <col min="13831" max="13831" width="17.85546875" style="54" customWidth="1"/>
    <col min="13832" max="13832" width="14.5703125" style="54" customWidth="1"/>
    <col min="13833" max="13833" width="12.28515625" style="54" customWidth="1"/>
    <col min="13834" max="13834" width="11.5703125" style="54" customWidth="1"/>
    <col min="13835" max="13835" width="12.85546875" style="54" customWidth="1"/>
    <col min="13836" max="14080" width="9.140625" style="54"/>
    <col min="14081" max="14081" width="38.85546875" style="54" customWidth="1"/>
    <col min="14082" max="14082" width="12.5703125" style="54" customWidth="1"/>
    <col min="14083" max="14083" width="11.5703125" style="54" customWidth="1"/>
    <col min="14084" max="14084" width="15.28515625" style="54" customWidth="1"/>
    <col min="14085" max="14085" width="12.85546875" style="54" customWidth="1"/>
    <col min="14086" max="14086" width="10.140625" style="54" customWidth="1"/>
    <col min="14087" max="14087" width="17.85546875" style="54" customWidth="1"/>
    <col min="14088" max="14088" width="14.5703125" style="54" customWidth="1"/>
    <col min="14089" max="14089" width="12.28515625" style="54" customWidth="1"/>
    <col min="14090" max="14090" width="11.5703125" style="54" customWidth="1"/>
    <col min="14091" max="14091" width="12.85546875" style="54" customWidth="1"/>
    <col min="14092" max="14336" width="9.140625" style="54"/>
    <col min="14337" max="14337" width="38.85546875" style="54" customWidth="1"/>
    <col min="14338" max="14338" width="12.5703125" style="54" customWidth="1"/>
    <col min="14339" max="14339" width="11.5703125" style="54" customWidth="1"/>
    <col min="14340" max="14340" width="15.28515625" style="54" customWidth="1"/>
    <col min="14341" max="14341" width="12.85546875" style="54" customWidth="1"/>
    <col min="14342" max="14342" width="10.140625" style="54" customWidth="1"/>
    <col min="14343" max="14343" width="17.85546875" style="54" customWidth="1"/>
    <col min="14344" max="14344" width="14.5703125" style="54" customWidth="1"/>
    <col min="14345" max="14345" width="12.28515625" style="54" customWidth="1"/>
    <col min="14346" max="14346" width="11.5703125" style="54" customWidth="1"/>
    <col min="14347" max="14347" width="12.85546875" style="54" customWidth="1"/>
    <col min="14348" max="14592" width="9.140625" style="54"/>
    <col min="14593" max="14593" width="38.85546875" style="54" customWidth="1"/>
    <col min="14594" max="14594" width="12.5703125" style="54" customWidth="1"/>
    <col min="14595" max="14595" width="11.5703125" style="54" customWidth="1"/>
    <col min="14596" max="14596" width="15.28515625" style="54" customWidth="1"/>
    <col min="14597" max="14597" width="12.85546875" style="54" customWidth="1"/>
    <col min="14598" max="14598" width="10.140625" style="54" customWidth="1"/>
    <col min="14599" max="14599" width="17.85546875" style="54" customWidth="1"/>
    <col min="14600" max="14600" width="14.5703125" style="54" customWidth="1"/>
    <col min="14601" max="14601" width="12.28515625" style="54" customWidth="1"/>
    <col min="14602" max="14602" width="11.5703125" style="54" customWidth="1"/>
    <col min="14603" max="14603" width="12.85546875" style="54" customWidth="1"/>
    <col min="14604" max="14848" width="9.140625" style="54"/>
    <col min="14849" max="14849" width="38.85546875" style="54" customWidth="1"/>
    <col min="14850" max="14850" width="12.5703125" style="54" customWidth="1"/>
    <col min="14851" max="14851" width="11.5703125" style="54" customWidth="1"/>
    <col min="14852" max="14852" width="15.28515625" style="54" customWidth="1"/>
    <col min="14853" max="14853" width="12.85546875" style="54" customWidth="1"/>
    <col min="14854" max="14854" width="10.140625" style="54" customWidth="1"/>
    <col min="14855" max="14855" width="17.85546875" style="54" customWidth="1"/>
    <col min="14856" max="14856" width="14.5703125" style="54" customWidth="1"/>
    <col min="14857" max="14857" width="12.28515625" style="54" customWidth="1"/>
    <col min="14858" max="14858" width="11.5703125" style="54" customWidth="1"/>
    <col min="14859" max="14859" width="12.85546875" style="54" customWidth="1"/>
    <col min="14860" max="15104" width="9.140625" style="54"/>
    <col min="15105" max="15105" width="38.85546875" style="54" customWidth="1"/>
    <col min="15106" max="15106" width="12.5703125" style="54" customWidth="1"/>
    <col min="15107" max="15107" width="11.5703125" style="54" customWidth="1"/>
    <col min="15108" max="15108" width="15.28515625" style="54" customWidth="1"/>
    <col min="15109" max="15109" width="12.85546875" style="54" customWidth="1"/>
    <col min="15110" max="15110" width="10.140625" style="54" customWidth="1"/>
    <col min="15111" max="15111" width="17.85546875" style="54" customWidth="1"/>
    <col min="15112" max="15112" width="14.5703125" style="54" customWidth="1"/>
    <col min="15113" max="15113" width="12.28515625" style="54" customWidth="1"/>
    <col min="15114" max="15114" width="11.5703125" style="54" customWidth="1"/>
    <col min="15115" max="15115" width="12.85546875" style="54" customWidth="1"/>
    <col min="15116" max="15360" width="9.140625" style="54"/>
    <col min="15361" max="15361" width="38.85546875" style="54" customWidth="1"/>
    <col min="15362" max="15362" width="12.5703125" style="54" customWidth="1"/>
    <col min="15363" max="15363" width="11.5703125" style="54" customWidth="1"/>
    <col min="15364" max="15364" width="15.28515625" style="54" customWidth="1"/>
    <col min="15365" max="15365" width="12.85546875" style="54" customWidth="1"/>
    <col min="15366" max="15366" width="10.140625" style="54" customWidth="1"/>
    <col min="15367" max="15367" width="17.85546875" style="54" customWidth="1"/>
    <col min="15368" max="15368" width="14.5703125" style="54" customWidth="1"/>
    <col min="15369" max="15369" width="12.28515625" style="54" customWidth="1"/>
    <col min="15370" max="15370" width="11.5703125" style="54" customWidth="1"/>
    <col min="15371" max="15371" width="12.85546875" style="54" customWidth="1"/>
    <col min="15372" max="15616" width="9.140625" style="54"/>
    <col min="15617" max="15617" width="38.85546875" style="54" customWidth="1"/>
    <col min="15618" max="15618" width="12.5703125" style="54" customWidth="1"/>
    <col min="15619" max="15619" width="11.5703125" style="54" customWidth="1"/>
    <col min="15620" max="15620" width="15.28515625" style="54" customWidth="1"/>
    <col min="15621" max="15621" width="12.85546875" style="54" customWidth="1"/>
    <col min="15622" max="15622" width="10.140625" style="54" customWidth="1"/>
    <col min="15623" max="15623" width="17.85546875" style="54" customWidth="1"/>
    <col min="15624" max="15624" width="14.5703125" style="54" customWidth="1"/>
    <col min="15625" max="15625" width="12.28515625" style="54" customWidth="1"/>
    <col min="15626" max="15626" width="11.5703125" style="54" customWidth="1"/>
    <col min="15627" max="15627" width="12.85546875" style="54" customWidth="1"/>
    <col min="15628" max="15872" width="9.140625" style="54"/>
    <col min="15873" max="15873" width="38.85546875" style="54" customWidth="1"/>
    <col min="15874" max="15874" width="12.5703125" style="54" customWidth="1"/>
    <col min="15875" max="15875" width="11.5703125" style="54" customWidth="1"/>
    <col min="15876" max="15876" width="15.28515625" style="54" customWidth="1"/>
    <col min="15877" max="15877" width="12.85546875" style="54" customWidth="1"/>
    <col min="15878" max="15878" width="10.140625" style="54" customWidth="1"/>
    <col min="15879" max="15879" width="17.85546875" style="54" customWidth="1"/>
    <col min="15880" max="15880" width="14.5703125" style="54" customWidth="1"/>
    <col min="15881" max="15881" width="12.28515625" style="54" customWidth="1"/>
    <col min="15882" max="15882" width="11.5703125" style="54" customWidth="1"/>
    <col min="15883" max="15883" width="12.85546875" style="54" customWidth="1"/>
    <col min="15884" max="16128" width="9.140625" style="54"/>
    <col min="16129" max="16129" width="38.85546875" style="54" customWidth="1"/>
    <col min="16130" max="16130" width="12.5703125" style="54" customWidth="1"/>
    <col min="16131" max="16131" width="11.5703125" style="54" customWidth="1"/>
    <col min="16132" max="16132" width="15.28515625" style="54" customWidth="1"/>
    <col min="16133" max="16133" width="12.85546875" style="54" customWidth="1"/>
    <col min="16134" max="16134" width="10.140625" style="54" customWidth="1"/>
    <col min="16135" max="16135" width="17.85546875" style="54" customWidth="1"/>
    <col min="16136" max="16136" width="14.5703125" style="54" customWidth="1"/>
    <col min="16137" max="16137" width="12.28515625" style="54" customWidth="1"/>
    <col min="16138" max="16138" width="11.5703125" style="54" customWidth="1"/>
    <col min="16139" max="16139" width="12.85546875" style="54" customWidth="1"/>
    <col min="16140" max="16384" width="9.140625" style="54"/>
  </cols>
  <sheetData>
    <row r="1" spans="1:17" s="45" customFormat="1" ht="46.15" customHeight="1" x14ac:dyDescent="0.2">
      <c r="A1" s="361" t="s">
        <v>103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236"/>
    </row>
    <row r="2" spans="1:17" s="45" customFormat="1" ht="11.45" customHeight="1" x14ac:dyDescent="0.25">
      <c r="C2" s="58"/>
      <c r="D2" s="58"/>
      <c r="E2" s="58"/>
      <c r="F2" s="58"/>
      <c r="I2" s="58"/>
      <c r="J2" s="58"/>
      <c r="K2" s="58"/>
      <c r="L2" s="237"/>
      <c r="M2" s="194" t="s">
        <v>52</v>
      </c>
    </row>
    <row r="3" spans="1:17" s="59" customFormat="1" ht="21.75" customHeight="1" x14ac:dyDescent="0.2">
      <c r="A3" s="322"/>
      <c r="B3" s="359" t="s">
        <v>22</v>
      </c>
      <c r="C3" s="359" t="s">
        <v>95</v>
      </c>
      <c r="D3" s="363" t="s">
        <v>94</v>
      </c>
      <c r="E3" s="359" t="s">
        <v>53</v>
      </c>
      <c r="F3" s="359" t="s">
        <v>54</v>
      </c>
      <c r="G3" s="359" t="s">
        <v>55</v>
      </c>
      <c r="H3" s="363" t="s">
        <v>87</v>
      </c>
      <c r="I3" s="359" t="s">
        <v>17</v>
      </c>
      <c r="J3" s="359" t="s">
        <v>8</v>
      </c>
      <c r="K3" s="359" t="s">
        <v>13</v>
      </c>
      <c r="L3" s="360" t="s">
        <v>56</v>
      </c>
      <c r="M3" s="359" t="s">
        <v>70</v>
      </c>
    </row>
    <row r="4" spans="1:17" s="60" customFormat="1" ht="92.25" customHeight="1" x14ac:dyDescent="0.2">
      <c r="A4" s="362"/>
      <c r="B4" s="359"/>
      <c r="C4" s="359"/>
      <c r="D4" s="364"/>
      <c r="E4" s="359"/>
      <c r="F4" s="359"/>
      <c r="G4" s="359"/>
      <c r="H4" s="364"/>
      <c r="I4" s="359"/>
      <c r="J4" s="359"/>
      <c r="K4" s="359"/>
      <c r="L4" s="360"/>
      <c r="M4" s="359"/>
    </row>
    <row r="5" spans="1:17" s="50" customFormat="1" ht="13.5" customHeight="1" x14ac:dyDescent="0.2">
      <c r="A5" s="201" t="s">
        <v>3</v>
      </c>
      <c r="B5" s="201">
        <v>1</v>
      </c>
      <c r="C5" s="201">
        <v>2</v>
      </c>
      <c r="D5" s="201">
        <v>3</v>
      </c>
      <c r="E5" s="201">
        <v>4</v>
      </c>
      <c r="F5" s="201">
        <v>5</v>
      </c>
      <c r="G5" s="201">
        <v>6</v>
      </c>
      <c r="H5" s="201">
        <v>7</v>
      </c>
      <c r="I5" s="201">
        <v>8</v>
      </c>
      <c r="J5" s="201">
        <v>9</v>
      </c>
      <c r="K5" s="201">
        <v>10</v>
      </c>
      <c r="L5" s="201">
        <v>11</v>
      </c>
      <c r="M5" s="201">
        <v>12</v>
      </c>
      <c r="O5" s="136"/>
      <c r="P5" s="136"/>
      <c r="Q5" s="136"/>
    </row>
    <row r="6" spans="1:17" s="51" customFormat="1" ht="29.25" customHeight="1" x14ac:dyDescent="0.25">
      <c r="A6" s="178" t="s">
        <v>34</v>
      </c>
      <c r="B6" s="176">
        <f t="shared" ref="B6:M6" si="0">SUM(B7:B10)</f>
        <v>14247</v>
      </c>
      <c r="C6" s="176">
        <f t="shared" si="0"/>
        <v>9494</v>
      </c>
      <c r="D6" s="176">
        <f t="shared" si="0"/>
        <v>6352</v>
      </c>
      <c r="E6" s="176">
        <f t="shared" si="0"/>
        <v>6465</v>
      </c>
      <c r="F6" s="176">
        <f t="shared" si="0"/>
        <v>3382</v>
      </c>
      <c r="G6" s="176">
        <f t="shared" si="0"/>
        <v>803</v>
      </c>
      <c r="H6" s="176">
        <f t="shared" si="0"/>
        <v>351</v>
      </c>
      <c r="I6" s="176">
        <f t="shared" si="0"/>
        <v>286</v>
      </c>
      <c r="J6" s="176">
        <f t="shared" si="0"/>
        <v>9127</v>
      </c>
      <c r="K6" s="176">
        <f t="shared" si="0"/>
        <v>2057</v>
      </c>
      <c r="L6" s="176">
        <f t="shared" si="0"/>
        <v>1710</v>
      </c>
      <c r="M6" s="176">
        <f t="shared" si="0"/>
        <v>1087</v>
      </c>
      <c r="N6" s="137"/>
    </row>
    <row r="7" spans="1:17" s="51" customFormat="1" ht="29.25" customHeight="1" x14ac:dyDescent="0.25">
      <c r="A7" s="228" t="s">
        <v>75</v>
      </c>
      <c r="B7" s="217">
        <v>1619</v>
      </c>
      <c r="C7" s="217">
        <v>978</v>
      </c>
      <c r="D7" s="217">
        <v>700</v>
      </c>
      <c r="E7" s="217">
        <v>891</v>
      </c>
      <c r="F7" s="217">
        <v>379</v>
      </c>
      <c r="G7" s="217">
        <v>96</v>
      </c>
      <c r="H7" s="217">
        <v>12</v>
      </c>
      <c r="I7" s="217">
        <v>2</v>
      </c>
      <c r="J7" s="217">
        <v>943</v>
      </c>
      <c r="K7" s="217">
        <v>210</v>
      </c>
      <c r="L7" s="217">
        <v>155</v>
      </c>
      <c r="M7" s="217">
        <v>125</v>
      </c>
      <c r="N7" s="137"/>
    </row>
    <row r="8" spans="1:17" s="51" customFormat="1" ht="29.25" customHeight="1" x14ac:dyDescent="0.25">
      <c r="A8" s="228" t="s">
        <v>76</v>
      </c>
      <c r="B8" s="217">
        <v>2790</v>
      </c>
      <c r="C8" s="217">
        <v>1862</v>
      </c>
      <c r="D8" s="217">
        <v>1348</v>
      </c>
      <c r="E8" s="217">
        <v>1459</v>
      </c>
      <c r="F8" s="217">
        <v>753</v>
      </c>
      <c r="G8" s="217">
        <v>203</v>
      </c>
      <c r="H8" s="217">
        <v>63</v>
      </c>
      <c r="I8" s="217">
        <v>136</v>
      </c>
      <c r="J8" s="217">
        <v>1822</v>
      </c>
      <c r="K8" s="217">
        <v>264</v>
      </c>
      <c r="L8" s="217">
        <v>230</v>
      </c>
      <c r="M8" s="217">
        <v>153</v>
      </c>
      <c r="N8" s="137"/>
    </row>
    <row r="9" spans="1:17" s="51" customFormat="1" ht="29.25" customHeight="1" x14ac:dyDescent="0.25">
      <c r="A9" s="228" t="s">
        <v>77</v>
      </c>
      <c r="B9" s="217">
        <v>4075</v>
      </c>
      <c r="C9" s="217">
        <v>2707</v>
      </c>
      <c r="D9" s="217">
        <v>1690</v>
      </c>
      <c r="E9" s="217">
        <v>1892</v>
      </c>
      <c r="F9" s="217">
        <v>878</v>
      </c>
      <c r="G9" s="217">
        <v>231</v>
      </c>
      <c r="H9" s="217">
        <v>62</v>
      </c>
      <c r="I9" s="217">
        <v>102</v>
      </c>
      <c r="J9" s="217">
        <v>2578</v>
      </c>
      <c r="K9" s="217">
        <v>662</v>
      </c>
      <c r="L9" s="217">
        <v>529</v>
      </c>
      <c r="M9" s="217">
        <v>299</v>
      </c>
      <c r="N9" s="137"/>
    </row>
    <row r="10" spans="1:17" s="51" customFormat="1" ht="29.25" customHeight="1" x14ac:dyDescent="0.25">
      <c r="A10" s="228" t="s">
        <v>78</v>
      </c>
      <c r="B10" s="217">
        <v>5763</v>
      </c>
      <c r="C10" s="217">
        <v>3947</v>
      </c>
      <c r="D10" s="217">
        <v>2614</v>
      </c>
      <c r="E10" s="217">
        <v>2223</v>
      </c>
      <c r="F10" s="217">
        <v>1372</v>
      </c>
      <c r="G10" s="217">
        <v>273</v>
      </c>
      <c r="H10" s="217">
        <v>214</v>
      </c>
      <c r="I10" s="217">
        <v>46</v>
      </c>
      <c r="J10" s="217">
        <v>3784</v>
      </c>
      <c r="K10" s="217">
        <v>921</v>
      </c>
      <c r="L10" s="217">
        <v>796</v>
      </c>
      <c r="M10" s="217">
        <v>510</v>
      </c>
      <c r="N10" s="137"/>
    </row>
    <row r="11" spans="1:17" ht="15" customHeight="1" x14ac:dyDescent="0.25">
      <c r="J11" s="139"/>
      <c r="K11" s="138"/>
    </row>
  </sheetData>
  <mergeCells count="14">
    <mergeCell ref="M3:M4"/>
    <mergeCell ref="L3:L4"/>
    <mergeCell ref="A1:L1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D3:D4"/>
    <mergeCell ref="H3:H4"/>
  </mergeCells>
  <printOptions horizontalCentered="1" verticalCentered="1"/>
  <pageMargins left="0" right="0" top="0.27559055118110237" bottom="1.6141732283464567" header="0" footer="1.574803149606299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E23" sqref="E23"/>
    </sheetView>
  </sheetViews>
  <sheetFormatPr defaultRowHeight="15.75" x14ac:dyDescent="0.25"/>
  <cols>
    <col min="1" max="1" width="40.7109375" style="140" customWidth="1"/>
    <col min="2" max="2" width="12.140625" style="140" customWidth="1"/>
    <col min="3" max="3" width="13.85546875" style="141" customWidth="1"/>
    <col min="4" max="4" width="14.7109375" style="141" customWidth="1"/>
    <col min="5" max="5" width="10.7109375" style="141" customWidth="1"/>
    <col min="6" max="6" width="13" style="141" customWidth="1"/>
    <col min="7" max="7" width="12.140625" style="141" customWidth="1"/>
    <col min="8" max="8" width="10.85546875" style="141" customWidth="1"/>
    <col min="9" max="9" width="16.5703125" style="141" customWidth="1"/>
    <col min="10" max="10" width="14.7109375" style="141" customWidth="1"/>
    <col min="11" max="11" width="12.5703125" style="141" customWidth="1"/>
    <col min="12" max="12" width="12" style="141" customWidth="1"/>
    <col min="13" max="13" width="12.85546875" style="54" customWidth="1"/>
    <col min="14" max="258" width="9.140625" style="141"/>
    <col min="259" max="259" width="33.85546875" style="141" customWidth="1"/>
    <col min="260" max="260" width="10.5703125" style="141" customWidth="1"/>
    <col min="261" max="261" width="14.28515625" style="141" customWidth="1"/>
    <col min="262" max="262" width="12.140625" style="141" customWidth="1"/>
    <col min="263" max="263" width="13" style="141" customWidth="1"/>
    <col min="264" max="264" width="12.140625" style="141" customWidth="1"/>
    <col min="265" max="265" width="18" style="141" customWidth="1"/>
    <col min="266" max="266" width="14.7109375" style="141" customWidth="1"/>
    <col min="267" max="267" width="12.5703125" style="141" customWidth="1"/>
    <col min="268" max="268" width="12" style="141" customWidth="1"/>
    <col min="269" max="269" width="12.140625" style="141" customWidth="1"/>
    <col min="270" max="514" width="9.140625" style="141"/>
    <col min="515" max="515" width="33.85546875" style="141" customWidth="1"/>
    <col min="516" max="516" width="10.5703125" style="141" customWidth="1"/>
    <col min="517" max="517" width="14.28515625" style="141" customWidth="1"/>
    <col min="518" max="518" width="12.140625" style="141" customWidth="1"/>
    <col min="519" max="519" width="13" style="141" customWidth="1"/>
    <col min="520" max="520" width="12.140625" style="141" customWidth="1"/>
    <col min="521" max="521" width="18" style="141" customWidth="1"/>
    <col min="522" max="522" width="14.7109375" style="141" customWidth="1"/>
    <col min="523" max="523" width="12.5703125" style="141" customWidth="1"/>
    <col min="524" max="524" width="12" style="141" customWidth="1"/>
    <col min="525" max="525" width="12.140625" style="141" customWidth="1"/>
    <col min="526" max="770" width="9.140625" style="141"/>
    <col min="771" max="771" width="33.85546875" style="141" customWidth="1"/>
    <col min="772" max="772" width="10.5703125" style="141" customWidth="1"/>
    <col min="773" max="773" width="14.28515625" style="141" customWidth="1"/>
    <col min="774" max="774" width="12.140625" style="141" customWidth="1"/>
    <col min="775" max="775" width="13" style="141" customWidth="1"/>
    <col min="776" max="776" width="12.140625" style="141" customWidth="1"/>
    <col min="777" max="777" width="18" style="141" customWidth="1"/>
    <col min="778" max="778" width="14.7109375" style="141" customWidth="1"/>
    <col min="779" max="779" width="12.5703125" style="141" customWidth="1"/>
    <col min="780" max="780" width="12" style="141" customWidth="1"/>
    <col min="781" max="781" width="12.140625" style="141" customWidth="1"/>
    <col min="782" max="1026" width="9.140625" style="141"/>
    <col min="1027" max="1027" width="33.85546875" style="141" customWidth="1"/>
    <col min="1028" max="1028" width="10.5703125" style="141" customWidth="1"/>
    <col min="1029" max="1029" width="14.28515625" style="141" customWidth="1"/>
    <col min="1030" max="1030" width="12.140625" style="141" customWidth="1"/>
    <col min="1031" max="1031" width="13" style="141" customWidth="1"/>
    <col min="1032" max="1032" width="12.140625" style="141" customWidth="1"/>
    <col min="1033" max="1033" width="18" style="141" customWidth="1"/>
    <col min="1034" max="1034" width="14.7109375" style="141" customWidth="1"/>
    <col min="1035" max="1035" width="12.5703125" style="141" customWidth="1"/>
    <col min="1036" max="1036" width="12" style="141" customWidth="1"/>
    <col min="1037" max="1037" width="12.140625" style="141" customWidth="1"/>
    <col min="1038" max="1282" width="9.140625" style="141"/>
    <col min="1283" max="1283" width="33.85546875" style="141" customWidth="1"/>
    <col min="1284" max="1284" width="10.5703125" style="141" customWidth="1"/>
    <col min="1285" max="1285" width="14.28515625" style="141" customWidth="1"/>
    <col min="1286" max="1286" width="12.140625" style="141" customWidth="1"/>
    <col min="1287" max="1287" width="13" style="141" customWidth="1"/>
    <col min="1288" max="1288" width="12.140625" style="141" customWidth="1"/>
    <col min="1289" max="1289" width="18" style="141" customWidth="1"/>
    <col min="1290" max="1290" width="14.7109375" style="141" customWidth="1"/>
    <col min="1291" max="1291" width="12.5703125" style="141" customWidth="1"/>
    <col min="1292" max="1292" width="12" style="141" customWidth="1"/>
    <col min="1293" max="1293" width="12.140625" style="141" customWidth="1"/>
    <col min="1294" max="1538" width="9.140625" style="141"/>
    <col min="1539" max="1539" width="33.85546875" style="141" customWidth="1"/>
    <col min="1540" max="1540" width="10.5703125" style="141" customWidth="1"/>
    <col min="1541" max="1541" width="14.28515625" style="141" customWidth="1"/>
    <col min="1542" max="1542" width="12.140625" style="141" customWidth="1"/>
    <col min="1543" max="1543" width="13" style="141" customWidth="1"/>
    <col min="1544" max="1544" width="12.140625" style="141" customWidth="1"/>
    <col min="1545" max="1545" width="18" style="141" customWidth="1"/>
    <col min="1546" max="1546" width="14.7109375" style="141" customWidth="1"/>
    <col min="1547" max="1547" width="12.5703125" style="141" customWidth="1"/>
    <col min="1548" max="1548" width="12" style="141" customWidth="1"/>
    <col min="1549" max="1549" width="12.140625" style="141" customWidth="1"/>
    <col min="1550" max="1794" width="9.140625" style="141"/>
    <col min="1795" max="1795" width="33.85546875" style="141" customWidth="1"/>
    <col min="1796" max="1796" width="10.5703125" style="141" customWidth="1"/>
    <col min="1797" max="1797" width="14.28515625" style="141" customWidth="1"/>
    <col min="1798" max="1798" width="12.140625" style="141" customWidth="1"/>
    <col min="1799" max="1799" width="13" style="141" customWidth="1"/>
    <col min="1800" max="1800" width="12.140625" style="141" customWidth="1"/>
    <col min="1801" max="1801" width="18" style="141" customWidth="1"/>
    <col min="1802" max="1802" width="14.7109375" style="141" customWidth="1"/>
    <col min="1803" max="1803" width="12.5703125" style="141" customWidth="1"/>
    <col min="1804" max="1804" width="12" style="141" customWidth="1"/>
    <col min="1805" max="1805" width="12.140625" style="141" customWidth="1"/>
    <col min="1806" max="2050" width="9.140625" style="141"/>
    <col min="2051" max="2051" width="33.85546875" style="141" customWidth="1"/>
    <col min="2052" max="2052" width="10.5703125" style="141" customWidth="1"/>
    <col min="2053" max="2053" width="14.28515625" style="141" customWidth="1"/>
    <col min="2054" max="2054" width="12.140625" style="141" customWidth="1"/>
    <col min="2055" max="2055" width="13" style="141" customWidth="1"/>
    <col min="2056" max="2056" width="12.140625" style="141" customWidth="1"/>
    <col min="2057" max="2057" width="18" style="141" customWidth="1"/>
    <col min="2058" max="2058" width="14.7109375" style="141" customWidth="1"/>
    <col min="2059" max="2059" width="12.5703125" style="141" customWidth="1"/>
    <col min="2060" max="2060" width="12" style="141" customWidth="1"/>
    <col min="2061" max="2061" width="12.140625" style="141" customWidth="1"/>
    <col min="2062" max="2306" width="9.140625" style="141"/>
    <col min="2307" max="2307" width="33.85546875" style="141" customWidth="1"/>
    <col min="2308" max="2308" width="10.5703125" style="141" customWidth="1"/>
    <col min="2309" max="2309" width="14.28515625" style="141" customWidth="1"/>
    <col min="2310" max="2310" width="12.140625" style="141" customWidth="1"/>
    <col min="2311" max="2311" width="13" style="141" customWidth="1"/>
    <col min="2312" max="2312" width="12.140625" style="141" customWidth="1"/>
    <col min="2313" max="2313" width="18" style="141" customWidth="1"/>
    <col min="2314" max="2314" width="14.7109375" style="141" customWidth="1"/>
    <col min="2315" max="2315" width="12.5703125" style="141" customWidth="1"/>
    <col min="2316" max="2316" width="12" style="141" customWidth="1"/>
    <col min="2317" max="2317" width="12.140625" style="141" customWidth="1"/>
    <col min="2318" max="2562" width="9.140625" style="141"/>
    <col min="2563" max="2563" width="33.85546875" style="141" customWidth="1"/>
    <col min="2564" max="2564" width="10.5703125" style="141" customWidth="1"/>
    <col min="2565" max="2565" width="14.28515625" style="141" customWidth="1"/>
    <col min="2566" max="2566" width="12.140625" style="141" customWidth="1"/>
    <col min="2567" max="2567" width="13" style="141" customWidth="1"/>
    <col min="2568" max="2568" width="12.140625" style="141" customWidth="1"/>
    <col min="2569" max="2569" width="18" style="141" customWidth="1"/>
    <col min="2570" max="2570" width="14.7109375" style="141" customWidth="1"/>
    <col min="2571" max="2571" width="12.5703125" style="141" customWidth="1"/>
    <col min="2572" max="2572" width="12" style="141" customWidth="1"/>
    <col min="2573" max="2573" width="12.140625" style="141" customWidth="1"/>
    <col min="2574" max="2818" width="9.140625" style="141"/>
    <col min="2819" max="2819" width="33.85546875" style="141" customWidth="1"/>
    <col min="2820" max="2820" width="10.5703125" style="141" customWidth="1"/>
    <col min="2821" max="2821" width="14.28515625" style="141" customWidth="1"/>
    <col min="2822" max="2822" width="12.140625" style="141" customWidth="1"/>
    <col min="2823" max="2823" width="13" style="141" customWidth="1"/>
    <col min="2824" max="2824" width="12.140625" style="141" customWidth="1"/>
    <col min="2825" max="2825" width="18" style="141" customWidth="1"/>
    <col min="2826" max="2826" width="14.7109375" style="141" customWidth="1"/>
    <col min="2827" max="2827" width="12.5703125" style="141" customWidth="1"/>
    <col min="2828" max="2828" width="12" style="141" customWidth="1"/>
    <col min="2829" max="2829" width="12.140625" style="141" customWidth="1"/>
    <col min="2830" max="3074" width="9.140625" style="141"/>
    <col min="3075" max="3075" width="33.85546875" style="141" customWidth="1"/>
    <col min="3076" max="3076" width="10.5703125" style="141" customWidth="1"/>
    <col min="3077" max="3077" width="14.28515625" style="141" customWidth="1"/>
    <col min="3078" max="3078" width="12.140625" style="141" customWidth="1"/>
    <col min="3079" max="3079" width="13" style="141" customWidth="1"/>
    <col min="3080" max="3080" width="12.140625" style="141" customWidth="1"/>
    <col min="3081" max="3081" width="18" style="141" customWidth="1"/>
    <col min="3082" max="3082" width="14.7109375" style="141" customWidth="1"/>
    <col min="3083" max="3083" width="12.5703125" style="141" customWidth="1"/>
    <col min="3084" max="3084" width="12" style="141" customWidth="1"/>
    <col min="3085" max="3085" width="12.140625" style="141" customWidth="1"/>
    <col min="3086" max="3330" width="9.140625" style="141"/>
    <col min="3331" max="3331" width="33.85546875" style="141" customWidth="1"/>
    <col min="3332" max="3332" width="10.5703125" style="141" customWidth="1"/>
    <col min="3333" max="3333" width="14.28515625" style="141" customWidth="1"/>
    <col min="3334" max="3334" width="12.140625" style="141" customWidth="1"/>
    <col min="3335" max="3335" width="13" style="141" customWidth="1"/>
    <col min="3336" max="3336" width="12.140625" style="141" customWidth="1"/>
    <col min="3337" max="3337" width="18" style="141" customWidth="1"/>
    <col min="3338" max="3338" width="14.7109375" style="141" customWidth="1"/>
    <col min="3339" max="3339" width="12.5703125" style="141" customWidth="1"/>
    <col min="3340" max="3340" width="12" style="141" customWidth="1"/>
    <col min="3341" max="3341" width="12.140625" style="141" customWidth="1"/>
    <col min="3342" max="3586" width="9.140625" style="141"/>
    <col min="3587" max="3587" width="33.85546875" style="141" customWidth="1"/>
    <col min="3588" max="3588" width="10.5703125" style="141" customWidth="1"/>
    <col min="3589" max="3589" width="14.28515625" style="141" customWidth="1"/>
    <col min="3590" max="3590" width="12.140625" style="141" customWidth="1"/>
    <col min="3591" max="3591" width="13" style="141" customWidth="1"/>
    <col min="3592" max="3592" width="12.140625" style="141" customWidth="1"/>
    <col min="3593" max="3593" width="18" style="141" customWidth="1"/>
    <col min="3594" max="3594" width="14.7109375" style="141" customWidth="1"/>
    <col min="3595" max="3595" width="12.5703125" style="141" customWidth="1"/>
    <col min="3596" max="3596" width="12" style="141" customWidth="1"/>
    <col min="3597" max="3597" width="12.140625" style="141" customWidth="1"/>
    <col min="3598" max="3842" width="9.140625" style="141"/>
    <col min="3843" max="3843" width="33.85546875" style="141" customWidth="1"/>
    <col min="3844" max="3844" width="10.5703125" style="141" customWidth="1"/>
    <col min="3845" max="3845" width="14.28515625" style="141" customWidth="1"/>
    <col min="3846" max="3846" width="12.140625" style="141" customWidth="1"/>
    <col min="3847" max="3847" width="13" style="141" customWidth="1"/>
    <col min="3848" max="3848" width="12.140625" style="141" customWidth="1"/>
    <col min="3849" max="3849" width="18" style="141" customWidth="1"/>
    <col min="3850" max="3850" width="14.7109375" style="141" customWidth="1"/>
    <col min="3851" max="3851" width="12.5703125" style="141" customWidth="1"/>
    <col min="3852" max="3852" width="12" style="141" customWidth="1"/>
    <col min="3853" max="3853" width="12.140625" style="141" customWidth="1"/>
    <col min="3854" max="4098" width="9.140625" style="141"/>
    <col min="4099" max="4099" width="33.85546875" style="141" customWidth="1"/>
    <col min="4100" max="4100" width="10.5703125" style="141" customWidth="1"/>
    <col min="4101" max="4101" width="14.28515625" style="141" customWidth="1"/>
    <col min="4102" max="4102" width="12.140625" style="141" customWidth="1"/>
    <col min="4103" max="4103" width="13" style="141" customWidth="1"/>
    <col min="4104" max="4104" width="12.140625" style="141" customWidth="1"/>
    <col min="4105" max="4105" width="18" style="141" customWidth="1"/>
    <col min="4106" max="4106" width="14.7109375" style="141" customWidth="1"/>
    <col min="4107" max="4107" width="12.5703125" style="141" customWidth="1"/>
    <col min="4108" max="4108" width="12" style="141" customWidth="1"/>
    <col min="4109" max="4109" width="12.140625" style="141" customWidth="1"/>
    <col min="4110" max="4354" width="9.140625" style="141"/>
    <col min="4355" max="4355" width="33.85546875" style="141" customWidth="1"/>
    <col min="4356" max="4356" width="10.5703125" style="141" customWidth="1"/>
    <col min="4357" max="4357" width="14.28515625" style="141" customWidth="1"/>
    <col min="4358" max="4358" width="12.140625" style="141" customWidth="1"/>
    <col min="4359" max="4359" width="13" style="141" customWidth="1"/>
    <col min="4360" max="4360" width="12.140625" style="141" customWidth="1"/>
    <col min="4361" max="4361" width="18" style="141" customWidth="1"/>
    <col min="4362" max="4362" width="14.7109375" style="141" customWidth="1"/>
    <col min="4363" max="4363" width="12.5703125" style="141" customWidth="1"/>
    <col min="4364" max="4364" width="12" style="141" customWidth="1"/>
    <col min="4365" max="4365" width="12.140625" style="141" customWidth="1"/>
    <col min="4366" max="4610" width="9.140625" style="141"/>
    <col min="4611" max="4611" width="33.85546875" style="141" customWidth="1"/>
    <col min="4612" max="4612" width="10.5703125" style="141" customWidth="1"/>
    <col min="4613" max="4613" width="14.28515625" style="141" customWidth="1"/>
    <col min="4614" max="4614" width="12.140625" style="141" customWidth="1"/>
    <col min="4615" max="4615" width="13" style="141" customWidth="1"/>
    <col min="4616" max="4616" width="12.140625" style="141" customWidth="1"/>
    <col min="4617" max="4617" width="18" style="141" customWidth="1"/>
    <col min="4618" max="4618" width="14.7109375" style="141" customWidth="1"/>
    <col min="4619" max="4619" width="12.5703125" style="141" customWidth="1"/>
    <col min="4620" max="4620" width="12" style="141" customWidth="1"/>
    <col min="4621" max="4621" width="12.140625" style="141" customWidth="1"/>
    <col min="4622" max="4866" width="9.140625" style="141"/>
    <col min="4867" max="4867" width="33.85546875" style="141" customWidth="1"/>
    <col min="4868" max="4868" width="10.5703125" style="141" customWidth="1"/>
    <col min="4869" max="4869" width="14.28515625" style="141" customWidth="1"/>
    <col min="4870" max="4870" width="12.140625" style="141" customWidth="1"/>
    <col min="4871" max="4871" width="13" style="141" customWidth="1"/>
    <col min="4872" max="4872" width="12.140625" style="141" customWidth="1"/>
    <col min="4873" max="4873" width="18" style="141" customWidth="1"/>
    <col min="4874" max="4874" width="14.7109375" style="141" customWidth="1"/>
    <col min="4875" max="4875" width="12.5703125" style="141" customWidth="1"/>
    <col min="4876" max="4876" width="12" style="141" customWidth="1"/>
    <col min="4877" max="4877" width="12.140625" style="141" customWidth="1"/>
    <col min="4878" max="5122" width="9.140625" style="141"/>
    <col min="5123" max="5123" width="33.85546875" style="141" customWidth="1"/>
    <col min="5124" max="5124" width="10.5703125" style="141" customWidth="1"/>
    <col min="5125" max="5125" width="14.28515625" style="141" customWidth="1"/>
    <col min="5126" max="5126" width="12.140625" style="141" customWidth="1"/>
    <col min="5127" max="5127" width="13" style="141" customWidth="1"/>
    <col min="5128" max="5128" width="12.140625" style="141" customWidth="1"/>
    <col min="5129" max="5129" width="18" style="141" customWidth="1"/>
    <col min="5130" max="5130" width="14.7109375" style="141" customWidth="1"/>
    <col min="5131" max="5131" width="12.5703125" style="141" customWidth="1"/>
    <col min="5132" max="5132" width="12" style="141" customWidth="1"/>
    <col min="5133" max="5133" width="12.140625" style="141" customWidth="1"/>
    <col min="5134" max="5378" width="9.140625" style="141"/>
    <col min="5379" max="5379" width="33.85546875" style="141" customWidth="1"/>
    <col min="5380" max="5380" width="10.5703125" style="141" customWidth="1"/>
    <col min="5381" max="5381" width="14.28515625" style="141" customWidth="1"/>
    <col min="5382" max="5382" width="12.140625" style="141" customWidth="1"/>
    <col min="5383" max="5383" width="13" style="141" customWidth="1"/>
    <col min="5384" max="5384" width="12.140625" style="141" customWidth="1"/>
    <col min="5385" max="5385" width="18" style="141" customWidth="1"/>
    <col min="5386" max="5386" width="14.7109375" style="141" customWidth="1"/>
    <col min="5387" max="5387" width="12.5703125" style="141" customWidth="1"/>
    <col min="5388" max="5388" width="12" style="141" customWidth="1"/>
    <col min="5389" max="5389" width="12.140625" style="141" customWidth="1"/>
    <col min="5390" max="5634" width="9.140625" style="141"/>
    <col min="5635" max="5635" width="33.85546875" style="141" customWidth="1"/>
    <col min="5636" max="5636" width="10.5703125" style="141" customWidth="1"/>
    <col min="5637" max="5637" width="14.28515625" style="141" customWidth="1"/>
    <col min="5638" max="5638" width="12.140625" style="141" customWidth="1"/>
    <col min="5639" max="5639" width="13" style="141" customWidth="1"/>
    <col min="5640" max="5640" width="12.140625" style="141" customWidth="1"/>
    <col min="5641" max="5641" width="18" style="141" customWidth="1"/>
    <col min="5642" max="5642" width="14.7109375" style="141" customWidth="1"/>
    <col min="5643" max="5643" width="12.5703125" style="141" customWidth="1"/>
    <col min="5644" max="5644" width="12" style="141" customWidth="1"/>
    <col min="5645" max="5645" width="12.140625" style="141" customWidth="1"/>
    <col min="5646" max="5890" width="9.140625" style="141"/>
    <col min="5891" max="5891" width="33.85546875" style="141" customWidth="1"/>
    <col min="5892" max="5892" width="10.5703125" style="141" customWidth="1"/>
    <col min="5893" max="5893" width="14.28515625" style="141" customWidth="1"/>
    <col min="5894" max="5894" width="12.140625" style="141" customWidth="1"/>
    <col min="5895" max="5895" width="13" style="141" customWidth="1"/>
    <col min="5896" max="5896" width="12.140625" style="141" customWidth="1"/>
    <col min="5897" max="5897" width="18" style="141" customWidth="1"/>
    <col min="5898" max="5898" width="14.7109375" style="141" customWidth="1"/>
    <col min="5899" max="5899" width="12.5703125" style="141" customWidth="1"/>
    <col min="5900" max="5900" width="12" style="141" customWidth="1"/>
    <col min="5901" max="5901" width="12.140625" style="141" customWidth="1"/>
    <col min="5902" max="6146" width="9.140625" style="141"/>
    <col min="6147" max="6147" width="33.85546875" style="141" customWidth="1"/>
    <col min="6148" max="6148" width="10.5703125" style="141" customWidth="1"/>
    <col min="6149" max="6149" width="14.28515625" style="141" customWidth="1"/>
    <col min="6150" max="6150" width="12.140625" style="141" customWidth="1"/>
    <col min="6151" max="6151" width="13" style="141" customWidth="1"/>
    <col min="6152" max="6152" width="12.140625" style="141" customWidth="1"/>
    <col min="6153" max="6153" width="18" style="141" customWidth="1"/>
    <col min="6154" max="6154" width="14.7109375" style="141" customWidth="1"/>
    <col min="6155" max="6155" width="12.5703125" style="141" customWidth="1"/>
    <col min="6156" max="6156" width="12" style="141" customWidth="1"/>
    <col min="6157" max="6157" width="12.140625" style="141" customWidth="1"/>
    <col min="6158" max="6402" width="9.140625" style="141"/>
    <col min="6403" max="6403" width="33.85546875" style="141" customWidth="1"/>
    <col min="6404" max="6404" width="10.5703125" style="141" customWidth="1"/>
    <col min="6405" max="6405" width="14.28515625" style="141" customWidth="1"/>
    <col min="6406" max="6406" width="12.140625" style="141" customWidth="1"/>
    <col min="6407" max="6407" width="13" style="141" customWidth="1"/>
    <col min="6408" max="6408" width="12.140625" style="141" customWidth="1"/>
    <col min="6409" max="6409" width="18" style="141" customWidth="1"/>
    <col min="6410" max="6410" width="14.7109375" style="141" customWidth="1"/>
    <col min="6411" max="6411" width="12.5703125" style="141" customWidth="1"/>
    <col min="6412" max="6412" width="12" style="141" customWidth="1"/>
    <col min="6413" max="6413" width="12.140625" style="141" customWidth="1"/>
    <col min="6414" max="6658" width="9.140625" style="141"/>
    <col min="6659" max="6659" width="33.85546875" style="141" customWidth="1"/>
    <col min="6660" max="6660" width="10.5703125" style="141" customWidth="1"/>
    <col min="6661" max="6661" width="14.28515625" style="141" customWidth="1"/>
    <col min="6662" max="6662" width="12.140625" style="141" customWidth="1"/>
    <col min="6663" max="6663" width="13" style="141" customWidth="1"/>
    <col min="6664" max="6664" width="12.140625" style="141" customWidth="1"/>
    <col min="6665" max="6665" width="18" style="141" customWidth="1"/>
    <col min="6666" max="6666" width="14.7109375" style="141" customWidth="1"/>
    <col min="6667" max="6667" width="12.5703125" style="141" customWidth="1"/>
    <col min="6668" max="6668" width="12" style="141" customWidth="1"/>
    <col min="6669" max="6669" width="12.140625" style="141" customWidth="1"/>
    <col min="6670" max="6914" width="9.140625" style="141"/>
    <col min="6915" max="6915" width="33.85546875" style="141" customWidth="1"/>
    <col min="6916" max="6916" width="10.5703125" style="141" customWidth="1"/>
    <col min="6917" max="6917" width="14.28515625" style="141" customWidth="1"/>
    <col min="6918" max="6918" width="12.140625" style="141" customWidth="1"/>
    <col min="6919" max="6919" width="13" style="141" customWidth="1"/>
    <col min="6920" max="6920" width="12.140625" style="141" customWidth="1"/>
    <col min="6921" max="6921" width="18" style="141" customWidth="1"/>
    <col min="6922" max="6922" width="14.7109375" style="141" customWidth="1"/>
    <col min="6923" max="6923" width="12.5703125" style="141" customWidth="1"/>
    <col min="6924" max="6924" width="12" style="141" customWidth="1"/>
    <col min="6925" max="6925" width="12.140625" style="141" customWidth="1"/>
    <col min="6926" max="7170" width="9.140625" style="141"/>
    <col min="7171" max="7171" width="33.85546875" style="141" customWidth="1"/>
    <col min="7172" max="7172" width="10.5703125" style="141" customWidth="1"/>
    <col min="7173" max="7173" width="14.28515625" style="141" customWidth="1"/>
    <col min="7174" max="7174" width="12.140625" style="141" customWidth="1"/>
    <col min="7175" max="7175" width="13" style="141" customWidth="1"/>
    <col min="7176" max="7176" width="12.140625" style="141" customWidth="1"/>
    <col min="7177" max="7177" width="18" style="141" customWidth="1"/>
    <col min="7178" max="7178" width="14.7109375" style="141" customWidth="1"/>
    <col min="7179" max="7179" width="12.5703125" style="141" customWidth="1"/>
    <col min="7180" max="7180" width="12" style="141" customWidth="1"/>
    <col min="7181" max="7181" width="12.140625" style="141" customWidth="1"/>
    <col min="7182" max="7426" width="9.140625" style="141"/>
    <col min="7427" max="7427" width="33.85546875" style="141" customWidth="1"/>
    <col min="7428" max="7428" width="10.5703125" style="141" customWidth="1"/>
    <col min="7429" max="7429" width="14.28515625" style="141" customWidth="1"/>
    <col min="7430" max="7430" width="12.140625" style="141" customWidth="1"/>
    <col min="7431" max="7431" width="13" style="141" customWidth="1"/>
    <col min="7432" max="7432" width="12.140625" style="141" customWidth="1"/>
    <col min="7433" max="7433" width="18" style="141" customWidth="1"/>
    <col min="7434" max="7434" width="14.7109375" style="141" customWidth="1"/>
    <col min="7435" max="7435" width="12.5703125" style="141" customWidth="1"/>
    <col min="7436" max="7436" width="12" style="141" customWidth="1"/>
    <col min="7437" max="7437" width="12.140625" style="141" customWidth="1"/>
    <col min="7438" max="7682" width="9.140625" style="141"/>
    <col min="7683" max="7683" width="33.85546875" style="141" customWidth="1"/>
    <col min="7684" max="7684" width="10.5703125" style="141" customWidth="1"/>
    <col min="7685" max="7685" width="14.28515625" style="141" customWidth="1"/>
    <col min="7686" max="7686" width="12.140625" style="141" customWidth="1"/>
    <col min="7687" max="7687" width="13" style="141" customWidth="1"/>
    <col min="7688" max="7688" width="12.140625" style="141" customWidth="1"/>
    <col min="7689" max="7689" width="18" style="141" customWidth="1"/>
    <col min="7690" max="7690" width="14.7109375" style="141" customWidth="1"/>
    <col min="7691" max="7691" width="12.5703125" style="141" customWidth="1"/>
    <col min="7692" max="7692" width="12" style="141" customWidth="1"/>
    <col min="7693" max="7693" width="12.140625" style="141" customWidth="1"/>
    <col min="7694" max="7938" width="9.140625" style="141"/>
    <col min="7939" max="7939" width="33.85546875" style="141" customWidth="1"/>
    <col min="7940" max="7940" width="10.5703125" style="141" customWidth="1"/>
    <col min="7941" max="7941" width="14.28515625" style="141" customWidth="1"/>
    <col min="7942" max="7942" width="12.140625" style="141" customWidth="1"/>
    <col min="7943" max="7943" width="13" style="141" customWidth="1"/>
    <col min="7944" max="7944" width="12.140625" style="141" customWidth="1"/>
    <col min="7945" max="7945" width="18" style="141" customWidth="1"/>
    <col min="7946" max="7946" width="14.7109375" style="141" customWidth="1"/>
    <col min="7947" max="7947" width="12.5703125" style="141" customWidth="1"/>
    <col min="7948" max="7948" width="12" style="141" customWidth="1"/>
    <col min="7949" max="7949" width="12.140625" style="141" customWidth="1"/>
    <col min="7950" max="8194" width="9.140625" style="141"/>
    <col min="8195" max="8195" width="33.85546875" style="141" customWidth="1"/>
    <col min="8196" max="8196" width="10.5703125" style="141" customWidth="1"/>
    <col min="8197" max="8197" width="14.28515625" style="141" customWidth="1"/>
    <col min="8198" max="8198" width="12.140625" style="141" customWidth="1"/>
    <col min="8199" max="8199" width="13" style="141" customWidth="1"/>
    <col min="8200" max="8200" width="12.140625" style="141" customWidth="1"/>
    <col min="8201" max="8201" width="18" style="141" customWidth="1"/>
    <col min="8202" max="8202" width="14.7109375" style="141" customWidth="1"/>
    <col min="8203" max="8203" width="12.5703125" style="141" customWidth="1"/>
    <col min="8204" max="8204" width="12" style="141" customWidth="1"/>
    <col min="8205" max="8205" width="12.140625" style="141" customWidth="1"/>
    <col min="8206" max="8450" width="9.140625" style="141"/>
    <col min="8451" max="8451" width="33.85546875" style="141" customWidth="1"/>
    <col min="8452" max="8452" width="10.5703125" style="141" customWidth="1"/>
    <col min="8453" max="8453" width="14.28515625" style="141" customWidth="1"/>
    <col min="8454" max="8454" width="12.140625" style="141" customWidth="1"/>
    <col min="8455" max="8455" width="13" style="141" customWidth="1"/>
    <col min="8456" max="8456" width="12.140625" style="141" customWidth="1"/>
    <col min="8457" max="8457" width="18" style="141" customWidth="1"/>
    <col min="8458" max="8458" width="14.7109375" style="141" customWidth="1"/>
    <col min="8459" max="8459" width="12.5703125" style="141" customWidth="1"/>
    <col min="8460" max="8460" width="12" style="141" customWidth="1"/>
    <col min="8461" max="8461" width="12.140625" style="141" customWidth="1"/>
    <col min="8462" max="8706" width="9.140625" style="141"/>
    <col min="8707" max="8707" width="33.85546875" style="141" customWidth="1"/>
    <col min="8708" max="8708" width="10.5703125" style="141" customWidth="1"/>
    <col min="8709" max="8709" width="14.28515625" style="141" customWidth="1"/>
    <col min="8710" max="8710" width="12.140625" style="141" customWidth="1"/>
    <col min="8711" max="8711" width="13" style="141" customWidth="1"/>
    <col min="8712" max="8712" width="12.140625" style="141" customWidth="1"/>
    <col min="8713" max="8713" width="18" style="141" customWidth="1"/>
    <col min="8714" max="8714" width="14.7109375" style="141" customWidth="1"/>
    <col min="8715" max="8715" width="12.5703125" style="141" customWidth="1"/>
    <col min="8716" max="8716" width="12" style="141" customWidth="1"/>
    <col min="8717" max="8717" width="12.140625" style="141" customWidth="1"/>
    <col min="8718" max="8962" width="9.140625" style="141"/>
    <col min="8963" max="8963" width="33.85546875" style="141" customWidth="1"/>
    <col min="8964" max="8964" width="10.5703125" style="141" customWidth="1"/>
    <col min="8965" max="8965" width="14.28515625" style="141" customWidth="1"/>
    <col min="8966" max="8966" width="12.140625" style="141" customWidth="1"/>
    <col min="8967" max="8967" width="13" style="141" customWidth="1"/>
    <col min="8968" max="8968" width="12.140625" style="141" customWidth="1"/>
    <col min="8969" max="8969" width="18" style="141" customWidth="1"/>
    <col min="8970" max="8970" width="14.7109375" style="141" customWidth="1"/>
    <col min="8971" max="8971" width="12.5703125" style="141" customWidth="1"/>
    <col min="8972" max="8972" width="12" style="141" customWidth="1"/>
    <col min="8973" max="8973" width="12.140625" style="141" customWidth="1"/>
    <col min="8974" max="9218" width="9.140625" style="141"/>
    <col min="9219" max="9219" width="33.85546875" style="141" customWidth="1"/>
    <col min="9220" max="9220" width="10.5703125" style="141" customWidth="1"/>
    <col min="9221" max="9221" width="14.28515625" style="141" customWidth="1"/>
    <col min="9222" max="9222" width="12.140625" style="141" customWidth="1"/>
    <col min="9223" max="9223" width="13" style="141" customWidth="1"/>
    <col min="9224" max="9224" width="12.140625" style="141" customWidth="1"/>
    <col min="9225" max="9225" width="18" style="141" customWidth="1"/>
    <col min="9226" max="9226" width="14.7109375" style="141" customWidth="1"/>
    <col min="9227" max="9227" width="12.5703125" style="141" customWidth="1"/>
    <col min="9228" max="9228" width="12" style="141" customWidth="1"/>
    <col min="9229" max="9229" width="12.140625" style="141" customWidth="1"/>
    <col min="9230" max="9474" width="9.140625" style="141"/>
    <col min="9475" max="9475" width="33.85546875" style="141" customWidth="1"/>
    <col min="9476" max="9476" width="10.5703125" style="141" customWidth="1"/>
    <col min="9477" max="9477" width="14.28515625" style="141" customWidth="1"/>
    <col min="9478" max="9478" width="12.140625" style="141" customWidth="1"/>
    <col min="9479" max="9479" width="13" style="141" customWidth="1"/>
    <col min="9480" max="9480" width="12.140625" style="141" customWidth="1"/>
    <col min="9481" max="9481" width="18" style="141" customWidth="1"/>
    <col min="9482" max="9482" width="14.7109375" style="141" customWidth="1"/>
    <col min="9483" max="9483" width="12.5703125" style="141" customWidth="1"/>
    <col min="9484" max="9484" width="12" style="141" customWidth="1"/>
    <col min="9485" max="9485" width="12.140625" style="141" customWidth="1"/>
    <col min="9486" max="9730" width="9.140625" style="141"/>
    <col min="9731" max="9731" width="33.85546875" style="141" customWidth="1"/>
    <col min="9732" max="9732" width="10.5703125" style="141" customWidth="1"/>
    <col min="9733" max="9733" width="14.28515625" style="141" customWidth="1"/>
    <col min="9734" max="9734" width="12.140625" style="141" customWidth="1"/>
    <col min="9735" max="9735" width="13" style="141" customWidth="1"/>
    <col min="9736" max="9736" width="12.140625" style="141" customWidth="1"/>
    <col min="9737" max="9737" width="18" style="141" customWidth="1"/>
    <col min="9738" max="9738" width="14.7109375" style="141" customWidth="1"/>
    <col min="9739" max="9739" width="12.5703125" style="141" customWidth="1"/>
    <col min="9740" max="9740" width="12" style="141" customWidth="1"/>
    <col min="9741" max="9741" width="12.140625" style="141" customWidth="1"/>
    <col min="9742" max="9986" width="9.140625" style="141"/>
    <col min="9987" max="9987" width="33.85546875" style="141" customWidth="1"/>
    <col min="9988" max="9988" width="10.5703125" style="141" customWidth="1"/>
    <col min="9989" max="9989" width="14.28515625" style="141" customWidth="1"/>
    <col min="9990" max="9990" width="12.140625" style="141" customWidth="1"/>
    <col min="9991" max="9991" width="13" style="141" customWidth="1"/>
    <col min="9992" max="9992" width="12.140625" style="141" customWidth="1"/>
    <col min="9993" max="9993" width="18" style="141" customWidth="1"/>
    <col min="9994" max="9994" width="14.7109375" style="141" customWidth="1"/>
    <col min="9995" max="9995" width="12.5703125" style="141" customWidth="1"/>
    <col min="9996" max="9996" width="12" style="141" customWidth="1"/>
    <col min="9997" max="9997" width="12.140625" style="141" customWidth="1"/>
    <col min="9998" max="10242" width="9.140625" style="141"/>
    <col min="10243" max="10243" width="33.85546875" style="141" customWidth="1"/>
    <col min="10244" max="10244" width="10.5703125" style="141" customWidth="1"/>
    <col min="10245" max="10245" width="14.28515625" style="141" customWidth="1"/>
    <col min="10246" max="10246" width="12.140625" style="141" customWidth="1"/>
    <col min="10247" max="10247" width="13" style="141" customWidth="1"/>
    <col min="10248" max="10248" width="12.140625" style="141" customWidth="1"/>
    <col min="10249" max="10249" width="18" style="141" customWidth="1"/>
    <col min="10250" max="10250" width="14.7109375" style="141" customWidth="1"/>
    <col min="10251" max="10251" width="12.5703125" style="141" customWidth="1"/>
    <col min="10252" max="10252" width="12" style="141" customWidth="1"/>
    <col min="10253" max="10253" width="12.140625" style="141" customWidth="1"/>
    <col min="10254" max="10498" width="9.140625" style="141"/>
    <col min="10499" max="10499" width="33.85546875" style="141" customWidth="1"/>
    <col min="10500" max="10500" width="10.5703125" style="141" customWidth="1"/>
    <col min="10501" max="10501" width="14.28515625" style="141" customWidth="1"/>
    <col min="10502" max="10502" width="12.140625" style="141" customWidth="1"/>
    <col min="10503" max="10503" width="13" style="141" customWidth="1"/>
    <col min="10504" max="10504" width="12.140625" style="141" customWidth="1"/>
    <col min="10505" max="10505" width="18" style="141" customWidth="1"/>
    <col min="10506" max="10506" width="14.7109375" style="141" customWidth="1"/>
    <col min="10507" max="10507" width="12.5703125" style="141" customWidth="1"/>
    <col min="10508" max="10508" width="12" style="141" customWidth="1"/>
    <col min="10509" max="10509" width="12.140625" style="141" customWidth="1"/>
    <col min="10510" max="10754" width="9.140625" style="141"/>
    <col min="10755" max="10755" width="33.85546875" style="141" customWidth="1"/>
    <col min="10756" max="10756" width="10.5703125" style="141" customWidth="1"/>
    <col min="10757" max="10757" width="14.28515625" style="141" customWidth="1"/>
    <col min="10758" max="10758" width="12.140625" style="141" customWidth="1"/>
    <col min="10759" max="10759" width="13" style="141" customWidth="1"/>
    <col min="10760" max="10760" width="12.140625" style="141" customWidth="1"/>
    <col min="10761" max="10761" width="18" style="141" customWidth="1"/>
    <col min="10762" max="10762" width="14.7109375" style="141" customWidth="1"/>
    <col min="10763" max="10763" width="12.5703125" style="141" customWidth="1"/>
    <col min="10764" max="10764" width="12" style="141" customWidth="1"/>
    <col min="10765" max="10765" width="12.140625" style="141" customWidth="1"/>
    <col min="10766" max="11010" width="9.140625" style="141"/>
    <col min="11011" max="11011" width="33.85546875" style="141" customWidth="1"/>
    <col min="11012" max="11012" width="10.5703125" style="141" customWidth="1"/>
    <col min="11013" max="11013" width="14.28515625" style="141" customWidth="1"/>
    <col min="11014" max="11014" width="12.140625" style="141" customWidth="1"/>
    <col min="11015" max="11015" width="13" style="141" customWidth="1"/>
    <col min="11016" max="11016" width="12.140625" style="141" customWidth="1"/>
    <col min="11017" max="11017" width="18" style="141" customWidth="1"/>
    <col min="11018" max="11018" width="14.7109375" style="141" customWidth="1"/>
    <col min="11019" max="11019" width="12.5703125" style="141" customWidth="1"/>
    <col min="11020" max="11020" width="12" style="141" customWidth="1"/>
    <col min="11021" max="11021" width="12.140625" style="141" customWidth="1"/>
    <col min="11022" max="11266" width="9.140625" style="141"/>
    <col min="11267" max="11267" width="33.85546875" style="141" customWidth="1"/>
    <col min="11268" max="11268" width="10.5703125" style="141" customWidth="1"/>
    <col min="11269" max="11269" width="14.28515625" style="141" customWidth="1"/>
    <col min="11270" max="11270" width="12.140625" style="141" customWidth="1"/>
    <col min="11271" max="11271" width="13" style="141" customWidth="1"/>
    <col min="11272" max="11272" width="12.140625" style="141" customWidth="1"/>
    <col min="11273" max="11273" width="18" style="141" customWidth="1"/>
    <col min="11274" max="11274" width="14.7109375" style="141" customWidth="1"/>
    <col min="11275" max="11275" width="12.5703125" style="141" customWidth="1"/>
    <col min="11276" max="11276" width="12" style="141" customWidth="1"/>
    <col min="11277" max="11277" width="12.140625" style="141" customWidth="1"/>
    <col min="11278" max="11522" width="9.140625" style="141"/>
    <col min="11523" max="11523" width="33.85546875" style="141" customWidth="1"/>
    <col min="11524" max="11524" width="10.5703125" style="141" customWidth="1"/>
    <col min="11525" max="11525" width="14.28515625" style="141" customWidth="1"/>
    <col min="11526" max="11526" width="12.140625" style="141" customWidth="1"/>
    <col min="11527" max="11527" width="13" style="141" customWidth="1"/>
    <col min="11528" max="11528" width="12.140625" style="141" customWidth="1"/>
    <col min="11529" max="11529" width="18" style="141" customWidth="1"/>
    <col min="11530" max="11530" width="14.7109375" style="141" customWidth="1"/>
    <col min="11531" max="11531" width="12.5703125" style="141" customWidth="1"/>
    <col min="11532" max="11532" width="12" style="141" customWidth="1"/>
    <col min="11533" max="11533" width="12.140625" style="141" customWidth="1"/>
    <col min="11534" max="11778" width="9.140625" style="141"/>
    <col min="11779" max="11779" width="33.85546875" style="141" customWidth="1"/>
    <col min="11780" max="11780" width="10.5703125" style="141" customWidth="1"/>
    <col min="11781" max="11781" width="14.28515625" style="141" customWidth="1"/>
    <col min="11782" max="11782" width="12.140625" style="141" customWidth="1"/>
    <col min="11783" max="11783" width="13" style="141" customWidth="1"/>
    <col min="11784" max="11784" width="12.140625" style="141" customWidth="1"/>
    <col min="11785" max="11785" width="18" style="141" customWidth="1"/>
    <col min="11786" max="11786" width="14.7109375" style="141" customWidth="1"/>
    <col min="11787" max="11787" width="12.5703125" style="141" customWidth="1"/>
    <col min="11788" max="11788" width="12" style="141" customWidth="1"/>
    <col min="11789" max="11789" width="12.140625" style="141" customWidth="1"/>
    <col min="11790" max="12034" width="9.140625" style="141"/>
    <col min="12035" max="12035" width="33.85546875" style="141" customWidth="1"/>
    <col min="12036" max="12036" width="10.5703125" style="141" customWidth="1"/>
    <col min="12037" max="12037" width="14.28515625" style="141" customWidth="1"/>
    <col min="12038" max="12038" width="12.140625" style="141" customWidth="1"/>
    <col min="12039" max="12039" width="13" style="141" customWidth="1"/>
    <col min="12040" max="12040" width="12.140625" style="141" customWidth="1"/>
    <col min="12041" max="12041" width="18" style="141" customWidth="1"/>
    <col min="12042" max="12042" width="14.7109375" style="141" customWidth="1"/>
    <col min="12043" max="12043" width="12.5703125" style="141" customWidth="1"/>
    <col min="12044" max="12044" width="12" style="141" customWidth="1"/>
    <col min="12045" max="12045" width="12.140625" style="141" customWidth="1"/>
    <col min="12046" max="12290" width="9.140625" style="141"/>
    <col min="12291" max="12291" width="33.85546875" style="141" customWidth="1"/>
    <col min="12292" max="12292" width="10.5703125" style="141" customWidth="1"/>
    <col min="12293" max="12293" width="14.28515625" style="141" customWidth="1"/>
    <col min="12294" max="12294" width="12.140625" style="141" customWidth="1"/>
    <col min="12295" max="12295" width="13" style="141" customWidth="1"/>
    <col min="12296" max="12296" width="12.140625" style="141" customWidth="1"/>
    <col min="12297" max="12297" width="18" style="141" customWidth="1"/>
    <col min="12298" max="12298" width="14.7109375" style="141" customWidth="1"/>
    <col min="12299" max="12299" width="12.5703125" style="141" customWidth="1"/>
    <col min="12300" max="12300" width="12" style="141" customWidth="1"/>
    <col min="12301" max="12301" width="12.140625" style="141" customWidth="1"/>
    <col min="12302" max="12546" width="9.140625" style="141"/>
    <col min="12547" max="12547" width="33.85546875" style="141" customWidth="1"/>
    <col min="12548" max="12548" width="10.5703125" style="141" customWidth="1"/>
    <col min="12549" max="12549" width="14.28515625" style="141" customWidth="1"/>
    <col min="12550" max="12550" width="12.140625" style="141" customWidth="1"/>
    <col min="12551" max="12551" width="13" style="141" customWidth="1"/>
    <col min="12552" max="12552" width="12.140625" style="141" customWidth="1"/>
    <col min="12553" max="12553" width="18" style="141" customWidth="1"/>
    <col min="12554" max="12554" width="14.7109375" style="141" customWidth="1"/>
    <col min="12555" max="12555" width="12.5703125" style="141" customWidth="1"/>
    <col min="12556" max="12556" width="12" style="141" customWidth="1"/>
    <col min="12557" max="12557" width="12.140625" style="141" customWidth="1"/>
    <col min="12558" max="12802" width="9.140625" style="141"/>
    <col min="12803" max="12803" width="33.85546875" style="141" customWidth="1"/>
    <col min="12804" max="12804" width="10.5703125" style="141" customWidth="1"/>
    <col min="12805" max="12805" width="14.28515625" style="141" customWidth="1"/>
    <col min="12806" max="12806" width="12.140625" style="141" customWidth="1"/>
    <col min="12807" max="12807" width="13" style="141" customWidth="1"/>
    <col min="12808" max="12808" width="12.140625" style="141" customWidth="1"/>
    <col min="12809" max="12809" width="18" style="141" customWidth="1"/>
    <col min="12810" max="12810" width="14.7109375" style="141" customWidth="1"/>
    <col min="12811" max="12811" width="12.5703125" style="141" customWidth="1"/>
    <col min="12812" max="12812" width="12" style="141" customWidth="1"/>
    <col min="12813" max="12813" width="12.140625" style="141" customWidth="1"/>
    <col min="12814" max="13058" width="9.140625" style="141"/>
    <col min="13059" max="13059" width="33.85546875" style="141" customWidth="1"/>
    <col min="13060" max="13060" width="10.5703125" style="141" customWidth="1"/>
    <col min="13061" max="13061" width="14.28515625" style="141" customWidth="1"/>
    <col min="13062" max="13062" width="12.140625" style="141" customWidth="1"/>
    <col min="13063" max="13063" width="13" style="141" customWidth="1"/>
    <col min="13064" max="13064" width="12.140625" style="141" customWidth="1"/>
    <col min="13065" max="13065" width="18" style="141" customWidth="1"/>
    <col min="13066" max="13066" width="14.7109375" style="141" customWidth="1"/>
    <col min="13067" max="13067" width="12.5703125" style="141" customWidth="1"/>
    <col min="13068" max="13068" width="12" style="141" customWidth="1"/>
    <col min="13069" max="13069" width="12.140625" style="141" customWidth="1"/>
    <col min="13070" max="13314" width="9.140625" style="141"/>
    <col min="13315" max="13315" width="33.85546875" style="141" customWidth="1"/>
    <col min="13316" max="13316" width="10.5703125" style="141" customWidth="1"/>
    <col min="13317" max="13317" width="14.28515625" style="141" customWidth="1"/>
    <col min="13318" max="13318" width="12.140625" style="141" customWidth="1"/>
    <col min="13319" max="13319" width="13" style="141" customWidth="1"/>
    <col min="13320" max="13320" width="12.140625" style="141" customWidth="1"/>
    <col min="13321" max="13321" width="18" style="141" customWidth="1"/>
    <col min="13322" max="13322" width="14.7109375" style="141" customWidth="1"/>
    <col min="13323" max="13323" width="12.5703125" style="141" customWidth="1"/>
    <col min="13324" max="13324" width="12" style="141" customWidth="1"/>
    <col min="13325" max="13325" width="12.140625" style="141" customWidth="1"/>
    <col min="13326" max="13570" width="9.140625" style="141"/>
    <col min="13571" max="13571" width="33.85546875" style="141" customWidth="1"/>
    <col min="13572" max="13572" width="10.5703125" style="141" customWidth="1"/>
    <col min="13573" max="13573" width="14.28515625" style="141" customWidth="1"/>
    <col min="13574" max="13574" width="12.140625" style="141" customWidth="1"/>
    <col min="13575" max="13575" width="13" style="141" customWidth="1"/>
    <col min="13576" max="13576" width="12.140625" style="141" customWidth="1"/>
    <col min="13577" max="13577" width="18" style="141" customWidth="1"/>
    <col min="13578" max="13578" width="14.7109375" style="141" customWidth="1"/>
    <col min="13579" max="13579" width="12.5703125" style="141" customWidth="1"/>
    <col min="13580" max="13580" width="12" style="141" customWidth="1"/>
    <col min="13581" max="13581" width="12.140625" style="141" customWidth="1"/>
    <col min="13582" max="13826" width="9.140625" style="141"/>
    <col min="13827" max="13827" width="33.85546875" style="141" customWidth="1"/>
    <col min="13828" max="13828" width="10.5703125" style="141" customWidth="1"/>
    <col min="13829" max="13829" width="14.28515625" style="141" customWidth="1"/>
    <col min="13830" max="13830" width="12.140625" style="141" customWidth="1"/>
    <col min="13831" max="13831" width="13" style="141" customWidth="1"/>
    <col min="13832" max="13832" width="12.140625" style="141" customWidth="1"/>
    <col min="13833" max="13833" width="18" style="141" customWidth="1"/>
    <col min="13834" max="13834" width="14.7109375" style="141" customWidth="1"/>
    <col min="13835" max="13835" width="12.5703125" style="141" customWidth="1"/>
    <col min="13836" max="13836" width="12" style="141" customWidth="1"/>
    <col min="13837" max="13837" width="12.140625" style="141" customWidth="1"/>
    <col min="13838" max="14082" width="9.140625" style="141"/>
    <col min="14083" max="14083" width="33.85546875" style="141" customWidth="1"/>
    <col min="14084" max="14084" width="10.5703125" style="141" customWidth="1"/>
    <col min="14085" max="14085" width="14.28515625" style="141" customWidth="1"/>
    <col min="14086" max="14086" width="12.140625" style="141" customWidth="1"/>
    <col min="14087" max="14087" width="13" style="141" customWidth="1"/>
    <col min="14088" max="14088" width="12.140625" style="141" customWidth="1"/>
    <col min="14089" max="14089" width="18" style="141" customWidth="1"/>
    <col min="14090" max="14090" width="14.7109375" style="141" customWidth="1"/>
    <col min="14091" max="14091" width="12.5703125" style="141" customWidth="1"/>
    <col min="14092" max="14092" width="12" style="141" customWidth="1"/>
    <col min="14093" max="14093" width="12.140625" style="141" customWidth="1"/>
    <col min="14094" max="14338" width="9.140625" style="141"/>
    <col min="14339" max="14339" width="33.85546875" style="141" customWidth="1"/>
    <col min="14340" max="14340" width="10.5703125" style="141" customWidth="1"/>
    <col min="14341" max="14341" width="14.28515625" style="141" customWidth="1"/>
    <col min="14342" max="14342" width="12.140625" style="141" customWidth="1"/>
    <col min="14343" max="14343" width="13" style="141" customWidth="1"/>
    <col min="14344" max="14344" width="12.140625" style="141" customWidth="1"/>
    <col min="14345" max="14345" width="18" style="141" customWidth="1"/>
    <col min="14346" max="14346" width="14.7109375" style="141" customWidth="1"/>
    <col min="14347" max="14347" width="12.5703125" style="141" customWidth="1"/>
    <col min="14348" max="14348" width="12" style="141" customWidth="1"/>
    <col min="14349" max="14349" width="12.140625" style="141" customWidth="1"/>
    <col min="14350" max="14594" width="9.140625" style="141"/>
    <col min="14595" max="14595" width="33.85546875" style="141" customWidth="1"/>
    <col min="14596" max="14596" width="10.5703125" style="141" customWidth="1"/>
    <col min="14597" max="14597" width="14.28515625" style="141" customWidth="1"/>
    <col min="14598" max="14598" width="12.140625" style="141" customWidth="1"/>
    <col min="14599" max="14599" width="13" style="141" customWidth="1"/>
    <col min="14600" max="14600" width="12.140625" style="141" customWidth="1"/>
    <col min="14601" max="14601" width="18" style="141" customWidth="1"/>
    <col min="14602" max="14602" width="14.7109375" style="141" customWidth="1"/>
    <col min="14603" max="14603" width="12.5703125" style="141" customWidth="1"/>
    <col min="14604" max="14604" width="12" style="141" customWidth="1"/>
    <col min="14605" max="14605" width="12.140625" style="141" customWidth="1"/>
    <col min="14606" max="14850" width="9.140625" style="141"/>
    <col min="14851" max="14851" width="33.85546875" style="141" customWidth="1"/>
    <col min="14852" max="14852" width="10.5703125" style="141" customWidth="1"/>
    <col min="14853" max="14853" width="14.28515625" style="141" customWidth="1"/>
    <col min="14854" max="14854" width="12.140625" style="141" customWidth="1"/>
    <col min="14855" max="14855" width="13" style="141" customWidth="1"/>
    <col min="14856" max="14856" width="12.140625" style="141" customWidth="1"/>
    <col min="14857" max="14857" width="18" style="141" customWidth="1"/>
    <col min="14858" max="14858" width="14.7109375" style="141" customWidth="1"/>
    <col min="14859" max="14859" width="12.5703125" style="141" customWidth="1"/>
    <col min="14860" max="14860" width="12" style="141" customWidth="1"/>
    <col min="14861" max="14861" width="12.140625" style="141" customWidth="1"/>
    <col min="14862" max="15106" width="9.140625" style="141"/>
    <col min="15107" max="15107" width="33.85546875" style="141" customWidth="1"/>
    <col min="15108" max="15108" width="10.5703125" style="141" customWidth="1"/>
    <col min="15109" max="15109" width="14.28515625" style="141" customWidth="1"/>
    <col min="15110" max="15110" width="12.140625" style="141" customWidth="1"/>
    <col min="15111" max="15111" width="13" style="141" customWidth="1"/>
    <col min="15112" max="15112" width="12.140625" style="141" customWidth="1"/>
    <col min="15113" max="15113" width="18" style="141" customWidth="1"/>
    <col min="15114" max="15114" width="14.7109375" style="141" customWidth="1"/>
    <col min="15115" max="15115" width="12.5703125" style="141" customWidth="1"/>
    <col min="15116" max="15116" width="12" style="141" customWidth="1"/>
    <col min="15117" max="15117" width="12.140625" style="141" customWidth="1"/>
    <col min="15118" max="15362" width="9.140625" style="141"/>
    <col min="15363" max="15363" width="33.85546875" style="141" customWidth="1"/>
    <col min="15364" max="15364" width="10.5703125" style="141" customWidth="1"/>
    <col min="15365" max="15365" width="14.28515625" style="141" customWidth="1"/>
    <col min="15366" max="15366" width="12.140625" style="141" customWidth="1"/>
    <col min="15367" max="15367" width="13" style="141" customWidth="1"/>
    <col min="15368" max="15368" width="12.140625" style="141" customWidth="1"/>
    <col min="15369" max="15369" width="18" style="141" customWidth="1"/>
    <col min="15370" max="15370" width="14.7109375" style="141" customWidth="1"/>
    <col min="15371" max="15371" width="12.5703125" style="141" customWidth="1"/>
    <col min="15372" max="15372" width="12" style="141" customWidth="1"/>
    <col min="15373" max="15373" width="12.140625" style="141" customWidth="1"/>
    <col min="15374" max="15618" width="9.140625" style="141"/>
    <col min="15619" max="15619" width="33.85546875" style="141" customWidth="1"/>
    <col min="15620" max="15620" width="10.5703125" style="141" customWidth="1"/>
    <col min="15621" max="15621" width="14.28515625" style="141" customWidth="1"/>
    <col min="15622" max="15622" width="12.140625" style="141" customWidth="1"/>
    <col min="15623" max="15623" width="13" style="141" customWidth="1"/>
    <col min="15624" max="15624" width="12.140625" style="141" customWidth="1"/>
    <col min="15625" max="15625" width="18" style="141" customWidth="1"/>
    <col min="15626" max="15626" width="14.7109375" style="141" customWidth="1"/>
    <col min="15627" max="15627" width="12.5703125" style="141" customWidth="1"/>
    <col min="15628" max="15628" width="12" style="141" customWidth="1"/>
    <col min="15629" max="15629" width="12.140625" style="141" customWidth="1"/>
    <col min="15630" max="15874" width="9.140625" style="141"/>
    <col min="15875" max="15875" width="33.85546875" style="141" customWidth="1"/>
    <col min="15876" max="15876" width="10.5703125" style="141" customWidth="1"/>
    <col min="15877" max="15877" width="14.28515625" style="141" customWidth="1"/>
    <col min="15878" max="15878" width="12.140625" style="141" customWidth="1"/>
    <col min="15879" max="15879" width="13" style="141" customWidth="1"/>
    <col min="15880" max="15880" width="12.140625" style="141" customWidth="1"/>
    <col min="15881" max="15881" width="18" style="141" customWidth="1"/>
    <col min="15882" max="15882" width="14.7109375" style="141" customWidth="1"/>
    <col min="15883" max="15883" width="12.5703125" style="141" customWidth="1"/>
    <col min="15884" max="15884" width="12" style="141" customWidth="1"/>
    <col min="15885" max="15885" width="12.140625" style="141" customWidth="1"/>
    <col min="15886" max="16130" width="9.140625" style="141"/>
    <col min="16131" max="16131" width="33.85546875" style="141" customWidth="1"/>
    <col min="16132" max="16132" width="10.5703125" style="141" customWidth="1"/>
    <col min="16133" max="16133" width="14.28515625" style="141" customWidth="1"/>
    <col min="16134" max="16134" width="12.140625" style="141" customWidth="1"/>
    <col min="16135" max="16135" width="13" style="141" customWidth="1"/>
    <col min="16136" max="16136" width="12.140625" style="141" customWidth="1"/>
    <col min="16137" max="16137" width="18" style="141" customWidth="1"/>
    <col min="16138" max="16138" width="14.7109375" style="141" customWidth="1"/>
    <col min="16139" max="16139" width="12.5703125" style="141" customWidth="1"/>
    <col min="16140" max="16140" width="12" style="141" customWidth="1"/>
    <col min="16141" max="16141" width="12.140625" style="141" customWidth="1"/>
    <col min="16142" max="16384" width="9.140625" style="141"/>
  </cols>
  <sheetData>
    <row r="1" spans="1:15" ht="25.5" customHeight="1" x14ac:dyDescent="0.25">
      <c r="A1" s="366" t="s">
        <v>57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149"/>
      <c r="O1" s="149"/>
    </row>
    <row r="2" spans="1:15" s="142" customFormat="1" ht="25.5" customHeight="1" x14ac:dyDescent="0.2">
      <c r="A2" s="366" t="s">
        <v>104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236"/>
    </row>
    <row r="3" spans="1:15" s="142" customFormat="1" ht="20.25" customHeight="1" x14ac:dyDescent="0.25">
      <c r="C3" s="143"/>
      <c r="D3" s="143"/>
      <c r="E3" s="143"/>
      <c r="F3" s="143"/>
      <c r="I3" s="143"/>
      <c r="J3" s="143"/>
      <c r="K3" s="143"/>
      <c r="L3" s="238"/>
      <c r="M3" s="194" t="s">
        <v>52</v>
      </c>
    </row>
    <row r="4" spans="1:15" s="144" customFormat="1" ht="24" customHeight="1" x14ac:dyDescent="0.2">
      <c r="A4" s="367"/>
      <c r="B4" s="369" t="s">
        <v>22</v>
      </c>
      <c r="C4" s="369" t="s">
        <v>16</v>
      </c>
      <c r="D4" s="370" t="s">
        <v>94</v>
      </c>
      <c r="E4" s="369" t="s">
        <v>53</v>
      </c>
      <c r="F4" s="369" t="s">
        <v>54</v>
      </c>
      <c r="G4" s="369" t="s">
        <v>55</v>
      </c>
      <c r="H4" s="370" t="s">
        <v>87</v>
      </c>
      <c r="I4" s="369" t="s">
        <v>17</v>
      </c>
      <c r="J4" s="369" t="s">
        <v>8</v>
      </c>
      <c r="K4" s="369" t="s">
        <v>13</v>
      </c>
      <c r="L4" s="365" t="s">
        <v>56</v>
      </c>
      <c r="M4" s="359" t="s">
        <v>70</v>
      </c>
    </row>
    <row r="5" spans="1:15" s="145" customFormat="1" ht="30.75" customHeight="1" x14ac:dyDescent="0.2">
      <c r="A5" s="368"/>
      <c r="B5" s="369"/>
      <c r="C5" s="369"/>
      <c r="D5" s="371"/>
      <c r="E5" s="369"/>
      <c r="F5" s="369"/>
      <c r="G5" s="369"/>
      <c r="H5" s="371"/>
      <c r="I5" s="369"/>
      <c r="J5" s="369"/>
      <c r="K5" s="369"/>
      <c r="L5" s="365"/>
      <c r="M5" s="359"/>
    </row>
    <row r="6" spans="1:15" s="145" customFormat="1" ht="60.75" customHeight="1" x14ac:dyDescent="0.2">
      <c r="A6" s="368"/>
      <c r="B6" s="369"/>
      <c r="C6" s="369"/>
      <c r="D6" s="372"/>
      <c r="E6" s="369"/>
      <c r="F6" s="369"/>
      <c r="G6" s="369"/>
      <c r="H6" s="372"/>
      <c r="I6" s="369"/>
      <c r="J6" s="369"/>
      <c r="K6" s="369"/>
      <c r="L6" s="365"/>
      <c r="M6" s="359"/>
    </row>
    <row r="7" spans="1:15" s="146" customFormat="1" ht="12.75" x14ac:dyDescent="0.2">
      <c r="A7" s="202" t="s">
        <v>3</v>
      </c>
      <c r="B7" s="202">
        <v>1</v>
      </c>
      <c r="C7" s="202">
        <v>2</v>
      </c>
      <c r="D7" s="202">
        <v>3</v>
      </c>
      <c r="E7" s="202">
        <v>4</v>
      </c>
      <c r="F7" s="202">
        <v>5</v>
      </c>
      <c r="G7" s="202">
        <v>6</v>
      </c>
      <c r="H7" s="202">
        <v>7</v>
      </c>
      <c r="I7" s="202">
        <v>8</v>
      </c>
      <c r="J7" s="202">
        <v>9</v>
      </c>
      <c r="K7" s="202">
        <v>10</v>
      </c>
      <c r="L7" s="202">
        <v>11</v>
      </c>
      <c r="M7" s="202">
        <v>12</v>
      </c>
    </row>
    <row r="8" spans="1:15" s="147" customFormat="1" ht="29.25" customHeight="1" x14ac:dyDescent="0.25">
      <c r="A8" s="177" t="s">
        <v>34</v>
      </c>
      <c r="B8" s="157">
        <f t="shared" ref="B8:M8" si="0">SUM(B9:B12)</f>
        <v>8081</v>
      </c>
      <c r="C8" s="157">
        <f t="shared" si="0"/>
        <v>4071</v>
      </c>
      <c r="D8" s="157">
        <f t="shared" si="0"/>
        <v>2855</v>
      </c>
      <c r="E8" s="157">
        <f t="shared" si="0"/>
        <v>4084</v>
      </c>
      <c r="F8" s="157">
        <f t="shared" si="0"/>
        <v>1529</v>
      </c>
      <c r="G8" s="157">
        <f t="shared" si="0"/>
        <v>424</v>
      </c>
      <c r="H8" s="157">
        <f t="shared" si="0"/>
        <v>200</v>
      </c>
      <c r="I8" s="157">
        <f t="shared" si="0"/>
        <v>249</v>
      </c>
      <c r="J8" s="157">
        <f t="shared" si="0"/>
        <v>3876</v>
      </c>
      <c r="K8" s="157">
        <f t="shared" si="0"/>
        <v>855</v>
      </c>
      <c r="L8" s="157">
        <f t="shared" si="0"/>
        <v>585</v>
      </c>
      <c r="M8" s="157">
        <f t="shared" si="0"/>
        <v>392</v>
      </c>
    </row>
    <row r="9" spans="1:15" s="147" customFormat="1" ht="29.25" customHeight="1" x14ac:dyDescent="0.25">
      <c r="A9" s="229" t="s">
        <v>75</v>
      </c>
      <c r="B9" s="230">
        <v>971</v>
      </c>
      <c r="C9" s="230">
        <v>458</v>
      </c>
      <c r="D9" s="230">
        <v>374</v>
      </c>
      <c r="E9" s="230">
        <v>530</v>
      </c>
      <c r="F9" s="230">
        <v>138</v>
      </c>
      <c r="G9" s="230">
        <v>41</v>
      </c>
      <c r="H9" s="230">
        <v>32</v>
      </c>
      <c r="I9" s="230">
        <v>7</v>
      </c>
      <c r="J9" s="230">
        <v>444</v>
      </c>
      <c r="K9" s="230">
        <v>97</v>
      </c>
      <c r="L9" s="230">
        <v>68</v>
      </c>
      <c r="M9" s="230">
        <v>63</v>
      </c>
    </row>
    <row r="10" spans="1:15" s="147" customFormat="1" ht="29.25" customHeight="1" x14ac:dyDescent="0.25">
      <c r="A10" s="229" t="s">
        <v>76</v>
      </c>
      <c r="B10" s="230">
        <v>1516</v>
      </c>
      <c r="C10" s="230">
        <v>734</v>
      </c>
      <c r="D10" s="230">
        <v>508</v>
      </c>
      <c r="E10" s="230">
        <v>860</v>
      </c>
      <c r="F10" s="230">
        <v>242</v>
      </c>
      <c r="G10" s="230">
        <v>31</v>
      </c>
      <c r="H10" s="230">
        <v>31</v>
      </c>
      <c r="I10" s="230">
        <v>46</v>
      </c>
      <c r="J10" s="230">
        <v>708</v>
      </c>
      <c r="K10" s="230">
        <v>119</v>
      </c>
      <c r="L10" s="230">
        <v>96</v>
      </c>
      <c r="M10" s="230">
        <v>74</v>
      </c>
    </row>
    <row r="11" spans="1:15" s="147" customFormat="1" ht="29.25" customHeight="1" x14ac:dyDescent="0.25">
      <c r="A11" s="229" t="s">
        <v>77</v>
      </c>
      <c r="B11" s="230">
        <v>2764</v>
      </c>
      <c r="C11" s="230">
        <v>1431</v>
      </c>
      <c r="D11" s="230">
        <v>1034</v>
      </c>
      <c r="E11" s="230">
        <v>1512</v>
      </c>
      <c r="F11" s="230">
        <v>612</v>
      </c>
      <c r="G11" s="230">
        <v>243</v>
      </c>
      <c r="H11" s="230">
        <v>54</v>
      </c>
      <c r="I11" s="230">
        <v>150</v>
      </c>
      <c r="J11" s="230">
        <v>1355</v>
      </c>
      <c r="K11" s="230">
        <v>323</v>
      </c>
      <c r="L11" s="230">
        <v>207</v>
      </c>
      <c r="M11" s="230">
        <v>113</v>
      </c>
    </row>
    <row r="12" spans="1:15" s="147" customFormat="1" ht="29.25" customHeight="1" x14ac:dyDescent="0.25">
      <c r="A12" s="229" t="s">
        <v>78</v>
      </c>
      <c r="B12" s="230">
        <v>2830</v>
      </c>
      <c r="C12" s="230">
        <v>1448</v>
      </c>
      <c r="D12" s="230">
        <v>939</v>
      </c>
      <c r="E12" s="230">
        <v>1182</v>
      </c>
      <c r="F12" s="230">
        <v>537</v>
      </c>
      <c r="G12" s="230">
        <v>109</v>
      </c>
      <c r="H12" s="230">
        <v>83</v>
      </c>
      <c r="I12" s="230">
        <v>46</v>
      </c>
      <c r="J12" s="230">
        <v>1369</v>
      </c>
      <c r="K12" s="230">
        <v>316</v>
      </c>
      <c r="L12" s="230">
        <v>214</v>
      </c>
      <c r="M12" s="230">
        <v>142</v>
      </c>
    </row>
    <row r="13" spans="1:15" ht="24.6" customHeight="1" x14ac:dyDescent="0.25">
      <c r="J13" s="239"/>
      <c r="K13" s="148"/>
    </row>
  </sheetData>
  <mergeCells count="15">
    <mergeCell ref="M4:M6"/>
    <mergeCell ref="L4:L6"/>
    <mergeCell ref="A1:L1"/>
    <mergeCell ref="A2:L2"/>
    <mergeCell ref="A4:A6"/>
    <mergeCell ref="B4:B6"/>
    <mergeCell ref="C4:C6"/>
    <mergeCell ref="E4:E6"/>
    <mergeCell ref="F4:F6"/>
    <mergeCell ref="G4:G6"/>
    <mergeCell ref="I4:I6"/>
    <mergeCell ref="J4:J6"/>
    <mergeCell ref="K4:K6"/>
    <mergeCell ref="D4:D6"/>
    <mergeCell ref="H4:H6"/>
  </mergeCells>
  <printOptions horizontalCentered="1" verticalCentered="1"/>
  <pageMargins left="0.23" right="0.2" top="0.31496062992125984" bottom="1.8" header="0.31496062992125984" footer="1.76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Ruler="0" zoomScale="70" zoomScaleNormal="70" zoomScaleSheetLayoutView="80" zoomScalePageLayoutView="73" workbookViewId="0">
      <selection activeCell="G25" sqref="G25"/>
    </sheetView>
  </sheetViews>
  <sheetFormatPr defaultColWidth="8" defaultRowHeight="12.75" x14ac:dyDescent="0.2"/>
  <cols>
    <col min="1" max="1" width="54.5703125" style="79" customWidth="1"/>
    <col min="2" max="2" width="13.7109375" style="16" customWidth="1"/>
    <col min="3" max="3" width="14.28515625" style="16" customWidth="1"/>
    <col min="4" max="4" width="13" style="79" customWidth="1"/>
    <col min="5" max="5" width="10" style="79" customWidth="1"/>
    <col min="6" max="6" width="13.28515625" style="79" customWidth="1"/>
    <col min="7" max="7" width="14.5703125" style="79" customWidth="1"/>
    <col min="8" max="8" width="10.7109375" style="79" customWidth="1"/>
    <col min="9" max="9" width="10.28515625" style="79" customWidth="1"/>
    <col min="10" max="10" width="18.28515625" style="16" customWidth="1"/>
    <col min="11" max="12" width="18.28515625" style="254" customWidth="1"/>
    <col min="13" max="14" width="18.28515625" style="16" customWidth="1"/>
    <col min="15" max="19" width="8" style="16"/>
    <col min="20" max="16384" width="8" style="79"/>
  </cols>
  <sheetData>
    <row r="1" spans="1:19" ht="27" customHeight="1" x14ac:dyDescent="0.2">
      <c r="F1" s="290"/>
      <c r="G1" s="290"/>
      <c r="H1" s="290"/>
      <c r="I1" s="290"/>
    </row>
    <row r="2" spans="1:19" ht="27" customHeight="1" x14ac:dyDescent="0.2">
      <c r="A2" s="373" t="s">
        <v>43</v>
      </c>
      <c r="B2" s="373"/>
      <c r="C2" s="373"/>
      <c r="D2" s="373"/>
      <c r="E2" s="373"/>
      <c r="F2" s="373"/>
      <c r="G2" s="373"/>
      <c r="H2" s="373"/>
      <c r="I2" s="373"/>
    </row>
    <row r="3" spans="1:19" ht="23.25" customHeight="1" x14ac:dyDescent="0.2">
      <c r="A3" s="374" t="s">
        <v>23</v>
      </c>
      <c r="B3" s="373"/>
      <c r="C3" s="373"/>
      <c r="D3" s="373"/>
      <c r="E3" s="373"/>
      <c r="F3" s="373"/>
      <c r="G3" s="373"/>
      <c r="H3" s="373"/>
      <c r="I3" s="373"/>
    </row>
    <row r="4" spans="1:19" ht="13.5" customHeight="1" x14ac:dyDescent="0.2">
      <c r="A4" s="375"/>
      <c r="B4" s="375"/>
      <c r="C4" s="375"/>
      <c r="D4" s="375"/>
      <c r="E4" s="375"/>
    </row>
    <row r="5" spans="1:19" s="72" customFormat="1" ht="27" customHeight="1" x14ac:dyDescent="0.25">
      <c r="A5" s="285" t="s">
        <v>0</v>
      </c>
      <c r="B5" s="377" t="s">
        <v>24</v>
      </c>
      <c r="C5" s="378"/>
      <c r="D5" s="378"/>
      <c r="E5" s="379"/>
      <c r="F5" s="377" t="s">
        <v>25</v>
      </c>
      <c r="G5" s="378"/>
      <c r="H5" s="378"/>
      <c r="I5" s="379"/>
      <c r="J5" s="130"/>
      <c r="K5" s="255"/>
      <c r="L5" s="255"/>
      <c r="M5" s="130"/>
      <c r="N5" s="130"/>
      <c r="O5" s="130"/>
      <c r="P5" s="130"/>
      <c r="Q5" s="130"/>
      <c r="R5" s="130"/>
      <c r="S5" s="130"/>
    </row>
    <row r="6" spans="1:19" s="72" customFormat="1" ht="23.25" customHeight="1" x14ac:dyDescent="0.25">
      <c r="A6" s="376"/>
      <c r="B6" s="292" t="s">
        <v>96</v>
      </c>
      <c r="C6" s="292" t="s">
        <v>97</v>
      </c>
      <c r="D6" s="288" t="s">
        <v>1</v>
      </c>
      <c r="E6" s="289"/>
      <c r="F6" s="292" t="s">
        <v>96</v>
      </c>
      <c r="G6" s="292" t="s">
        <v>97</v>
      </c>
      <c r="H6" s="288" t="s">
        <v>1</v>
      </c>
      <c r="I6" s="289"/>
      <c r="J6" s="130"/>
      <c r="K6" s="255"/>
      <c r="L6" s="255"/>
      <c r="M6" s="130"/>
      <c r="N6" s="130"/>
      <c r="O6" s="130"/>
      <c r="P6" s="130"/>
      <c r="Q6" s="130"/>
      <c r="R6" s="130"/>
      <c r="S6" s="130"/>
    </row>
    <row r="7" spans="1:19" s="72" customFormat="1" ht="45.75" customHeight="1" x14ac:dyDescent="0.25">
      <c r="A7" s="286"/>
      <c r="B7" s="293"/>
      <c r="C7" s="293"/>
      <c r="D7" s="4" t="s">
        <v>2</v>
      </c>
      <c r="E7" s="5" t="s">
        <v>39</v>
      </c>
      <c r="F7" s="293"/>
      <c r="G7" s="293"/>
      <c r="H7" s="4" t="s">
        <v>2</v>
      </c>
      <c r="I7" s="5" t="s">
        <v>39</v>
      </c>
      <c r="J7" s="130"/>
      <c r="K7" s="255"/>
      <c r="L7" s="255"/>
      <c r="M7" s="130"/>
      <c r="N7" s="130"/>
      <c r="O7" s="130"/>
      <c r="P7" s="130"/>
      <c r="Q7" s="130"/>
      <c r="R7" s="130"/>
      <c r="S7" s="130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2"/>
      <c r="K8" s="256"/>
      <c r="L8" s="256"/>
      <c r="M8" s="162"/>
      <c r="N8" s="162"/>
      <c r="O8" s="162"/>
      <c r="P8" s="162"/>
      <c r="Q8" s="162"/>
      <c r="R8" s="162"/>
      <c r="S8" s="162"/>
    </row>
    <row r="9" spans="1:19" s="80" customFormat="1" ht="29.25" customHeight="1" x14ac:dyDescent="0.25">
      <c r="A9" s="81" t="s">
        <v>67</v>
      </c>
      <c r="B9" s="90">
        <f>'15'!B8</f>
        <v>18293</v>
      </c>
      <c r="C9" s="90">
        <f>'15'!C8</f>
        <v>12494</v>
      </c>
      <c r="D9" s="87">
        <f t="shared" ref="D9:D16" si="0">C9/B9*100</f>
        <v>68.299349477942386</v>
      </c>
      <c r="E9" s="101">
        <f t="shared" ref="E9:E16" si="1">C9-B9</f>
        <v>-5799</v>
      </c>
      <c r="F9" s="90">
        <f>'16'!B9</f>
        <v>13522</v>
      </c>
      <c r="G9" s="90">
        <f>'16'!C9</f>
        <v>9834</v>
      </c>
      <c r="H9" s="87">
        <f>G9/F9*100</f>
        <v>72.725928117142431</v>
      </c>
      <c r="I9" s="101">
        <f t="shared" ref="I9:I16" si="2">G9-F9</f>
        <v>-3688</v>
      </c>
      <c r="J9" s="164"/>
      <c r="K9" s="257">
        <f>B9+F9</f>
        <v>31815</v>
      </c>
      <c r="L9" s="257">
        <f>C9+G9</f>
        <v>22328</v>
      </c>
      <c r="M9" s="162"/>
      <c r="N9" s="163"/>
      <c r="O9" s="163"/>
      <c r="P9" s="162"/>
      <c r="Q9" s="162"/>
      <c r="R9" s="162"/>
      <c r="S9" s="162"/>
    </row>
    <row r="10" spans="1:19" s="72" customFormat="1" ht="29.25" customHeight="1" x14ac:dyDescent="0.25">
      <c r="A10" s="81" t="s">
        <v>89</v>
      </c>
      <c r="B10" s="90">
        <f>'15'!E8</f>
        <v>12988</v>
      </c>
      <c r="C10" s="90">
        <f>'15'!F8</f>
        <v>7631</v>
      </c>
      <c r="D10" s="87">
        <f t="shared" si="0"/>
        <v>58.754234678164465</v>
      </c>
      <c r="E10" s="101">
        <f t="shared" si="1"/>
        <v>-5357</v>
      </c>
      <c r="F10" s="90">
        <f>'16'!E9</f>
        <v>10447</v>
      </c>
      <c r="G10" s="90">
        <f>'16'!F9</f>
        <v>5934</v>
      </c>
      <c r="H10" s="87">
        <f t="shared" ref="H10:H16" si="3">G10/F10*100</f>
        <v>56.800995501100793</v>
      </c>
      <c r="I10" s="101">
        <f t="shared" si="2"/>
        <v>-4513</v>
      </c>
      <c r="J10" s="164"/>
      <c r="K10" s="257">
        <f>B10+F10</f>
        <v>23435</v>
      </c>
      <c r="L10" s="257">
        <f t="shared" ref="K10:L23" si="4">C10+G10</f>
        <v>13565</v>
      </c>
      <c r="M10" s="130"/>
      <c r="N10" s="163"/>
      <c r="O10" s="163"/>
      <c r="P10" s="130"/>
      <c r="Q10" s="130"/>
      <c r="R10" s="130"/>
      <c r="S10" s="130"/>
    </row>
    <row r="11" spans="1:19" s="72" customFormat="1" ht="29.25" customHeight="1" x14ac:dyDescent="0.25">
      <c r="A11" s="81" t="s">
        <v>90</v>
      </c>
      <c r="B11" s="90">
        <f>'15'!H8</f>
        <v>9141</v>
      </c>
      <c r="C11" s="90">
        <f>'15'!I8</f>
        <v>5219</v>
      </c>
      <c r="D11" s="87">
        <f t="shared" si="0"/>
        <v>57.094409801991034</v>
      </c>
      <c r="E11" s="101">
        <f t="shared" si="1"/>
        <v>-3922</v>
      </c>
      <c r="F11" s="90">
        <f>'16'!H9</f>
        <v>7081</v>
      </c>
      <c r="G11" s="90">
        <f>'16'!I9</f>
        <v>3988</v>
      </c>
      <c r="H11" s="87">
        <f t="shared" si="3"/>
        <v>56.319728851857086</v>
      </c>
      <c r="I11" s="101">
        <f t="shared" si="2"/>
        <v>-3093</v>
      </c>
      <c r="J11" s="164"/>
      <c r="K11" s="257"/>
      <c r="L11" s="257"/>
      <c r="M11" s="130"/>
      <c r="N11" s="163"/>
      <c r="O11" s="163"/>
      <c r="P11" s="130"/>
      <c r="Q11" s="130"/>
      <c r="R11" s="130"/>
      <c r="S11" s="130"/>
    </row>
    <row r="12" spans="1:19" s="72" customFormat="1" ht="41.25" customHeight="1" x14ac:dyDescent="0.25">
      <c r="A12" s="82" t="s">
        <v>31</v>
      </c>
      <c r="B12" s="90">
        <f>'15'!K8</f>
        <v>6375</v>
      </c>
      <c r="C12" s="90">
        <f>'15'!L8</f>
        <v>5956</v>
      </c>
      <c r="D12" s="87">
        <f t="shared" si="0"/>
        <v>93.427450980392152</v>
      </c>
      <c r="E12" s="101">
        <f t="shared" si="1"/>
        <v>-419</v>
      </c>
      <c r="F12" s="90">
        <f>'16'!K9</f>
        <v>5002</v>
      </c>
      <c r="G12" s="90">
        <f>'16'!L9</f>
        <v>4593</v>
      </c>
      <c r="H12" s="87">
        <f t="shared" si="3"/>
        <v>91.823270691723309</v>
      </c>
      <c r="I12" s="101">
        <f t="shared" si="2"/>
        <v>-409</v>
      </c>
      <c r="J12" s="164"/>
      <c r="K12" s="257">
        <f t="shared" ref="K12:K23" si="5">B12+F12</f>
        <v>11377</v>
      </c>
      <c r="L12" s="257">
        <f t="shared" si="4"/>
        <v>10549</v>
      </c>
      <c r="M12" s="130"/>
      <c r="N12" s="163"/>
      <c r="O12" s="163"/>
      <c r="P12" s="130"/>
      <c r="Q12" s="130"/>
      <c r="R12" s="130"/>
      <c r="S12" s="130"/>
    </row>
    <row r="13" spans="1:19" s="72" customFormat="1" ht="31.5" customHeight="1" x14ac:dyDescent="0.25">
      <c r="A13" s="81" t="s">
        <v>32</v>
      </c>
      <c r="B13" s="90">
        <f>'15'!N8</f>
        <v>623</v>
      </c>
      <c r="C13" s="90">
        <f>'15'!O8</f>
        <v>543</v>
      </c>
      <c r="D13" s="87">
        <f t="shared" si="0"/>
        <v>87.158908507223103</v>
      </c>
      <c r="E13" s="101">
        <f t="shared" si="1"/>
        <v>-80</v>
      </c>
      <c r="F13" s="90">
        <f>'16'!N9</f>
        <v>1274</v>
      </c>
      <c r="G13" s="90">
        <f>'16'!O9</f>
        <v>684</v>
      </c>
      <c r="H13" s="87">
        <f t="shared" si="3"/>
        <v>53.68916797488226</v>
      </c>
      <c r="I13" s="101">
        <f t="shared" si="2"/>
        <v>-590</v>
      </c>
      <c r="J13" s="164"/>
      <c r="K13" s="257">
        <f t="shared" si="5"/>
        <v>1897</v>
      </c>
      <c r="L13" s="257">
        <f t="shared" si="4"/>
        <v>1227</v>
      </c>
      <c r="M13" s="130"/>
      <c r="N13" s="163"/>
      <c r="O13" s="163"/>
      <c r="P13" s="130"/>
      <c r="Q13" s="130"/>
      <c r="R13" s="130"/>
      <c r="S13" s="130"/>
    </row>
    <row r="14" spans="1:19" s="72" customFormat="1" ht="31.5" customHeight="1" x14ac:dyDescent="0.25">
      <c r="A14" s="81" t="s">
        <v>91</v>
      </c>
      <c r="B14" s="90">
        <f>'15'!Q8</f>
        <v>1</v>
      </c>
      <c r="C14" s="90">
        <f>'15'!R8</f>
        <v>347</v>
      </c>
      <c r="D14" s="87" t="s">
        <v>120</v>
      </c>
      <c r="E14" s="101">
        <f t="shared" si="1"/>
        <v>346</v>
      </c>
      <c r="F14" s="90">
        <f>'16'!Q9</f>
        <v>4</v>
      </c>
      <c r="G14" s="90">
        <f>'16'!R9</f>
        <v>204</v>
      </c>
      <c r="H14" s="87" t="s">
        <v>119</v>
      </c>
      <c r="I14" s="101">
        <f t="shared" si="2"/>
        <v>200</v>
      </c>
      <c r="J14" s="164"/>
      <c r="K14" s="257">
        <f t="shared" si="5"/>
        <v>5</v>
      </c>
      <c r="L14" s="257">
        <f t="shared" si="4"/>
        <v>551</v>
      </c>
      <c r="M14" s="130"/>
      <c r="N14" s="163"/>
      <c r="O14" s="163"/>
      <c r="P14" s="130"/>
      <c r="Q14" s="130"/>
      <c r="R14" s="130"/>
      <c r="S14" s="130"/>
    </row>
    <row r="15" spans="1:19" s="72" customFormat="1" ht="42.75" customHeight="1" x14ac:dyDescent="0.25">
      <c r="A15" s="81" t="s">
        <v>26</v>
      </c>
      <c r="B15" s="90">
        <f>'15'!S8</f>
        <v>424</v>
      </c>
      <c r="C15" s="90">
        <f>'15'!T8</f>
        <v>250</v>
      </c>
      <c r="D15" s="87">
        <f t="shared" si="0"/>
        <v>58.962264150943398</v>
      </c>
      <c r="E15" s="101">
        <f t="shared" si="1"/>
        <v>-174</v>
      </c>
      <c r="F15" s="90">
        <f>'16'!S9</f>
        <v>605</v>
      </c>
      <c r="G15" s="90">
        <f>'16'!T9</f>
        <v>285</v>
      </c>
      <c r="H15" s="87">
        <f t="shared" si="3"/>
        <v>47.107438016528924</v>
      </c>
      <c r="I15" s="101">
        <f t="shared" si="2"/>
        <v>-320</v>
      </c>
      <c r="J15" s="164"/>
      <c r="K15" s="257">
        <f t="shared" si="5"/>
        <v>1029</v>
      </c>
      <c r="L15" s="257">
        <f t="shared" si="4"/>
        <v>535</v>
      </c>
      <c r="M15" s="130"/>
      <c r="N15" s="163"/>
      <c r="O15" s="163"/>
      <c r="P15" s="130"/>
      <c r="Q15" s="130"/>
      <c r="R15" s="130"/>
      <c r="S15" s="130"/>
    </row>
    <row r="16" spans="1:19" s="72" customFormat="1" ht="42" customHeight="1" x14ac:dyDescent="0.25">
      <c r="A16" s="81" t="s">
        <v>33</v>
      </c>
      <c r="B16" s="90">
        <f>'15'!V8</f>
        <v>12820</v>
      </c>
      <c r="C16" s="90">
        <f>'15'!W8</f>
        <v>7326</v>
      </c>
      <c r="D16" s="87">
        <f t="shared" si="0"/>
        <v>57.145085803432139</v>
      </c>
      <c r="E16" s="101">
        <f t="shared" si="1"/>
        <v>-5494</v>
      </c>
      <c r="F16" s="90">
        <f>'16'!V9</f>
        <v>10299</v>
      </c>
      <c r="G16" s="90">
        <f>'16'!W9</f>
        <v>5677</v>
      </c>
      <c r="H16" s="87">
        <f t="shared" si="3"/>
        <v>55.121856490921452</v>
      </c>
      <c r="I16" s="101">
        <f t="shared" si="2"/>
        <v>-4622</v>
      </c>
      <c r="J16" s="164"/>
      <c r="K16" s="257">
        <f t="shared" si="5"/>
        <v>23119</v>
      </c>
      <c r="L16" s="257">
        <f t="shared" si="4"/>
        <v>13003</v>
      </c>
      <c r="M16" s="130"/>
      <c r="N16" s="163"/>
      <c r="O16" s="163"/>
      <c r="P16" s="130"/>
      <c r="Q16" s="130"/>
      <c r="R16" s="130"/>
      <c r="S16" s="130"/>
    </row>
    <row r="17" spans="1:19" s="72" customFormat="1" ht="12.75" customHeight="1" x14ac:dyDescent="0.25">
      <c r="A17" s="281" t="s">
        <v>4</v>
      </c>
      <c r="B17" s="282"/>
      <c r="C17" s="282"/>
      <c r="D17" s="282"/>
      <c r="E17" s="282"/>
      <c r="F17" s="282"/>
      <c r="G17" s="282"/>
      <c r="H17" s="282"/>
      <c r="I17" s="282"/>
      <c r="J17" s="130"/>
      <c r="K17" s="257"/>
      <c r="L17" s="257"/>
      <c r="M17" s="130"/>
      <c r="N17" s="130"/>
      <c r="O17" s="130"/>
      <c r="P17" s="130"/>
      <c r="Q17" s="130"/>
      <c r="R17" s="130"/>
      <c r="S17" s="130"/>
    </row>
    <row r="18" spans="1:19" s="72" customFormat="1" ht="18" customHeight="1" x14ac:dyDescent="0.25">
      <c r="A18" s="283"/>
      <c r="B18" s="284"/>
      <c r="C18" s="284"/>
      <c r="D18" s="284"/>
      <c r="E18" s="284"/>
      <c r="F18" s="284"/>
      <c r="G18" s="284"/>
      <c r="H18" s="284"/>
      <c r="I18" s="284"/>
      <c r="J18" s="130"/>
      <c r="K18" s="257"/>
      <c r="L18" s="257"/>
      <c r="M18" s="130"/>
      <c r="N18" s="130"/>
      <c r="O18" s="130"/>
      <c r="P18" s="130"/>
      <c r="Q18" s="130"/>
      <c r="R18" s="130"/>
      <c r="S18" s="130"/>
    </row>
    <row r="19" spans="1:19" s="72" customFormat="1" ht="20.25" customHeight="1" x14ac:dyDescent="0.25">
      <c r="A19" s="285" t="s">
        <v>0</v>
      </c>
      <c r="B19" s="287" t="s">
        <v>130</v>
      </c>
      <c r="C19" s="287" t="s">
        <v>129</v>
      </c>
      <c r="D19" s="288" t="s">
        <v>1</v>
      </c>
      <c r="E19" s="289"/>
      <c r="F19" s="287" t="s">
        <v>130</v>
      </c>
      <c r="G19" s="287" t="s">
        <v>129</v>
      </c>
      <c r="H19" s="288" t="s">
        <v>1</v>
      </c>
      <c r="I19" s="289"/>
      <c r="J19" s="130"/>
      <c r="K19" s="257"/>
      <c r="L19" s="257"/>
      <c r="M19" s="130"/>
      <c r="N19" s="130"/>
      <c r="O19" s="130"/>
      <c r="P19" s="130"/>
      <c r="Q19" s="130"/>
      <c r="R19" s="130"/>
      <c r="S19" s="130"/>
    </row>
    <row r="20" spans="1:19" ht="37.5" customHeight="1" x14ac:dyDescent="0.2">
      <c r="A20" s="286"/>
      <c r="B20" s="287"/>
      <c r="C20" s="287"/>
      <c r="D20" s="19" t="s">
        <v>2</v>
      </c>
      <c r="E20" s="5" t="s">
        <v>38</v>
      </c>
      <c r="F20" s="287"/>
      <c r="G20" s="287"/>
      <c r="H20" s="19" t="s">
        <v>2</v>
      </c>
      <c r="I20" s="5" t="s">
        <v>36</v>
      </c>
      <c r="K20" s="257"/>
      <c r="L20" s="257"/>
    </row>
    <row r="21" spans="1:19" ht="28.5" customHeight="1" x14ac:dyDescent="0.2">
      <c r="A21" s="81" t="s">
        <v>67</v>
      </c>
      <c r="B21" s="91">
        <f>'15'!Y8</f>
        <v>3027</v>
      </c>
      <c r="C21" s="91">
        <f>'15'!Z8</f>
        <v>1620</v>
      </c>
      <c r="D21" s="88">
        <f t="shared" ref="D21:D23" si="6">C21/B21*100</f>
        <v>53.518334985133798</v>
      </c>
      <c r="E21" s="102">
        <f t="shared" ref="E21:E23" si="7">C21-B21</f>
        <v>-1407</v>
      </c>
      <c r="F21" s="99">
        <f>'16'!Y9</f>
        <v>2352</v>
      </c>
      <c r="G21" s="99">
        <f>'16'!Z9</f>
        <v>1292</v>
      </c>
      <c r="H21" s="83">
        <f t="shared" ref="H21:H23" si="8">G21/F21*100</f>
        <v>54.931972789115648</v>
      </c>
      <c r="I21" s="103">
        <f t="shared" ref="I21:I23" si="9">G21-F21</f>
        <v>-1060</v>
      </c>
      <c r="J21" s="17"/>
      <c r="K21" s="257">
        <f t="shared" si="4"/>
        <v>5379</v>
      </c>
      <c r="L21" s="257">
        <f t="shared" si="4"/>
        <v>2912</v>
      </c>
    </row>
    <row r="22" spans="1:19" ht="21.75" customHeight="1" x14ac:dyDescent="0.2">
      <c r="A22" s="1" t="s">
        <v>66</v>
      </c>
      <c r="B22" s="91">
        <f>'15'!AB8</f>
        <v>2412</v>
      </c>
      <c r="C22" s="91">
        <f>'15'!AC8</f>
        <v>1308</v>
      </c>
      <c r="D22" s="88">
        <f t="shared" si="6"/>
        <v>54.228855721393032</v>
      </c>
      <c r="E22" s="102">
        <f t="shared" si="7"/>
        <v>-1104</v>
      </c>
      <c r="F22" s="99">
        <f>'16'!AB9</f>
        <v>1946</v>
      </c>
      <c r="G22" s="99">
        <f>'16'!AC9</f>
        <v>987</v>
      </c>
      <c r="H22" s="83">
        <f t="shared" si="8"/>
        <v>50.719424460431654</v>
      </c>
      <c r="I22" s="103">
        <f t="shared" si="9"/>
        <v>-959</v>
      </c>
      <c r="J22" s="17"/>
      <c r="K22" s="257">
        <f t="shared" si="5"/>
        <v>4358</v>
      </c>
      <c r="L22" s="257">
        <f t="shared" si="4"/>
        <v>2295</v>
      </c>
    </row>
    <row r="23" spans="1:19" ht="29.25" customHeight="1" x14ac:dyDescent="0.2">
      <c r="A23" s="188" t="s">
        <v>71</v>
      </c>
      <c r="B23" s="91">
        <f>'15'!AE8</f>
        <v>1399</v>
      </c>
      <c r="C23" s="91">
        <f>'15'!AF8</f>
        <v>810</v>
      </c>
      <c r="D23" s="88">
        <f t="shared" si="6"/>
        <v>57.898498927805576</v>
      </c>
      <c r="E23" s="102">
        <f t="shared" si="7"/>
        <v>-589</v>
      </c>
      <c r="F23" s="99">
        <f>'16'!AE9</f>
        <v>1138</v>
      </c>
      <c r="G23" s="99">
        <f>'16'!AF9</f>
        <v>669</v>
      </c>
      <c r="H23" s="83">
        <f t="shared" si="8"/>
        <v>58.787346221441126</v>
      </c>
      <c r="I23" s="103">
        <f t="shared" si="9"/>
        <v>-469</v>
      </c>
      <c r="J23" s="17"/>
      <c r="K23" s="257">
        <f t="shared" si="5"/>
        <v>2537</v>
      </c>
      <c r="L23" s="257">
        <f t="shared" si="4"/>
        <v>1479</v>
      </c>
    </row>
    <row r="24" spans="1:19" ht="38.25" customHeight="1" x14ac:dyDescent="0.2">
      <c r="A24" s="210"/>
      <c r="B24" s="210"/>
      <c r="C24" s="210"/>
      <c r="D24" s="210"/>
      <c r="E24" s="210"/>
      <c r="F24" s="210"/>
      <c r="G24" s="210"/>
      <c r="H24" s="210"/>
      <c r="I24" s="210"/>
    </row>
  </sheetData>
  <mergeCells count="21">
    <mergeCell ref="B6:B7"/>
    <mergeCell ref="C6:C7"/>
    <mergeCell ref="D6:E6"/>
    <mergeCell ref="F6:F7"/>
    <mergeCell ref="G6:G7"/>
    <mergeCell ref="F1:I1"/>
    <mergeCell ref="A17:I18"/>
    <mergeCell ref="A19:A20"/>
    <mergeCell ref="B19:B20"/>
    <mergeCell ref="C19:C20"/>
    <mergeCell ref="D19:E19"/>
    <mergeCell ref="F19:F20"/>
    <mergeCell ref="G19:G20"/>
    <mergeCell ref="H19:I19"/>
    <mergeCell ref="A2:I2"/>
    <mergeCell ref="A3:I3"/>
    <mergeCell ref="A4:E4"/>
    <mergeCell ref="A5:A7"/>
    <mergeCell ref="B5:E5"/>
    <mergeCell ref="F5:I5"/>
    <mergeCell ref="H6:I6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80" zoomScaleNormal="80" zoomScaleSheetLayoutView="90" workbookViewId="0">
      <selection activeCell="J23" sqref="J23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8.7109375" style="69" customWidth="1"/>
    <col min="6" max="6" width="8.42578125" style="69" customWidth="1"/>
    <col min="7" max="7" width="7.42578125" style="69" customWidth="1"/>
    <col min="8" max="9" width="9" style="69" customWidth="1"/>
    <col min="10" max="10" width="7.42578125" style="69" customWidth="1"/>
    <col min="11" max="12" width="8.42578125" style="69" customWidth="1"/>
    <col min="13" max="13" width="7" style="69" customWidth="1"/>
    <col min="14" max="15" width="7.28515625" style="69" customWidth="1"/>
    <col min="16" max="16" width="7.42578125" style="69" customWidth="1"/>
    <col min="17" max="18" width="6.85546875" style="69" customWidth="1"/>
    <col min="19" max="19" width="7.85546875" style="69" customWidth="1"/>
    <col min="20" max="20" width="7.28515625" style="69" customWidth="1"/>
    <col min="21" max="21" width="7.85546875" style="69" customWidth="1"/>
    <col min="22" max="23" width="8.140625" style="69" customWidth="1"/>
    <col min="24" max="24" width="7.85546875" style="69" customWidth="1"/>
    <col min="25" max="25" width="7.85546875" style="71" customWidth="1"/>
    <col min="26" max="26" width="7.85546875" style="69" customWidth="1"/>
    <col min="27" max="27" width="6.85546875" style="69" customWidth="1"/>
    <col min="28" max="29" width="8" style="69" customWidth="1"/>
    <col min="30" max="31" width="7.85546875" style="69" customWidth="1"/>
    <col min="32" max="32" width="8.42578125" style="70" customWidth="1"/>
    <col min="33" max="33" width="7.85546875" style="70" customWidth="1"/>
    <col min="34" max="34" width="10.42578125" style="70" customWidth="1"/>
    <col min="35" max="16384" width="9.140625" style="70"/>
  </cols>
  <sheetData>
    <row r="1" spans="1:33" s="111" customFormat="1" ht="22.5" customHeight="1" x14ac:dyDescent="0.3">
      <c r="A1" s="110"/>
      <c r="B1" s="383" t="s">
        <v>44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251"/>
      <c r="R1" s="251"/>
      <c r="S1" s="251"/>
      <c r="T1" s="251"/>
      <c r="U1" s="251"/>
      <c r="V1" s="61"/>
      <c r="W1" s="61"/>
      <c r="X1" s="61"/>
      <c r="Y1" s="110"/>
      <c r="Z1" s="61"/>
      <c r="AA1" s="61"/>
      <c r="AB1" s="384"/>
      <c r="AC1" s="384"/>
      <c r="AD1" s="384"/>
      <c r="AE1" s="384" t="s">
        <v>18</v>
      </c>
      <c r="AF1" s="384"/>
      <c r="AG1" s="384"/>
    </row>
    <row r="2" spans="1:33" s="111" customFormat="1" ht="22.5" customHeight="1" x14ac:dyDescent="0.2">
      <c r="B2" s="383" t="s">
        <v>58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251"/>
      <c r="R2" s="251"/>
      <c r="S2" s="251"/>
      <c r="T2" s="251"/>
      <c r="U2" s="251"/>
      <c r="V2" s="62"/>
      <c r="W2" s="62"/>
      <c r="X2" s="62"/>
      <c r="Z2" s="62"/>
      <c r="AA2" s="62"/>
      <c r="AB2" s="62"/>
      <c r="AC2" s="62"/>
      <c r="AD2" s="62"/>
    </row>
    <row r="3" spans="1:33" s="111" customFormat="1" ht="22.5" customHeight="1" x14ac:dyDescent="0.2">
      <c r="B3" s="383" t="s">
        <v>106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251"/>
      <c r="R3" s="251"/>
      <c r="S3" s="251"/>
      <c r="T3" s="251"/>
      <c r="U3" s="251"/>
      <c r="V3" s="62"/>
      <c r="W3" s="62"/>
      <c r="X3" s="62"/>
      <c r="Z3" s="62"/>
      <c r="AA3" s="62"/>
      <c r="AB3" s="62"/>
      <c r="AC3" s="62"/>
      <c r="AD3" s="62"/>
    </row>
    <row r="4" spans="1:33" s="111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52" t="s">
        <v>5</v>
      </c>
      <c r="S4" s="64"/>
      <c r="T4" s="64"/>
      <c r="U4" s="46"/>
      <c r="V4" s="64"/>
      <c r="W4" s="64"/>
      <c r="X4" s="63"/>
      <c r="Z4" s="64"/>
      <c r="AA4" s="64"/>
      <c r="AB4" s="64"/>
      <c r="AC4" s="65"/>
      <c r="AD4" s="184"/>
      <c r="AG4" s="184" t="s">
        <v>5</v>
      </c>
    </row>
    <row r="5" spans="1:33" s="113" customFormat="1" ht="71.25" customHeight="1" x14ac:dyDescent="0.2">
      <c r="A5" s="112"/>
      <c r="B5" s="380" t="s">
        <v>80</v>
      </c>
      <c r="C5" s="381"/>
      <c r="D5" s="382"/>
      <c r="E5" s="380" t="s">
        <v>19</v>
      </c>
      <c r="F5" s="381"/>
      <c r="G5" s="382"/>
      <c r="H5" s="380" t="s">
        <v>86</v>
      </c>
      <c r="I5" s="381"/>
      <c r="J5" s="382"/>
      <c r="K5" s="385" t="s">
        <v>20</v>
      </c>
      <c r="L5" s="385"/>
      <c r="M5" s="385"/>
      <c r="N5" s="380" t="s">
        <v>12</v>
      </c>
      <c r="O5" s="381"/>
      <c r="P5" s="382"/>
      <c r="Q5" s="380" t="s">
        <v>87</v>
      </c>
      <c r="R5" s="381"/>
      <c r="S5" s="380" t="s">
        <v>17</v>
      </c>
      <c r="T5" s="381"/>
      <c r="U5" s="381"/>
      <c r="V5" s="380" t="s">
        <v>8</v>
      </c>
      <c r="W5" s="381"/>
      <c r="X5" s="382"/>
      <c r="Y5" s="380" t="s">
        <v>13</v>
      </c>
      <c r="Z5" s="381"/>
      <c r="AA5" s="382"/>
      <c r="AB5" s="385" t="s">
        <v>14</v>
      </c>
      <c r="AC5" s="385"/>
      <c r="AD5" s="385"/>
      <c r="AE5" s="330" t="s">
        <v>70</v>
      </c>
      <c r="AF5" s="331"/>
      <c r="AG5" s="332"/>
    </row>
    <row r="6" spans="1:33" s="107" customFormat="1" ht="25.15" customHeight="1" x14ac:dyDescent="0.2">
      <c r="A6" s="106"/>
      <c r="B6" s="174">
        <v>2022</v>
      </c>
      <c r="C6" s="174">
        <v>2023</v>
      </c>
      <c r="D6" s="104" t="s">
        <v>2</v>
      </c>
      <c r="E6" s="174">
        <v>2022</v>
      </c>
      <c r="F6" s="174">
        <v>2023</v>
      </c>
      <c r="G6" s="104" t="s">
        <v>2</v>
      </c>
      <c r="H6" s="174">
        <v>2022</v>
      </c>
      <c r="I6" s="174">
        <v>2023</v>
      </c>
      <c r="J6" s="104" t="s">
        <v>2</v>
      </c>
      <c r="K6" s="174">
        <v>2022</v>
      </c>
      <c r="L6" s="174">
        <v>2023</v>
      </c>
      <c r="M6" s="104" t="s">
        <v>2</v>
      </c>
      <c r="N6" s="174">
        <v>2022</v>
      </c>
      <c r="O6" s="174">
        <v>2023</v>
      </c>
      <c r="P6" s="104" t="s">
        <v>2</v>
      </c>
      <c r="Q6" s="174">
        <v>2022</v>
      </c>
      <c r="R6" s="174">
        <v>2023</v>
      </c>
      <c r="S6" s="174">
        <v>2022</v>
      </c>
      <c r="T6" s="174">
        <v>2023</v>
      </c>
      <c r="U6" s="104" t="s">
        <v>2</v>
      </c>
      <c r="V6" s="174">
        <v>2022</v>
      </c>
      <c r="W6" s="174">
        <v>2023</v>
      </c>
      <c r="X6" s="104" t="s">
        <v>2</v>
      </c>
      <c r="Y6" s="174">
        <v>2022</v>
      </c>
      <c r="Z6" s="174">
        <v>2023</v>
      </c>
      <c r="AA6" s="104" t="s">
        <v>2</v>
      </c>
      <c r="AB6" s="174">
        <v>2022</v>
      </c>
      <c r="AC6" s="174">
        <v>2023</v>
      </c>
      <c r="AD6" s="104" t="s">
        <v>2</v>
      </c>
      <c r="AE6" s="165">
        <v>2022</v>
      </c>
      <c r="AF6" s="165">
        <v>2023</v>
      </c>
      <c r="AG6" s="48" t="s">
        <v>2</v>
      </c>
    </row>
    <row r="7" spans="1:33" s="113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</row>
    <row r="8" spans="1:33" s="73" customFormat="1" ht="33" customHeight="1" x14ac:dyDescent="0.25">
      <c r="A8" s="231" t="s">
        <v>34</v>
      </c>
      <c r="B8" s="161">
        <f>SUM(B9:B12)</f>
        <v>18293</v>
      </c>
      <c r="C8" s="161">
        <f>SUM(C9:C12)</f>
        <v>12494</v>
      </c>
      <c r="D8" s="100">
        <f>C8/B8*100</f>
        <v>68.299349477942386</v>
      </c>
      <c r="E8" s="161">
        <f>SUM(E9:E12)</f>
        <v>12988</v>
      </c>
      <c r="F8" s="161">
        <f>SUM(F9:F12)</f>
        <v>7631</v>
      </c>
      <c r="G8" s="100">
        <f>F8/E8*100</f>
        <v>58.754234678164465</v>
      </c>
      <c r="H8" s="161">
        <f>SUM(H9:H12)</f>
        <v>9141</v>
      </c>
      <c r="I8" s="161">
        <f>SUM(I9:I12)</f>
        <v>5219</v>
      </c>
      <c r="J8" s="100">
        <f>I8/H8*100</f>
        <v>57.094409801991034</v>
      </c>
      <c r="K8" s="161">
        <f>SUM(K9:K12)</f>
        <v>6375</v>
      </c>
      <c r="L8" s="161">
        <f>SUM(L9:L12)</f>
        <v>5956</v>
      </c>
      <c r="M8" s="100">
        <f>L8/K8*100</f>
        <v>93.427450980392152</v>
      </c>
      <c r="N8" s="161">
        <f>SUM(N9:N12)</f>
        <v>623</v>
      </c>
      <c r="O8" s="161">
        <f>SUM(O9:O12)</f>
        <v>543</v>
      </c>
      <c r="P8" s="100">
        <f>O8/N8*100</f>
        <v>87.158908507223103</v>
      </c>
      <c r="Q8" s="161">
        <f>SUM(Q9:Q12)</f>
        <v>1</v>
      </c>
      <c r="R8" s="161">
        <f>SUM(R9:R12)</f>
        <v>347</v>
      </c>
      <c r="S8" s="161">
        <f>SUM(S9:S12)</f>
        <v>424</v>
      </c>
      <c r="T8" s="161">
        <f>SUM(T9:T12)</f>
        <v>250</v>
      </c>
      <c r="U8" s="100">
        <f>T8/S8*100</f>
        <v>58.962264150943398</v>
      </c>
      <c r="V8" s="161">
        <f>SUM(V9:V12)</f>
        <v>12820</v>
      </c>
      <c r="W8" s="161">
        <f>SUM(W9:W12)</f>
        <v>7326</v>
      </c>
      <c r="X8" s="100">
        <f>W8/V8*100</f>
        <v>57.145085803432139</v>
      </c>
      <c r="Y8" s="161">
        <f>SUM(Y9:Y12)</f>
        <v>3027</v>
      </c>
      <c r="Z8" s="161">
        <f>SUM(Z9:Z12)</f>
        <v>1620</v>
      </c>
      <c r="AA8" s="100">
        <f>Z8/Y8*100</f>
        <v>53.518334985133798</v>
      </c>
      <c r="AB8" s="161">
        <f>SUM(AB9:AB12)</f>
        <v>2412</v>
      </c>
      <c r="AC8" s="161">
        <f>SUM(AC9:AC12)</f>
        <v>1308</v>
      </c>
      <c r="AD8" s="100">
        <f>AC8/AB8*100</f>
        <v>54.228855721393032</v>
      </c>
      <c r="AE8" s="156">
        <f>SUM(AE9:AE12)</f>
        <v>1399</v>
      </c>
      <c r="AF8" s="156">
        <f>SUM(AF9:AF12)</f>
        <v>810</v>
      </c>
      <c r="AG8" s="89">
        <f>AF8/AE8*100</f>
        <v>57.898498927805576</v>
      </c>
    </row>
    <row r="9" spans="1:33" s="73" customFormat="1" ht="33" customHeight="1" x14ac:dyDescent="0.25">
      <c r="A9" s="232" t="s">
        <v>75</v>
      </c>
      <c r="B9" s="74">
        <v>954</v>
      </c>
      <c r="C9" s="74">
        <v>749</v>
      </c>
      <c r="D9" s="100">
        <f t="shared" ref="D9:D12" si="0">C9/B9*100</f>
        <v>78.511530398322847</v>
      </c>
      <c r="E9" s="74">
        <v>737</v>
      </c>
      <c r="F9" s="74">
        <v>449</v>
      </c>
      <c r="G9" s="100">
        <f t="shared" ref="G9:G12" si="1">F9/E9*100</f>
        <v>60.922659430122117</v>
      </c>
      <c r="H9" s="74">
        <v>581</v>
      </c>
      <c r="I9" s="74">
        <v>342</v>
      </c>
      <c r="J9" s="100">
        <f t="shared" ref="J9:J12" si="2">I9/H9*100</f>
        <v>58.86402753872634</v>
      </c>
      <c r="K9" s="74">
        <v>397</v>
      </c>
      <c r="L9" s="74">
        <v>388</v>
      </c>
      <c r="M9" s="100">
        <f t="shared" ref="M9:M12" si="3">L9/K9*100</f>
        <v>97.732997481108313</v>
      </c>
      <c r="N9" s="74">
        <v>43</v>
      </c>
      <c r="O9" s="74">
        <v>34</v>
      </c>
      <c r="P9" s="100">
        <f t="shared" ref="P9:P12" si="4">O9/N9*100</f>
        <v>79.069767441860463</v>
      </c>
      <c r="Q9" s="74">
        <v>0</v>
      </c>
      <c r="R9" s="74">
        <v>17</v>
      </c>
      <c r="S9" s="74">
        <v>11</v>
      </c>
      <c r="T9" s="74">
        <v>2</v>
      </c>
      <c r="U9" s="100">
        <f t="shared" ref="U9:U12" si="5">T9/S9*100</f>
        <v>18.181818181818183</v>
      </c>
      <c r="V9" s="74">
        <v>731</v>
      </c>
      <c r="W9" s="74">
        <v>433</v>
      </c>
      <c r="X9" s="100">
        <f t="shared" ref="X9:X12" si="6">W9/V9*100</f>
        <v>59.233926128590973</v>
      </c>
      <c r="Y9" s="74">
        <v>147</v>
      </c>
      <c r="Z9" s="74">
        <v>82</v>
      </c>
      <c r="AA9" s="100">
        <f t="shared" ref="AA9:AA12" si="7">Z9/Y9*100</f>
        <v>55.782312925170061</v>
      </c>
      <c r="AB9" s="74">
        <v>107</v>
      </c>
      <c r="AC9" s="74">
        <v>64</v>
      </c>
      <c r="AD9" s="100">
        <f t="shared" ref="AD9:AD12" si="8">AC9/AB9*100</f>
        <v>59.813084112149525</v>
      </c>
      <c r="AE9" s="52">
        <v>66</v>
      </c>
      <c r="AF9" s="52">
        <v>50</v>
      </c>
      <c r="AG9" s="89">
        <f t="shared" ref="AG9:AG12" si="9">AF9/AE9*100</f>
        <v>75.757575757575751</v>
      </c>
    </row>
    <row r="10" spans="1:33" s="73" customFormat="1" ht="33" customHeight="1" x14ac:dyDescent="0.25">
      <c r="A10" s="232" t="s">
        <v>76</v>
      </c>
      <c r="B10" s="74">
        <v>3801</v>
      </c>
      <c r="C10" s="74">
        <v>2723</v>
      </c>
      <c r="D10" s="100">
        <f t="shared" si="0"/>
        <v>71.639042357274391</v>
      </c>
      <c r="E10" s="74">
        <v>2748</v>
      </c>
      <c r="F10" s="74">
        <v>1537</v>
      </c>
      <c r="G10" s="100">
        <f t="shared" si="1"/>
        <v>55.931586608442508</v>
      </c>
      <c r="H10" s="74">
        <v>1980</v>
      </c>
      <c r="I10" s="74">
        <v>1136</v>
      </c>
      <c r="J10" s="100">
        <f t="shared" si="2"/>
        <v>57.373737373737377</v>
      </c>
      <c r="K10" s="74">
        <v>1568</v>
      </c>
      <c r="L10" s="74">
        <v>1635</v>
      </c>
      <c r="M10" s="100">
        <f t="shared" si="3"/>
        <v>104.27295918367348</v>
      </c>
      <c r="N10" s="74">
        <v>160</v>
      </c>
      <c r="O10" s="74">
        <v>138</v>
      </c>
      <c r="P10" s="100">
        <f t="shared" si="4"/>
        <v>86.25</v>
      </c>
      <c r="Q10" s="74">
        <v>0</v>
      </c>
      <c r="R10" s="74">
        <v>49</v>
      </c>
      <c r="S10" s="74">
        <v>147</v>
      </c>
      <c r="T10" s="74">
        <v>127</v>
      </c>
      <c r="U10" s="100">
        <f t="shared" si="5"/>
        <v>86.394557823129247</v>
      </c>
      <c r="V10" s="74">
        <v>2705</v>
      </c>
      <c r="W10" s="74">
        <v>1498</v>
      </c>
      <c r="X10" s="100">
        <f t="shared" si="6"/>
        <v>55.378927911275412</v>
      </c>
      <c r="Y10" s="74">
        <v>459</v>
      </c>
      <c r="Z10" s="74">
        <v>194</v>
      </c>
      <c r="AA10" s="100">
        <f t="shared" si="7"/>
        <v>42.265795206971681</v>
      </c>
      <c r="AB10" s="74">
        <v>401</v>
      </c>
      <c r="AC10" s="74">
        <v>175</v>
      </c>
      <c r="AD10" s="100">
        <f t="shared" si="8"/>
        <v>43.640897755610972</v>
      </c>
      <c r="AE10" s="52">
        <v>230</v>
      </c>
      <c r="AF10" s="52">
        <v>117</v>
      </c>
      <c r="AG10" s="89">
        <f t="shared" si="9"/>
        <v>50.869565217391298</v>
      </c>
    </row>
    <row r="11" spans="1:33" s="73" customFormat="1" ht="33" customHeight="1" x14ac:dyDescent="0.25">
      <c r="A11" s="232" t="s">
        <v>77</v>
      </c>
      <c r="B11" s="74">
        <v>4626</v>
      </c>
      <c r="C11" s="74">
        <v>3577</v>
      </c>
      <c r="D11" s="100">
        <f t="shared" si="0"/>
        <v>77.323821876351062</v>
      </c>
      <c r="E11" s="74">
        <v>3582</v>
      </c>
      <c r="F11" s="74">
        <v>2227</v>
      </c>
      <c r="G11" s="100">
        <f t="shared" si="1"/>
        <v>62.171970965940815</v>
      </c>
      <c r="H11" s="74">
        <v>2488</v>
      </c>
      <c r="I11" s="74">
        <v>1451</v>
      </c>
      <c r="J11" s="100">
        <f t="shared" si="2"/>
        <v>58.319935691318328</v>
      </c>
      <c r="K11" s="74">
        <v>1591</v>
      </c>
      <c r="L11" s="74">
        <v>1707</v>
      </c>
      <c r="M11" s="100">
        <f t="shared" si="3"/>
        <v>107.29101194217475</v>
      </c>
      <c r="N11" s="74">
        <v>142</v>
      </c>
      <c r="O11" s="74">
        <v>169</v>
      </c>
      <c r="P11" s="100">
        <f t="shared" si="4"/>
        <v>119.01408450704226</v>
      </c>
      <c r="Q11" s="74">
        <v>0</v>
      </c>
      <c r="R11" s="74">
        <v>65</v>
      </c>
      <c r="S11" s="74">
        <v>106</v>
      </c>
      <c r="T11" s="74">
        <v>89</v>
      </c>
      <c r="U11" s="100">
        <f t="shared" si="5"/>
        <v>83.962264150943398</v>
      </c>
      <c r="V11" s="74">
        <v>3540</v>
      </c>
      <c r="W11" s="74">
        <v>2125</v>
      </c>
      <c r="X11" s="100">
        <f t="shared" si="6"/>
        <v>60.028248587570623</v>
      </c>
      <c r="Y11" s="74">
        <v>957</v>
      </c>
      <c r="Z11" s="74">
        <v>522</v>
      </c>
      <c r="AA11" s="100">
        <f t="shared" si="7"/>
        <v>54.54545454545454</v>
      </c>
      <c r="AB11" s="74">
        <v>776</v>
      </c>
      <c r="AC11" s="74">
        <v>407</v>
      </c>
      <c r="AD11" s="100">
        <f t="shared" si="8"/>
        <v>52.448453608247426</v>
      </c>
      <c r="AE11" s="52">
        <v>421</v>
      </c>
      <c r="AF11" s="52">
        <v>220</v>
      </c>
      <c r="AG11" s="89">
        <f t="shared" si="9"/>
        <v>52.256532066508314</v>
      </c>
    </row>
    <row r="12" spans="1:33" s="73" customFormat="1" ht="33" customHeight="1" x14ac:dyDescent="0.25">
      <c r="A12" s="232" t="s">
        <v>78</v>
      </c>
      <c r="B12" s="74">
        <v>8912</v>
      </c>
      <c r="C12" s="74">
        <v>5445</v>
      </c>
      <c r="D12" s="100">
        <f t="shared" si="0"/>
        <v>61.097396768402156</v>
      </c>
      <c r="E12" s="74">
        <v>5921</v>
      </c>
      <c r="F12" s="74">
        <v>3418</v>
      </c>
      <c r="G12" s="100">
        <f t="shared" si="1"/>
        <v>57.726735348758652</v>
      </c>
      <c r="H12" s="74">
        <v>4092</v>
      </c>
      <c r="I12" s="74">
        <v>2290</v>
      </c>
      <c r="J12" s="100">
        <f t="shared" si="2"/>
        <v>55.962854349951115</v>
      </c>
      <c r="K12" s="74">
        <v>2819</v>
      </c>
      <c r="L12" s="74">
        <v>2226</v>
      </c>
      <c r="M12" s="100">
        <f t="shared" si="3"/>
        <v>78.964171692089394</v>
      </c>
      <c r="N12" s="74">
        <v>278</v>
      </c>
      <c r="O12" s="74">
        <v>202</v>
      </c>
      <c r="P12" s="100">
        <f t="shared" si="4"/>
        <v>72.661870503597129</v>
      </c>
      <c r="Q12" s="74">
        <v>1</v>
      </c>
      <c r="R12" s="74">
        <v>216</v>
      </c>
      <c r="S12" s="74">
        <v>160</v>
      </c>
      <c r="T12" s="74">
        <v>32</v>
      </c>
      <c r="U12" s="100">
        <f t="shared" si="5"/>
        <v>20</v>
      </c>
      <c r="V12" s="74">
        <v>5844</v>
      </c>
      <c r="W12" s="74">
        <v>3270</v>
      </c>
      <c r="X12" s="100">
        <f t="shared" si="6"/>
        <v>55.954825462012323</v>
      </c>
      <c r="Y12" s="74">
        <v>1464</v>
      </c>
      <c r="Z12" s="74">
        <v>822</v>
      </c>
      <c r="AA12" s="100">
        <f t="shared" si="7"/>
        <v>56.147540983606561</v>
      </c>
      <c r="AB12" s="74">
        <v>1128</v>
      </c>
      <c r="AC12" s="74">
        <v>662</v>
      </c>
      <c r="AD12" s="100">
        <f t="shared" si="8"/>
        <v>58.687943262411345</v>
      </c>
      <c r="AE12" s="52">
        <v>682</v>
      </c>
      <c r="AF12" s="52">
        <v>423</v>
      </c>
      <c r="AG12" s="89">
        <f t="shared" si="9"/>
        <v>62.023460410557185</v>
      </c>
    </row>
    <row r="13" spans="1:33" s="69" customFormat="1" ht="16.149999999999999" customHeight="1" x14ac:dyDescent="0.25">
      <c r="A13" s="169"/>
      <c r="B13" s="169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170"/>
      <c r="W13" s="170"/>
      <c r="X13" s="171"/>
      <c r="Y13" s="169"/>
      <c r="Z13" s="171"/>
      <c r="AA13" s="171"/>
      <c r="AB13" s="170"/>
      <c r="AC13" s="170"/>
      <c r="AD13" s="171"/>
      <c r="AF13" s="70"/>
      <c r="AG13" s="70"/>
    </row>
    <row r="19" spans="26:26" x14ac:dyDescent="0.25">
      <c r="Z19" s="71"/>
    </row>
    <row r="20" spans="26:26" x14ac:dyDescent="0.25">
      <c r="Z20" s="71"/>
    </row>
    <row r="21" spans="26:26" x14ac:dyDescent="0.25">
      <c r="Z21" s="71"/>
    </row>
    <row r="22" spans="26:26" x14ac:dyDescent="0.25">
      <c r="Z22" s="71"/>
    </row>
    <row r="23" spans="26:26" x14ac:dyDescent="0.25">
      <c r="Z23" s="71"/>
    </row>
  </sheetData>
  <mergeCells count="16">
    <mergeCell ref="AE5:AG5"/>
    <mergeCell ref="AE1:AG1"/>
    <mergeCell ref="E5:G5"/>
    <mergeCell ref="K5:M5"/>
    <mergeCell ref="N5:P5"/>
    <mergeCell ref="S5:U5"/>
    <mergeCell ref="V5:X5"/>
    <mergeCell ref="AB5:AD5"/>
    <mergeCell ref="AB1:AD1"/>
    <mergeCell ref="B5:D5"/>
    <mergeCell ref="Y5:AA5"/>
    <mergeCell ref="H5:J5"/>
    <mergeCell ref="Q5:R5"/>
    <mergeCell ref="B1:P1"/>
    <mergeCell ref="B2:P2"/>
    <mergeCell ref="B3:P3"/>
  </mergeCells>
  <printOptions horizontalCentered="1" verticalCentered="1"/>
  <pageMargins left="0.19685039370078741" right="0.19685039370078741" top="0.35433070866141736" bottom="1.88" header="0.15748031496062992" footer="1.95"/>
  <pageSetup paperSize="9" scale="80" orientation="landscape" r:id="rId1"/>
  <headerFooter alignWithMargins="0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zoomScale="80" zoomScaleNormal="80" zoomScaleSheetLayoutView="90" workbookViewId="0">
      <selection activeCell="C23" sqref="C23"/>
    </sheetView>
  </sheetViews>
  <sheetFormatPr defaultColWidth="9.140625" defaultRowHeight="15.75" x14ac:dyDescent="0.25"/>
  <cols>
    <col min="1" max="1" width="40" style="109" customWidth="1"/>
    <col min="2" max="2" width="8.28515625" style="109" customWidth="1"/>
    <col min="3" max="3" width="8.28515625" style="69" customWidth="1"/>
    <col min="4" max="4" width="8.42578125" style="69" customWidth="1"/>
    <col min="5" max="6" width="8.5703125" style="69" customWidth="1"/>
    <col min="7" max="7" width="8.85546875" style="69" customWidth="1"/>
    <col min="8" max="9" width="8.28515625" style="69" customWidth="1"/>
    <col min="10" max="10" width="7.7109375" style="69" customWidth="1"/>
    <col min="11" max="11" width="7.85546875" style="69" customWidth="1"/>
    <col min="12" max="12" width="8.28515625" style="69" customWidth="1"/>
    <col min="13" max="13" width="7" style="69" customWidth="1"/>
    <col min="14" max="15" width="8.28515625" style="69" customWidth="1"/>
    <col min="16" max="18" width="7.140625" style="69" customWidth="1"/>
    <col min="19" max="19" width="8.42578125" style="69" customWidth="1"/>
    <col min="20" max="21" width="8.85546875" style="69" customWidth="1"/>
    <col min="22" max="22" width="9.28515625" style="69" customWidth="1"/>
    <col min="23" max="24" width="9.85546875" style="69" customWidth="1"/>
    <col min="25" max="25" width="8.85546875" style="109" customWidth="1"/>
    <col min="26" max="27" width="8.85546875" style="69" customWidth="1"/>
    <col min="28" max="29" width="8.42578125" style="69" customWidth="1"/>
    <col min="30" max="30" width="7.85546875" style="69" customWidth="1"/>
    <col min="31" max="31" width="7.7109375" style="69" customWidth="1"/>
    <col min="32" max="32" width="8.42578125" style="70" customWidth="1"/>
    <col min="33" max="33" width="8.140625" style="70" customWidth="1"/>
    <col min="34" max="16384" width="9.140625" style="69"/>
  </cols>
  <sheetData>
    <row r="1" spans="1:35" ht="20.25" x14ac:dyDescent="0.3">
      <c r="L1" s="386"/>
      <c r="M1" s="386"/>
      <c r="N1" s="386"/>
      <c r="O1" s="386"/>
      <c r="P1" s="386"/>
      <c r="Q1" s="243"/>
      <c r="R1" s="243"/>
      <c r="AF1" s="69"/>
      <c r="AG1" s="69"/>
    </row>
    <row r="2" spans="1:35" s="111" customFormat="1" ht="20.45" customHeight="1" x14ac:dyDescent="0.3">
      <c r="A2" s="110"/>
      <c r="B2" s="383" t="s">
        <v>45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251"/>
      <c r="T2" s="251"/>
      <c r="U2" s="251"/>
      <c r="V2" s="61"/>
      <c r="W2" s="61"/>
      <c r="X2" s="61"/>
      <c r="Y2" s="110"/>
      <c r="Z2" s="61"/>
      <c r="AA2" s="61"/>
      <c r="AB2" s="384"/>
      <c r="AC2" s="384"/>
      <c r="AD2" s="384"/>
      <c r="AE2" s="384" t="s">
        <v>18</v>
      </c>
      <c r="AF2" s="384"/>
      <c r="AG2" s="384"/>
    </row>
    <row r="3" spans="1:35" s="111" customFormat="1" ht="20.45" customHeight="1" x14ac:dyDescent="0.2">
      <c r="B3" s="383" t="s">
        <v>59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251"/>
      <c r="T3" s="251"/>
      <c r="U3" s="251"/>
      <c r="V3" s="62"/>
      <c r="W3" s="62"/>
      <c r="X3" s="62"/>
      <c r="Z3" s="62"/>
      <c r="AA3" s="62"/>
      <c r="AB3" s="62"/>
      <c r="AC3" s="62"/>
      <c r="AD3" s="62"/>
      <c r="AE3" s="62"/>
      <c r="AF3" s="62"/>
      <c r="AG3" s="62"/>
    </row>
    <row r="4" spans="1:35" s="111" customFormat="1" ht="20.45" customHeight="1" x14ac:dyDescent="0.2">
      <c r="B4" s="383" t="s">
        <v>106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251"/>
      <c r="T4" s="251"/>
      <c r="U4" s="62"/>
      <c r="V4" s="62"/>
      <c r="W4" s="62"/>
      <c r="X4" s="62"/>
      <c r="Z4" s="62"/>
      <c r="AA4" s="62"/>
      <c r="AB4" s="62"/>
      <c r="AC4" s="62"/>
      <c r="AD4" s="62"/>
      <c r="AE4" s="62"/>
      <c r="AF4" s="62"/>
      <c r="AG4" s="62"/>
    </row>
    <row r="5" spans="1:35" s="111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S5" s="64"/>
      <c r="T5" s="64"/>
      <c r="U5" s="46"/>
      <c r="V5" s="64"/>
      <c r="W5" s="64"/>
      <c r="X5" s="63"/>
      <c r="Z5" s="64"/>
      <c r="AA5" s="64"/>
      <c r="AB5" s="64"/>
      <c r="AC5" s="65"/>
      <c r="AD5" s="184"/>
      <c r="AE5" s="64"/>
      <c r="AF5" s="65"/>
      <c r="AG5" s="184" t="s">
        <v>5</v>
      </c>
    </row>
    <row r="6" spans="1:35" s="113" customFormat="1" ht="72" customHeight="1" x14ac:dyDescent="0.2">
      <c r="A6" s="112"/>
      <c r="B6" s="380" t="s">
        <v>22</v>
      </c>
      <c r="C6" s="381"/>
      <c r="D6" s="382"/>
      <c r="E6" s="380" t="s">
        <v>19</v>
      </c>
      <c r="F6" s="381"/>
      <c r="G6" s="382"/>
      <c r="H6" s="380" t="s">
        <v>86</v>
      </c>
      <c r="I6" s="381"/>
      <c r="J6" s="382"/>
      <c r="K6" s="385" t="s">
        <v>20</v>
      </c>
      <c r="L6" s="385"/>
      <c r="M6" s="385"/>
      <c r="N6" s="380" t="s">
        <v>12</v>
      </c>
      <c r="O6" s="381"/>
      <c r="P6" s="382"/>
      <c r="Q6" s="380" t="s">
        <v>87</v>
      </c>
      <c r="R6" s="381"/>
      <c r="S6" s="380" t="s">
        <v>17</v>
      </c>
      <c r="T6" s="381"/>
      <c r="U6" s="381"/>
      <c r="V6" s="380" t="s">
        <v>8</v>
      </c>
      <c r="W6" s="381"/>
      <c r="X6" s="382"/>
      <c r="Y6" s="380" t="s">
        <v>13</v>
      </c>
      <c r="Z6" s="381"/>
      <c r="AA6" s="382"/>
      <c r="AB6" s="385" t="s">
        <v>14</v>
      </c>
      <c r="AC6" s="385"/>
      <c r="AD6" s="385"/>
      <c r="AE6" s="330" t="s">
        <v>70</v>
      </c>
      <c r="AF6" s="331"/>
      <c r="AG6" s="332"/>
      <c r="AH6" s="66"/>
      <c r="AI6" s="66"/>
    </row>
    <row r="7" spans="1:35" s="107" customFormat="1" ht="25.15" customHeight="1" x14ac:dyDescent="0.2">
      <c r="A7" s="106"/>
      <c r="B7" s="174">
        <v>2022</v>
      </c>
      <c r="C7" s="174">
        <v>2023</v>
      </c>
      <c r="D7" s="104" t="s">
        <v>2</v>
      </c>
      <c r="E7" s="174">
        <v>2022</v>
      </c>
      <c r="F7" s="174">
        <v>2023</v>
      </c>
      <c r="G7" s="104" t="s">
        <v>2</v>
      </c>
      <c r="H7" s="174">
        <v>2022</v>
      </c>
      <c r="I7" s="174">
        <v>2023</v>
      </c>
      <c r="J7" s="104" t="s">
        <v>2</v>
      </c>
      <c r="K7" s="174">
        <v>2022</v>
      </c>
      <c r="L7" s="174">
        <v>2023</v>
      </c>
      <c r="M7" s="104" t="s">
        <v>2</v>
      </c>
      <c r="N7" s="174">
        <v>2022</v>
      </c>
      <c r="O7" s="174">
        <v>2023</v>
      </c>
      <c r="P7" s="104" t="s">
        <v>2</v>
      </c>
      <c r="Q7" s="174">
        <v>2022</v>
      </c>
      <c r="R7" s="174">
        <v>2023</v>
      </c>
      <c r="S7" s="174">
        <v>2022</v>
      </c>
      <c r="T7" s="174">
        <v>2023</v>
      </c>
      <c r="U7" s="104" t="s">
        <v>2</v>
      </c>
      <c r="V7" s="174">
        <v>2022</v>
      </c>
      <c r="W7" s="174">
        <v>2023</v>
      </c>
      <c r="X7" s="104" t="s">
        <v>2</v>
      </c>
      <c r="Y7" s="174">
        <v>2022</v>
      </c>
      <c r="Z7" s="174">
        <v>2023</v>
      </c>
      <c r="AA7" s="104" t="s">
        <v>2</v>
      </c>
      <c r="AB7" s="174">
        <v>2022</v>
      </c>
      <c r="AC7" s="174">
        <v>2023</v>
      </c>
      <c r="AD7" s="104" t="s">
        <v>2</v>
      </c>
      <c r="AE7" s="165">
        <v>2022</v>
      </c>
      <c r="AF7" s="165">
        <v>2023</v>
      </c>
      <c r="AG7" s="48" t="s">
        <v>2</v>
      </c>
      <c r="AH7" s="105"/>
      <c r="AI7" s="105"/>
    </row>
    <row r="8" spans="1:35" s="113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7">
        <v>28</v>
      </c>
      <c r="AD8" s="67">
        <v>29</v>
      </c>
      <c r="AE8" s="67">
        <v>30</v>
      </c>
      <c r="AF8" s="67">
        <v>31</v>
      </c>
      <c r="AG8" s="67">
        <v>32</v>
      </c>
      <c r="AH8" s="68"/>
      <c r="AI8" s="68"/>
    </row>
    <row r="9" spans="1:35" s="73" customFormat="1" ht="30.75" customHeight="1" x14ac:dyDescent="0.25">
      <c r="A9" s="231" t="s">
        <v>34</v>
      </c>
      <c r="B9" s="161">
        <f>SUM(B10:B13)</f>
        <v>13522</v>
      </c>
      <c r="C9" s="161">
        <f>SUM(C10:C13)</f>
        <v>9834</v>
      </c>
      <c r="D9" s="100">
        <f>C9/B9*100</f>
        <v>72.725928117142431</v>
      </c>
      <c r="E9" s="161">
        <f>SUM(E10:E13)</f>
        <v>10447</v>
      </c>
      <c r="F9" s="161">
        <f>SUM(F10:F13)</f>
        <v>5934</v>
      </c>
      <c r="G9" s="100">
        <f>F9/E9*100</f>
        <v>56.800995501100793</v>
      </c>
      <c r="H9" s="161">
        <f>SUM(H10:H13)</f>
        <v>7081</v>
      </c>
      <c r="I9" s="161">
        <f>SUM(I10:I13)</f>
        <v>3988</v>
      </c>
      <c r="J9" s="100">
        <f>I9/H9*100</f>
        <v>56.319728851857086</v>
      </c>
      <c r="K9" s="161">
        <f>SUM(K10:K13)</f>
        <v>5002</v>
      </c>
      <c r="L9" s="161">
        <f>SUM(L10:L13)</f>
        <v>4593</v>
      </c>
      <c r="M9" s="100">
        <f>L9/K9*100</f>
        <v>91.823270691723309</v>
      </c>
      <c r="N9" s="161">
        <f>SUM(N10:N13)</f>
        <v>1274</v>
      </c>
      <c r="O9" s="161">
        <f>SUM(O10:O13)</f>
        <v>684</v>
      </c>
      <c r="P9" s="100">
        <f>O9/N9*100</f>
        <v>53.68916797488226</v>
      </c>
      <c r="Q9" s="161">
        <f>SUM(Q10:Q13)</f>
        <v>4</v>
      </c>
      <c r="R9" s="161">
        <f>SUM(R10:R13)</f>
        <v>204</v>
      </c>
      <c r="S9" s="161">
        <f>SUM(S10:S13)</f>
        <v>605</v>
      </c>
      <c r="T9" s="161">
        <f>SUM(T10:T13)</f>
        <v>285</v>
      </c>
      <c r="U9" s="100">
        <f>T9/S9*100</f>
        <v>47.107438016528924</v>
      </c>
      <c r="V9" s="161">
        <f>SUM(V10:V13)</f>
        <v>10299</v>
      </c>
      <c r="W9" s="161">
        <f>SUM(W10:W13)</f>
        <v>5677</v>
      </c>
      <c r="X9" s="100">
        <f>W9/V9*100</f>
        <v>55.121856490921452</v>
      </c>
      <c r="Y9" s="161">
        <f>SUM(Y10:Y13)</f>
        <v>2352</v>
      </c>
      <c r="Z9" s="161">
        <f>SUM(Z10:Z13)</f>
        <v>1292</v>
      </c>
      <c r="AA9" s="100">
        <f>Z9/Y9*100</f>
        <v>54.931972789115648</v>
      </c>
      <c r="AB9" s="161">
        <f>SUM(AB10:AB13)</f>
        <v>1946</v>
      </c>
      <c r="AC9" s="161">
        <f>SUM(AC10:AC13)</f>
        <v>987</v>
      </c>
      <c r="AD9" s="100">
        <f>AC9/AB9*100</f>
        <v>50.719424460431654</v>
      </c>
      <c r="AE9" s="156">
        <f>SUM(AE10:AE13)</f>
        <v>1138</v>
      </c>
      <c r="AF9" s="156">
        <f>SUM(AF10:AF13)</f>
        <v>669</v>
      </c>
      <c r="AG9" s="89">
        <f>AF9/AE9*100</f>
        <v>58.787346221441126</v>
      </c>
      <c r="AH9" s="179"/>
      <c r="AI9" s="180"/>
    </row>
    <row r="10" spans="1:35" s="73" customFormat="1" ht="30.75" customHeight="1" x14ac:dyDescent="0.25">
      <c r="A10" s="232" t="s">
        <v>75</v>
      </c>
      <c r="B10" s="74">
        <v>1838</v>
      </c>
      <c r="C10" s="74">
        <v>1841</v>
      </c>
      <c r="D10" s="100">
        <f t="shared" ref="D10:D13" si="0">C10/B10*100</f>
        <v>100.16322089227421</v>
      </c>
      <c r="E10" s="74">
        <v>1444</v>
      </c>
      <c r="F10" s="74">
        <v>987</v>
      </c>
      <c r="G10" s="100">
        <f t="shared" ref="G10:G13" si="1">F10/E10*100</f>
        <v>68.35180055401662</v>
      </c>
      <c r="H10" s="74">
        <v>1059</v>
      </c>
      <c r="I10" s="74">
        <v>732</v>
      </c>
      <c r="J10" s="100">
        <f t="shared" ref="J10:J13" si="2">I10/H10*100</f>
        <v>69.121813031161466</v>
      </c>
      <c r="K10" s="74">
        <v>709</v>
      </c>
      <c r="L10" s="74">
        <v>1033</v>
      </c>
      <c r="M10" s="100">
        <f t="shared" ref="M10:M13" si="3">L10/K10*100</f>
        <v>145.69816643159379</v>
      </c>
      <c r="N10" s="74">
        <v>160</v>
      </c>
      <c r="O10" s="74">
        <v>103</v>
      </c>
      <c r="P10" s="100">
        <f>O10/N10*100</f>
        <v>64.375</v>
      </c>
      <c r="Q10" s="74">
        <v>0</v>
      </c>
      <c r="R10" s="74">
        <v>27</v>
      </c>
      <c r="S10" s="74">
        <v>33</v>
      </c>
      <c r="T10" s="74">
        <v>7</v>
      </c>
      <c r="U10" s="100">
        <f>T10/S10*100</f>
        <v>21.212121212121211</v>
      </c>
      <c r="V10" s="74">
        <v>1428</v>
      </c>
      <c r="W10" s="74">
        <v>954</v>
      </c>
      <c r="X10" s="100">
        <f t="shared" ref="X10:X13" si="4">W10/V10*100</f>
        <v>66.806722689075627</v>
      </c>
      <c r="Y10" s="74">
        <v>324</v>
      </c>
      <c r="Z10" s="74">
        <v>225</v>
      </c>
      <c r="AA10" s="100">
        <f t="shared" ref="AA10:AA13" si="5">Z10/Y10*100</f>
        <v>69.444444444444443</v>
      </c>
      <c r="AB10" s="74">
        <v>255</v>
      </c>
      <c r="AC10" s="74">
        <v>159</v>
      </c>
      <c r="AD10" s="100">
        <f t="shared" ref="AD10:AD13" si="6">AC10/AB10*100</f>
        <v>62.352941176470587</v>
      </c>
      <c r="AE10" s="52">
        <v>157</v>
      </c>
      <c r="AF10" s="52">
        <v>138</v>
      </c>
      <c r="AG10" s="89">
        <f t="shared" ref="AG10:AG13" si="7">AF10/AE10*100</f>
        <v>87.898089171974519</v>
      </c>
      <c r="AH10" s="179"/>
      <c r="AI10" s="180"/>
    </row>
    <row r="11" spans="1:35" s="73" customFormat="1" ht="30.75" customHeight="1" x14ac:dyDescent="0.25">
      <c r="A11" s="232" t="s">
        <v>76</v>
      </c>
      <c r="B11" s="74">
        <v>2290</v>
      </c>
      <c r="C11" s="74">
        <v>1583</v>
      </c>
      <c r="D11" s="100">
        <f t="shared" si="0"/>
        <v>69.126637554585159</v>
      </c>
      <c r="E11" s="74">
        <v>1806</v>
      </c>
      <c r="F11" s="74">
        <v>1059</v>
      </c>
      <c r="G11" s="100">
        <f t="shared" si="1"/>
        <v>58.637873754152828</v>
      </c>
      <c r="H11" s="74">
        <v>1222</v>
      </c>
      <c r="I11" s="74">
        <v>720</v>
      </c>
      <c r="J11" s="100">
        <f t="shared" si="2"/>
        <v>58.91980360065466</v>
      </c>
      <c r="K11" s="74">
        <v>833</v>
      </c>
      <c r="L11" s="74">
        <v>684</v>
      </c>
      <c r="M11" s="100">
        <f t="shared" si="3"/>
        <v>82.112845138055221</v>
      </c>
      <c r="N11" s="74">
        <v>191</v>
      </c>
      <c r="O11" s="74">
        <v>96</v>
      </c>
      <c r="P11" s="100">
        <f t="shared" ref="P11:P13" si="8">O11/N11*100</f>
        <v>50.261780104712038</v>
      </c>
      <c r="Q11" s="74">
        <v>0</v>
      </c>
      <c r="R11" s="74">
        <v>45</v>
      </c>
      <c r="S11" s="74">
        <v>89</v>
      </c>
      <c r="T11" s="74">
        <v>55</v>
      </c>
      <c r="U11" s="100">
        <f t="shared" ref="U11:U13" si="9">T11/S11*100</f>
        <v>61.797752808988761</v>
      </c>
      <c r="V11" s="74">
        <v>1768</v>
      </c>
      <c r="W11" s="74">
        <v>1032</v>
      </c>
      <c r="X11" s="100">
        <f t="shared" si="4"/>
        <v>58.371040723981906</v>
      </c>
      <c r="Y11" s="74">
        <v>370</v>
      </c>
      <c r="Z11" s="74">
        <v>189</v>
      </c>
      <c r="AA11" s="100">
        <f t="shared" si="5"/>
        <v>51.081081081081081</v>
      </c>
      <c r="AB11" s="74">
        <v>339</v>
      </c>
      <c r="AC11" s="74">
        <v>151</v>
      </c>
      <c r="AD11" s="100">
        <f t="shared" si="6"/>
        <v>44.54277286135693</v>
      </c>
      <c r="AE11" s="52">
        <v>186</v>
      </c>
      <c r="AF11" s="52">
        <v>110</v>
      </c>
      <c r="AG11" s="89">
        <f t="shared" si="7"/>
        <v>59.13978494623656</v>
      </c>
      <c r="AH11" s="179"/>
      <c r="AI11" s="180"/>
    </row>
    <row r="12" spans="1:35" s="73" customFormat="1" ht="30.75" customHeight="1" x14ac:dyDescent="0.25">
      <c r="A12" s="232" t="s">
        <v>77</v>
      </c>
      <c r="B12" s="74">
        <v>4311</v>
      </c>
      <c r="C12" s="74">
        <v>3262</v>
      </c>
      <c r="D12" s="100">
        <f t="shared" si="0"/>
        <v>75.666898631408031</v>
      </c>
      <c r="E12" s="74">
        <v>3462</v>
      </c>
      <c r="F12" s="74">
        <v>1911</v>
      </c>
      <c r="G12" s="100">
        <f t="shared" si="1"/>
        <v>55.199306759098789</v>
      </c>
      <c r="H12" s="74">
        <v>2324</v>
      </c>
      <c r="I12" s="74">
        <v>1273</v>
      </c>
      <c r="J12" s="100">
        <f t="shared" si="2"/>
        <v>54.776247848537011</v>
      </c>
      <c r="K12" s="74">
        <v>1713</v>
      </c>
      <c r="L12" s="74">
        <v>1697</v>
      </c>
      <c r="M12" s="100">
        <f t="shared" si="3"/>
        <v>99.065966141272625</v>
      </c>
      <c r="N12" s="74">
        <v>482</v>
      </c>
      <c r="O12" s="74">
        <v>305</v>
      </c>
      <c r="P12" s="100">
        <f t="shared" si="8"/>
        <v>63.278008298755182</v>
      </c>
      <c r="Q12" s="74">
        <v>2</v>
      </c>
      <c r="R12" s="74">
        <v>51</v>
      </c>
      <c r="S12" s="74">
        <v>300</v>
      </c>
      <c r="T12" s="74">
        <v>163</v>
      </c>
      <c r="U12" s="100">
        <f t="shared" si="9"/>
        <v>54.333333333333336</v>
      </c>
      <c r="V12" s="74">
        <v>3429</v>
      </c>
      <c r="W12" s="74">
        <v>1808</v>
      </c>
      <c r="X12" s="100">
        <f t="shared" si="4"/>
        <v>52.726742490522014</v>
      </c>
      <c r="Y12" s="74">
        <v>782</v>
      </c>
      <c r="Z12" s="74">
        <v>463</v>
      </c>
      <c r="AA12" s="100">
        <f t="shared" si="5"/>
        <v>59.207161125319693</v>
      </c>
      <c r="AB12" s="74">
        <v>638</v>
      </c>
      <c r="AC12" s="74">
        <v>329</v>
      </c>
      <c r="AD12" s="100">
        <f t="shared" si="6"/>
        <v>51.567398119122252</v>
      </c>
      <c r="AE12" s="52">
        <v>343</v>
      </c>
      <c r="AF12" s="52">
        <v>192</v>
      </c>
      <c r="AG12" s="89">
        <f t="shared" si="7"/>
        <v>55.976676384839649</v>
      </c>
      <c r="AH12" s="179"/>
      <c r="AI12" s="180"/>
    </row>
    <row r="13" spans="1:35" s="73" customFormat="1" ht="30.75" customHeight="1" x14ac:dyDescent="0.25">
      <c r="A13" s="232" t="s">
        <v>78</v>
      </c>
      <c r="B13" s="74">
        <v>5083</v>
      </c>
      <c r="C13" s="74">
        <v>3148</v>
      </c>
      <c r="D13" s="100">
        <f t="shared" si="0"/>
        <v>61.931929962620501</v>
      </c>
      <c r="E13" s="74">
        <v>3735</v>
      </c>
      <c r="F13" s="74">
        <v>1977</v>
      </c>
      <c r="G13" s="100">
        <f t="shared" si="1"/>
        <v>52.931726907630527</v>
      </c>
      <c r="H13" s="74">
        <v>2476</v>
      </c>
      <c r="I13" s="74">
        <v>1263</v>
      </c>
      <c r="J13" s="100">
        <f t="shared" si="2"/>
        <v>51.009693053311786</v>
      </c>
      <c r="K13" s="74">
        <v>1747</v>
      </c>
      <c r="L13" s="74">
        <v>1179</v>
      </c>
      <c r="M13" s="100">
        <f t="shared" si="3"/>
        <v>67.48712077847739</v>
      </c>
      <c r="N13" s="74">
        <v>441</v>
      </c>
      <c r="O13" s="74">
        <v>180</v>
      </c>
      <c r="P13" s="100">
        <f t="shared" si="8"/>
        <v>40.816326530612244</v>
      </c>
      <c r="Q13" s="74">
        <v>2</v>
      </c>
      <c r="R13" s="74">
        <v>81</v>
      </c>
      <c r="S13" s="74">
        <v>183</v>
      </c>
      <c r="T13" s="74">
        <v>60</v>
      </c>
      <c r="U13" s="100">
        <f t="shared" si="9"/>
        <v>32.786885245901637</v>
      </c>
      <c r="V13" s="74">
        <v>3674</v>
      </c>
      <c r="W13" s="74">
        <v>1883</v>
      </c>
      <c r="X13" s="100">
        <f t="shared" si="4"/>
        <v>51.252041371801852</v>
      </c>
      <c r="Y13" s="74">
        <v>876</v>
      </c>
      <c r="Z13" s="74">
        <v>415</v>
      </c>
      <c r="AA13" s="100">
        <f t="shared" si="5"/>
        <v>47.374429223744293</v>
      </c>
      <c r="AB13" s="74">
        <v>714</v>
      </c>
      <c r="AC13" s="74">
        <v>348</v>
      </c>
      <c r="AD13" s="100">
        <f t="shared" si="6"/>
        <v>48.739495798319325</v>
      </c>
      <c r="AE13" s="52">
        <v>452</v>
      </c>
      <c r="AF13" s="52">
        <v>229</v>
      </c>
      <c r="AG13" s="89">
        <f t="shared" si="7"/>
        <v>50.663716814159287</v>
      </c>
      <c r="AH13" s="179"/>
      <c r="AI13" s="180"/>
    </row>
    <row r="14" spans="1:35" x14ac:dyDescent="0.25"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</sheetData>
  <mergeCells count="17">
    <mergeCell ref="AE6:AG6"/>
    <mergeCell ref="AE2:AG2"/>
    <mergeCell ref="L1:P1"/>
    <mergeCell ref="E6:G6"/>
    <mergeCell ref="K6:M6"/>
    <mergeCell ref="N6:P6"/>
    <mergeCell ref="S6:U6"/>
    <mergeCell ref="V6:X6"/>
    <mergeCell ref="AB6:AD6"/>
    <mergeCell ref="AB2:AD2"/>
    <mergeCell ref="B6:D6"/>
    <mergeCell ref="Y6:AA6"/>
    <mergeCell ref="H6:J6"/>
    <mergeCell ref="Q6:R6"/>
    <mergeCell ref="B2:R2"/>
    <mergeCell ref="B3:R3"/>
    <mergeCell ref="B4:R4"/>
  </mergeCells>
  <printOptions horizontalCentered="1" verticalCentered="1"/>
  <pageMargins left="0.19685039370078741" right="0.19685039370078741" top="0.15748031496062992" bottom="2.1259842519685042" header="0.15748031496062992" footer="1.7716535433070868"/>
  <pageSetup paperSize="9" scale="80" orientation="landscape" r:id="rId1"/>
  <headerFooter alignWithMargins="0"/>
  <colBreaks count="1" manualBreakCount="1">
    <brk id="1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I28" sqref="I28"/>
    </sheetView>
  </sheetViews>
  <sheetFormatPr defaultRowHeight="14.25" x14ac:dyDescent="0.2"/>
  <cols>
    <col min="1" max="1" width="39.85546875" style="38" customWidth="1"/>
    <col min="2" max="13" width="9.5703125" style="38" customWidth="1"/>
    <col min="14" max="16" width="8.28515625" style="38" customWidth="1"/>
    <col min="17" max="18" width="6.85546875" style="38" customWidth="1"/>
    <col min="19" max="21" width="9.5703125" style="38" customWidth="1"/>
    <col min="22" max="24" width="10.140625" style="38" customWidth="1"/>
    <col min="25" max="33" width="10.28515625" style="38" customWidth="1"/>
    <col min="34" max="16384" width="9.140625" style="38"/>
  </cols>
  <sheetData>
    <row r="1" spans="1:37" s="22" customFormat="1" ht="45.75" customHeight="1" x14ac:dyDescent="0.35">
      <c r="B1" s="300" t="s">
        <v>98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244"/>
      <c r="T1" s="244"/>
      <c r="U1" s="244"/>
      <c r="V1" s="21"/>
      <c r="W1" s="21"/>
      <c r="X1" s="21"/>
      <c r="Y1" s="21"/>
      <c r="Z1" s="21"/>
      <c r="AA1" s="21"/>
      <c r="AB1" s="299"/>
      <c r="AC1" s="299"/>
      <c r="AD1" s="299"/>
      <c r="AE1" s="185"/>
      <c r="AG1" s="186" t="s">
        <v>18</v>
      </c>
    </row>
    <row r="2" spans="1:37" s="22" customFormat="1" ht="18" customHeight="1" x14ac:dyDescent="0.35">
      <c r="B2" s="301" t="s">
        <v>82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245"/>
      <c r="T2" s="245"/>
      <c r="U2" s="245"/>
      <c r="V2" s="21"/>
      <c r="W2" s="21"/>
      <c r="X2" s="21"/>
      <c r="Y2" s="21"/>
      <c r="Z2" s="21"/>
      <c r="AA2" s="21"/>
      <c r="AB2" s="203"/>
      <c r="AC2" s="203"/>
      <c r="AD2" s="203"/>
      <c r="AE2" s="185"/>
      <c r="AG2" s="186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Q3" s="302" t="s">
        <v>5</v>
      </c>
      <c r="R3" s="302"/>
      <c r="S3" s="86"/>
      <c r="T3" s="23"/>
      <c r="U3" s="86"/>
      <c r="V3" s="24"/>
      <c r="W3" s="24"/>
      <c r="X3" s="24"/>
      <c r="Y3" s="24"/>
      <c r="Z3" s="24"/>
      <c r="AA3" s="24"/>
      <c r="AC3" s="295"/>
      <c r="AD3" s="295"/>
      <c r="AE3" s="295" t="s">
        <v>5</v>
      </c>
      <c r="AF3" s="295"/>
      <c r="AG3" s="295"/>
    </row>
    <row r="4" spans="1:37" s="27" customFormat="1" ht="67.5" customHeight="1" x14ac:dyDescent="0.25">
      <c r="A4" s="303"/>
      <c r="B4" s="296" t="s">
        <v>80</v>
      </c>
      <c r="C4" s="297"/>
      <c r="D4" s="298"/>
      <c r="E4" s="294" t="s">
        <v>27</v>
      </c>
      <c r="F4" s="294"/>
      <c r="G4" s="294"/>
      <c r="H4" s="296" t="s">
        <v>88</v>
      </c>
      <c r="I4" s="297"/>
      <c r="J4" s="298"/>
      <c r="K4" s="294" t="s">
        <v>15</v>
      </c>
      <c r="L4" s="294"/>
      <c r="M4" s="294"/>
      <c r="N4" s="294" t="s">
        <v>9</v>
      </c>
      <c r="O4" s="294"/>
      <c r="P4" s="294"/>
      <c r="Q4" s="296" t="s">
        <v>87</v>
      </c>
      <c r="R4" s="297"/>
      <c r="S4" s="294" t="s">
        <v>10</v>
      </c>
      <c r="T4" s="294"/>
      <c r="U4" s="294"/>
      <c r="V4" s="296" t="s">
        <v>8</v>
      </c>
      <c r="W4" s="297"/>
      <c r="X4" s="298"/>
      <c r="Y4" s="296" t="s">
        <v>74</v>
      </c>
      <c r="Z4" s="297"/>
      <c r="AA4" s="298"/>
      <c r="AB4" s="294" t="s">
        <v>11</v>
      </c>
      <c r="AC4" s="294"/>
      <c r="AD4" s="294"/>
      <c r="AE4" s="294" t="s">
        <v>70</v>
      </c>
      <c r="AF4" s="294"/>
      <c r="AG4" s="294"/>
    </row>
    <row r="5" spans="1:37" s="28" customFormat="1" ht="25.5" customHeight="1" x14ac:dyDescent="0.25">
      <c r="A5" s="303"/>
      <c r="B5" s="198" t="s">
        <v>61</v>
      </c>
      <c r="C5" s="209" t="s">
        <v>73</v>
      </c>
      <c r="D5" s="209" t="s">
        <v>2</v>
      </c>
      <c r="E5" s="197" t="s">
        <v>61</v>
      </c>
      <c r="F5" s="197" t="s">
        <v>73</v>
      </c>
      <c r="G5" s="198" t="s">
        <v>2</v>
      </c>
      <c r="H5" s="198" t="s">
        <v>61</v>
      </c>
      <c r="I5" s="198" t="s">
        <v>73</v>
      </c>
      <c r="J5" s="198" t="s">
        <v>2</v>
      </c>
      <c r="K5" s="197" t="s">
        <v>61</v>
      </c>
      <c r="L5" s="197" t="s">
        <v>73</v>
      </c>
      <c r="M5" s="198" t="s">
        <v>2</v>
      </c>
      <c r="N5" s="197" t="s">
        <v>61</v>
      </c>
      <c r="O5" s="197" t="s">
        <v>73</v>
      </c>
      <c r="P5" s="198" t="s">
        <v>2</v>
      </c>
      <c r="Q5" s="198" t="s">
        <v>61</v>
      </c>
      <c r="R5" s="198" t="s">
        <v>73</v>
      </c>
      <c r="S5" s="197" t="s">
        <v>61</v>
      </c>
      <c r="T5" s="197" t="s">
        <v>73</v>
      </c>
      <c r="U5" s="198" t="s">
        <v>2</v>
      </c>
      <c r="V5" s="197" t="s">
        <v>61</v>
      </c>
      <c r="W5" s="197" t="s">
        <v>73</v>
      </c>
      <c r="X5" s="198" t="s">
        <v>2</v>
      </c>
      <c r="Y5" s="197" t="s">
        <v>61</v>
      </c>
      <c r="Z5" s="197" t="s">
        <v>73</v>
      </c>
      <c r="AA5" s="198" t="s">
        <v>2</v>
      </c>
      <c r="AB5" s="197" t="s">
        <v>61</v>
      </c>
      <c r="AC5" s="197" t="s">
        <v>73</v>
      </c>
      <c r="AD5" s="198" t="s">
        <v>2</v>
      </c>
      <c r="AE5" s="197" t="s">
        <v>61</v>
      </c>
      <c r="AF5" s="197" t="s">
        <v>73</v>
      </c>
      <c r="AG5" s="198" t="s">
        <v>2</v>
      </c>
    </row>
    <row r="6" spans="1:37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5">
        <v>18</v>
      </c>
      <c r="T6" s="76">
        <v>19</v>
      </c>
      <c r="U6" s="76">
        <v>20</v>
      </c>
      <c r="V6" s="75">
        <v>21</v>
      </c>
      <c r="W6" s="76">
        <v>22</v>
      </c>
      <c r="X6" s="76">
        <v>23</v>
      </c>
      <c r="Y6" s="75">
        <v>24</v>
      </c>
      <c r="Z6" s="76">
        <v>25</v>
      </c>
      <c r="AA6" s="76">
        <v>26</v>
      </c>
      <c r="AB6" s="75">
        <v>27</v>
      </c>
      <c r="AC6" s="76">
        <v>28</v>
      </c>
      <c r="AD6" s="76">
        <v>29</v>
      </c>
      <c r="AE6" s="75">
        <v>30</v>
      </c>
      <c r="AF6" s="76">
        <v>31</v>
      </c>
      <c r="AG6" s="76">
        <v>32</v>
      </c>
    </row>
    <row r="7" spans="1:37" s="34" customFormat="1" ht="33.75" customHeight="1" x14ac:dyDescent="0.25">
      <c r="A7" s="233" t="s">
        <v>34</v>
      </c>
      <c r="B7" s="155">
        <f>SUM(B8:B11)</f>
        <v>6001</v>
      </c>
      <c r="C7" s="155">
        <f>SUM(C8:C11)</f>
        <v>4270</v>
      </c>
      <c r="D7" s="32">
        <f>C7/B7*100</f>
        <v>71.154807532077996</v>
      </c>
      <c r="E7" s="155">
        <f>SUM(E8:E11)</f>
        <v>5828</v>
      </c>
      <c r="F7" s="155">
        <f>SUM(F8:F11)</f>
        <v>4077</v>
      </c>
      <c r="G7" s="32">
        <f>F7/E7*100</f>
        <v>69.955387783115995</v>
      </c>
      <c r="H7" s="155">
        <f>SUM(H8:H11)</f>
        <v>3868</v>
      </c>
      <c r="I7" s="155">
        <f>SUM(I8:I11)</f>
        <v>2943</v>
      </c>
      <c r="J7" s="32">
        <f>I7/H7*100</f>
        <v>76.085832471561531</v>
      </c>
      <c r="K7" s="155">
        <f>SUM(K8:K11)</f>
        <v>1314</v>
      </c>
      <c r="L7" s="155">
        <f>SUM(L8:L11)</f>
        <v>1188</v>
      </c>
      <c r="M7" s="32">
        <f>L7/K7*100</f>
        <v>90.410958904109577</v>
      </c>
      <c r="N7" s="155">
        <f>SUM(N8:N11)</f>
        <v>350</v>
      </c>
      <c r="O7" s="155">
        <f>SUM(O8:O11)</f>
        <v>294</v>
      </c>
      <c r="P7" s="32">
        <f>O7/N7*100</f>
        <v>84</v>
      </c>
      <c r="Q7" s="155">
        <f>SUM(Q8:Q11)</f>
        <v>0</v>
      </c>
      <c r="R7" s="155">
        <f>SUM(R8:R11)</f>
        <v>34</v>
      </c>
      <c r="S7" s="155">
        <f>SUM(S8:S11)</f>
        <v>195</v>
      </c>
      <c r="T7" s="155">
        <f>SUM(T8:T11)</f>
        <v>121</v>
      </c>
      <c r="U7" s="32">
        <f>T7/S7*100</f>
        <v>62.051282051282051</v>
      </c>
      <c r="V7" s="155">
        <f>SUM(V8:V11)</f>
        <v>5757</v>
      </c>
      <c r="W7" s="155">
        <f>SUM(W8:W11)</f>
        <v>3939</v>
      </c>
      <c r="X7" s="32">
        <f>W7/V7*100</f>
        <v>68.421052631578945</v>
      </c>
      <c r="Y7" s="155">
        <f>SUM(Y8:Y11)</f>
        <v>1148</v>
      </c>
      <c r="Z7" s="155">
        <f>SUM(Z8:Z11)</f>
        <v>781</v>
      </c>
      <c r="AA7" s="32">
        <f>Z7/Y7*100</f>
        <v>68.031358885017426</v>
      </c>
      <c r="AB7" s="155">
        <f>SUM(AB8:AB11)</f>
        <v>1134</v>
      </c>
      <c r="AC7" s="155">
        <f>SUM(AC8:AC11)</f>
        <v>760</v>
      </c>
      <c r="AD7" s="32">
        <f>AC7/AB7*100</f>
        <v>67.019400352733683</v>
      </c>
      <c r="AE7" s="155">
        <f>SUM(AE8:AE11)</f>
        <v>674</v>
      </c>
      <c r="AF7" s="155">
        <f>SUM(AF8:AF11)</f>
        <v>511</v>
      </c>
      <c r="AG7" s="32">
        <f>AF7/AE7*100</f>
        <v>75.816023738872403</v>
      </c>
      <c r="AH7" s="33"/>
      <c r="AK7" s="36"/>
    </row>
    <row r="8" spans="1:37" s="225" customFormat="1" ht="33.75" customHeight="1" x14ac:dyDescent="0.25">
      <c r="A8" s="234" t="s">
        <v>75</v>
      </c>
      <c r="B8" s="35">
        <v>475</v>
      </c>
      <c r="C8" s="35">
        <v>414</v>
      </c>
      <c r="D8" s="32">
        <f t="shared" ref="D8:D11" si="0">C8/B8*100</f>
        <v>87.157894736842096</v>
      </c>
      <c r="E8" s="35">
        <v>459</v>
      </c>
      <c r="F8" s="35">
        <v>385</v>
      </c>
      <c r="G8" s="32">
        <f t="shared" ref="G8:G11" si="1">F8/E8*100</f>
        <v>83.877995642701535</v>
      </c>
      <c r="H8" s="35">
        <v>314</v>
      </c>
      <c r="I8" s="35">
        <v>308</v>
      </c>
      <c r="J8" s="32">
        <f t="shared" ref="J8:J11" si="2">I8/H8*100</f>
        <v>98.089171974522287</v>
      </c>
      <c r="K8" s="35">
        <v>116</v>
      </c>
      <c r="L8" s="35">
        <v>121</v>
      </c>
      <c r="M8" s="32">
        <f t="shared" ref="M8:M11" si="3">L8/K8*100</f>
        <v>104.31034482758621</v>
      </c>
      <c r="N8" s="35">
        <v>23</v>
      </c>
      <c r="O8" s="35">
        <v>24</v>
      </c>
      <c r="P8" s="32">
        <f t="shared" ref="P8:P11" si="4">O8/N8*100</f>
        <v>104.34782608695652</v>
      </c>
      <c r="Q8" s="35">
        <v>0</v>
      </c>
      <c r="R8" s="35">
        <v>17</v>
      </c>
      <c r="S8" s="35">
        <v>5</v>
      </c>
      <c r="T8" s="35">
        <v>2</v>
      </c>
      <c r="U8" s="32">
        <f t="shared" ref="U8:U11" si="5">T8/S8*100</f>
        <v>40</v>
      </c>
      <c r="V8" s="35">
        <v>453</v>
      </c>
      <c r="W8" s="35">
        <v>373</v>
      </c>
      <c r="X8" s="32">
        <f t="shared" ref="X8:X11" si="6">W8/V8*100</f>
        <v>82.33995584988962</v>
      </c>
      <c r="Y8" s="35">
        <v>78</v>
      </c>
      <c r="Z8" s="35">
        <v>74</v>
      </c>
      <c r="AA8" s="32">
        <f t="shared" ref="AA8:AA11" si="7">Z8/Y8*100</f>
        <v>94.871794871794862</v>
      </c>
      <c r="AB8" s="35">
        <v>77</v>
      </c>
      <c r="AC8" s="35">
        <v>71</v>
      </c>
      <c r="AD8" s="32">
        <f t="shared" ref="AD8:AD11" si="8">AC8/AB8*100</f>
        <v>92.20779220779221</v>
      </c>
      <c r="AE8" s="35">
        <v>57</v>
      </c>
      <c r="AF8" s="35">
        <v>62</v>
      </c>
      <c r="AG8" s="32">
        <f t="shared" ref="AG8:AG11" si="9">AF8/AE8*100</f>
        <v>108.77192982456141</v>
      </c>
      <c r="AH8" s="224"/>
      <c r="AK8" s="36"/>
    </row>
    <row r="9" spans="1:37" s="225" customFormat="1" ht="33.75" customHeight="1" x14ac:dyDescent="0.25">
      <c r="A9" s="234" t="s">
        <v>76</v>
      </c>
      <c r="B9" s="35">
        <v>1219</v>
      </c>
      <c r="C9" s="35">
        <v>883</v>
      </c>
      <c r="D9" s="32">
        <f t="shared" si="0"/>
        <v>72.436423297785069</v>
      </c>
      <c r="E9" s="35">
        <v>1180</v>
      </c>
      <c r="F9" s="35">
        <v>840</v>
      </c>
      <c r="G9" s="32">
        <f t="shared" si="1"/>
        <v>71.186440677966104</v>
      </c>
      <c r="H9" s="35">
        <v>776</v>
      </c>
      <c r="I9" s="35">
        <v>628</v>
      </c>
      <c r="J9" s="32">
        <f t="shared" si="2"/>
        <v>80.927835051546396</v>
      </c>
      <c r="K9" s="35">
        <v>270</v>
      </c>
      <c r="L9" s="35">
        <v>257</v>
      </c>
      <c r="M9" s="32">
        <f t="shared" si="3"/>
        <v>95.18518518518519</v>
      </c>
      <c r="N9" s="35">
        <v>73</v>
      </c>
      <c r="O9" s="35">
        <v>70</v>
      </c>
      <c r="P9" s="32">
        <f t="shared" si="4"/>
        <v>95.890410958904098</v>
      </c>
      <c r="Q9" s="35">
        <v>0</v>
      </c>
      <c r="R9" s="35">
        <v>5</v>
      </c>
      <c r="S9" s="35">
        <v>52</v>
      </c>
      <c r="T9" s="35">
        <v>49</v>
      </c>
      <c r="U9" s="32">
        <f t="shared" si="5"/>
        <v>94.230769230769226</v>
      </c>
      <c r="V9" s="35">
        <v>1164</v>
      </c>
      <c r="W9" s="35">
        <v>816</v>
      </c>
      <c r="X9" s="32">
        <f t="shared" si="6"/>
        <v>70.103092783505147</v>
      </c>
      <c r="Y9" s="35">
        <v>212</v>
      </c>
      <c r="Z9" s="35">
        <v>128</v>
      </c>
      <c r="AA9" s="32">
        <f t="shared" si="7"/>
        <v>60.377358490566039</v>
      </c>
      <c r="AB9" s="35">
        <v>212</v>
      </c>
      <c r="AC9" s="35">
        <v>124</v>
      </c>
      <c r="AD9" s="32">
        <f t="shared" si="8"/>
        <v>58.490566037735846</v>
      </c>
      <c r="AE9" s="35">
        <v>119</v>
      </c>
      <c r="AF9" s="35">
        <v>92</v>
      </c>
      <c r="AG9" s="32">
        <f t="shared" si="9"/>
        <v>77.310924369747909</v>
      </c>
      <c r="AH9" s="224"/>
      <c r="AK9" s="36"/>
    </row>
    <row r="10" spans="1:37" s="225" customFormat="1" ht="33.75" customHeight="1" x14ac:dyDescent="0.25">
      <c r="A10" s="234" t="s">
        <v>77</v>
      </c>
      <c r="B10" s="35">
        <v>1756</v>
      </c>
      <c r="C10" s="35">
        <v>1250</v>
      </c>
      <c r="D10" s="32">
        <f t="shared" si="0"/>
        <v>71.184510250569474</v>
      </c>
      <c r="E10" s="35">
        <v>1727</v>
      </c>
      <c r="F10" s="35">
        <v>1210</v>
      </c>
      <c r="G10" s="32">
        <f t="shared" si="1"/>
        <v>70.063694267515913</v>
      </c>
      <c r="H10" s="35">
        <v>1167</v>
      </c>
      <c r="I10" s="35">
        <v>845</v>
      </c>
      <c r="J10" s="32">
        <f t="shared" si="2"/>
        <v>72.407883461868039</v>
      </c>
      <c r="K10" s="35">
        <v>416</v>
      </c>
      <c r="L10" s="35">
        <v>381</v>
      </c>
      <c r="M10" s="32">
        <f t="shared" si="3"/>
        <v>91.586538461538453</v>
      </c>
      <c r="N10" s="35">
        <v>102</v>
      </c>
      <c r="O10" s="35">
        <v>112</v>
      </c>
      <c r="P10" s="32">
        <f t="shared" si="4"/>
        <v>109.80392156862746</v>
      </c>
      <c r="Q10" s="35">
        <v>0</v>
      </c>
      <c r="R10" s="35">
        <v>4</v>
      </c>
      <c r="S10" s="35">
        <v>71</v>
      </c>
      <c r="T10" s="35">
        <v>51</v>
      </c>
      <c r="U10" s="32">
        <f t="shared" si="5"/>
        <v>71.83098591549296</v>
      </c>
      <c r="V10" s="35">
        <v>1705</v>
      </c>
      <c r="W10" s="35">
        <v>1168</v>
      </c>
      <c r="X10" s="32">
        <f t="shared" si="6"/>
        <v>68.504398826979468</v>
      </c>
      <c r="Y10" s="35">
        <v>373</v>
      </c>
      <c r="Z10" s="35">
        <v>243</v>
      </c>
      <c r="AA10" s="32">
        <f t="shared" si="7"/>
        <v>65.147453083109923</v>
      </c>
      <c r="AB10" s="35">
        <v>365</v>
      </c>
      <c r="AC10" s="35">
        <v>235</v>
      </c>
      <c r="AD10" s="32">
        <f t="shared" si="8"/>
        <v>64.38356164383562</v>
      </c>
      <c r="AE10" s="35">
        <v>200</v>
      </c>
      <c r="AF10" s="35">
        <v>137</v>
      </c>
      <c r="AG10" s="32">
        <f t="shared" si="9"/>
        <v>68.5</v>
      </c>
      <c r="AH10" s="224"/>
      <c r="AK10" s="36"/>
    </row>
    <row r="11" spans="1:37" s="225" customFormat="1" ht="33.75" customHeight="1" x14ac:dyDescent="0.25">
      <c r="A11" s="234" t="s">
        <v>78</v>
      </c>
      <c r="B11" s="35">
        <v>2551</v>
      </c>
      <c r="C11" s="35">
        <v>1723</v>
      </c>
      <c r="D11" s="32">
        <f t="shared" si="0"/>
        <v>67.542140337122703</v>
      </c>
      <c r="E11" s="35">
        <v>2462</v>
      </c>
      <c r="F11" s="35">
        <v>1642</v>
      </c>
      <c r="G11" s="32">
        <f t="shared" si="1"/>
        <v>66.693744922826966</v>
      </c>
      <c r="H11" s="35">
        <v>1611</v>
      </c>
      <c r="I11" s="35">
        <v>1162</v>
      </c>
      <c r="J11" s="32">
        <f t="shared" si="2"/>
        <v>72.129112352576044</v>
      </c>
      <c r="K11" s="35">
        <v>512</v>
      </c>
      <c r="L11" s="35">
        <v>429</v>
      </c>
      <c r="M11" s="32">
        <f t="shared" si="3"/>
        <v>83.7890625</v>
      </c>
      <c r="N11" s="35">
        <v>152</v>
      </c>
      <c r="O11" s="35">
        <v>88</v>
      </c>
      <c r="P11" s="32">
        <f t="shared" si="4"/>
        <v>57.894736842105267</v>
      </c>
      <c r="Q11" s="35">
        <v>0</v>
      </c>
      <c r="R11" s="35">
        <v>8</v>
      </c>
      <c r="S11" s="35">
        <v>67</v>
      </c>
      <c r="T11" s="35">
        <v>19</v>
      </c>
      <c r="U11" s="32">
        <f t="shared" si="5"/>
        <v>28.35820895522388</v>
      </c>
      <c r="V11" s="35">
        <v>2435</v>
      </c>
      <c r="W11" s="35">
        <v>1582</v>
      </c>
      <c r="X11" s="32">
        <f t="shared" si="6"/>
        <v>64.969199178644772</v>
      </c>
      <c r="Y11" s="35">
        <v>485</v>
      </c>
      <c r="Z11" s="35">
        <v>336</v>
      </c>
      <c r="AA11" s="32">
        <f t="shared" si="7"/>
        <v>69.278350515463913</v>
      </c>
      <c r="AB11" s="35">
        <v>480</v>
      </c>
      <c r="AC11" s="35">
        <v>330</v>
      </c>
      <c r="AD11" s="32">
        <f t="shared" si="8"/>
        <v>68.75</v>
      </c>
      <c r="AE11" s="35">
        <v>298</v>
      </c>
      <c r="AF11" s="35">
        <v>220</v>
      </c>
      <c r="AG11" s="32">
        <f t="shared" si="9"/>
        <v>73.825503355704697</v>
      </c>
      <c r="AH11" s="224"/>
      <c r="AK11" s="36"/>
    </row>
    <row r="12" spans="1:37" x14ac:dyDescent="0.2">
      <c r="A12" s="40"/>
      <c r="B12" s="40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67"/>
      <c r="V12" s="41"/>
      <c r="W12" s="41"/>
      <c r="X12" s="41"/>
      <c r="Y12" s="41"/>
      <c r="Z12" s="41"/>
      <c r="AA12" s="41"/>
      <c r="AB12" s="41"/>
      <c r="AC12" s="41"/>
      <c r="AD12" s="41"/>
    </row>
    <row r="13" spans="1:37" x14ac:dyDescent="0.2"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</sheetData>
  <mergeCells count="18">
    <mergeCell ref="A4:A5"/>
    <mergeCell ref="E4:G4"/>
    <mergeCell ref="K4:M4"/>
    <mergeCell ref="N4:P4"/>
    <mergeCell ref="B4:D4"/>
    <mergeCell ref="H4:J4"/>
    <mergeCell ref="AB1:AD1"/>
    <mergeCell ref="S4:U4"/>
    <mergeCell ref="Y4:AA4"/>
    <mergeCell ref="Q4:R4"/>
    <mergeCell ref="B1:R1"/>
    <mergeCell ref="B2:R2"/>
    <mergeCell ref="Q3:R3"/>
    <mergeCell ref="AE4:AG4"/>
    <mergeCell ref="AE3:AG3"/>
    <mergeCell ref="AC3:AD3"/>
    <mergeCell ref="AB4:AD4"/>
    <mergeCell ref="V4:X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65" fitToWidth="0" orientation="landscape" r:id="rId1"/>
  <colBreaks count="1" manualBreakCount="1">
    <brk id="18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A31" sqref="A31"/>
    </sheetView>
  </sheetViews>
  <sheetFormatPr defaultColWidth="8" defaultRowHeight="12.75" x14ac:dyDescent="0.2"/>
  <cols>
    <col min="1" max="1" width="60.85546875" style="2" customWidth="1"/>
    <col min="2" max="3" width="21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312"/>
      <c r="C1" s="312"/>
      <c r="D1" s="312"/>
      <c r="E1" s="312"/>
      <c r="F1" s="92"/>
    </row>
    <row r="2" spans="1:11" ht="54.75" customHeight="1" x14ac:dyDescent="0.2">
      <c r="A2" s="291" t="s">
        <v>41</v>
      </c>
      <c r="B2" s="291"/>
      <c r="C2" s="291"/>
      <c r="D2" s="291"/>
      <c r="E2" s="291"/>
    </row>
    <row r="3" spans="1:11" s="3" customFormat="1" ht="23.25" customHeight="1" x14ac:dyDescent="0.25">
      <c r="A3" s="285" t="s">
        <v>0</v>
      </c>
      <c r="B3" s="292" t="s">
        <v>96</v>
      </c>
      <c r="C3" s="292" t="s">
        <v>97</v>
      </c>
      <c r="D3" s="288" t="s">
        <v>1</v>
      </c>
      <c r="E3" s="289"/>
    </row>
    <row r="4" spans="1:11" s="3" customFormat="1" ht="36" customHeight="1" x14ac:dyDescent="0.25">
      <c r="A4" s="286"/>
      <c r="B4" s="293"/>
      <c r="C4" s="293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3.75" customHeight="1" x14ac:dyDescent="0.25">
      <c r="A6" s="115" t="s">
        <v>67</v>
      </c>
      <c r="B6" s="116">
        <f>'4'!B7</f>
        <v>1642</v>
      </c>
      <c r="C6" s="90">
        <f>'4'!C7</f>
        <v>1236</v>
      </c>
      <c r="D6" s="10">
        <f>'4'!D7</f>
        <v>75.274056029232639</v>
      </c>
      <c r="E6" s="117">
        <f t="shared" ref="E6:E13" si="0">C6-B6</f>
        <v>-406</v>
      </c>
      <c r="K6" s="11"/>
    </row>
    <row r="7" spans="1:11" s="3" customFormat="1" ht="23.25" customHeight="1" x14ac:dyDescent="0.25">
      <c r="A7" s="115" t="s">
        <v>89</v>
      </c>
      <c r="B7" s="116">
        <f>'4'!E7</f>
        <v>1612</v>
      </c>
      <c r="C7" s="116">
        <f>'4'!F7</f>
        <v>1162</v>
      </c>
      <c r="D7" s="10">
        <f t="shared" ref="D7:D13" si="1">C7/B7*100</f>
        <v>72.08436724565756</v>
      </c>
      <c r="E7" s="117">
        <f t="shared" si="0"/>
        <v>-450</v>
      </c>
      <c r="K7" s="11"/>
    </row>
    <row r="8" spans="1:11" s="3" customFormat="1" ht="23.25" customHeight="1" x14ac:dyDescent="0.25">
      <c r="A8" s="115" t="s">
        <v>90</v>
      </c>
      <c r="B8" s="116">
        <f>'4'!H7</f>
        <v>1117</v>
      </c>
      <c r="C8" s="116">
        <f>'4'!I7</f>
        <v>781</v>
      </c>
      <c r="D8" s="10">
        <f>'4'!J7</f>
        <v>69.919427036705457</v>
      </c>
      <c r="E8" s="117">
        <f t="shared" si="0"/>
        <v>-336</v>
      </c>
      <c r="K8" s="11"/>
    </row>
    <row r="9" spans="1:11" s="3" customFormat="1" ht="42.75" customHeight="1" x14ac:dyDescent="0.25">
      <c r="A9" s="118" t="s">
        <v>31</v>
      </c>
      <c r="B9" s="116">
        <f>'4'!K7</f>
        <v>364</v>
      </c>
      <c r="C9" s="116">
        <f>'4'!L7</f>
        <v>305</v>
      </c>
      <c r="D9" s="10">
        <f t="shared" si="1"/>
        <v>83.791208791208788</v>
      </c>
      <c r="E9" s="117">
        <f t="shared" si="0"/>
        <v>-59</v>
      </c>
      <c r="K9" s="11"/>
    </row>
    <row r="10" spans="1:11" s="3" customFormat="1" ht="36" customHeight="1" x14ac:dyDescent="0.25">
      <c r="A10" s="115" t="s">
        <v>32</v>
      </c>
      <c r="B10" s="116">
        <f>'4'!N7</f>
        <v>107</v>
      </c>
      <c r="C10" s="116">
        <f>'4'!O7</f>
        <v>77</v>
      </c>
      <c r="D10" s="10">
        <f t="shared" si="1"/>
        <v>71.962616822429908</v>
      </c>
      <c r="E10" s="117">
        <f t="shared" si="0"/>
        <v>-30</v>
      </c>
      <c r="K10" s="11"/>
    </row>
    <row r="11" spans="1:11" s="3" customFormat="1" ht="36" customHeight="1" x14ac:dyDescent="0.25">
      <c r="A11" s="115" t="s">
        <v>91</v>
      </c>
      <c r="B11" s="116">
        <f>'4'!Q7</f>
        <v>0</v>
      </c>
      <c r="C11" s="116">
        <f>'4'!R7</f>
        <v>11</v>
      </c>
      <c r="D11" s="10" t="s">
        <v>62</v>
      </c>
      <c r="E11" s="117">
        <f t="shared" si="0"/>
        <v>11</v>
      </c>
      <c r="K11" s="11"/>
    </row>
    <row r="12" spans="1:11" s="3" customFormat="1" ht="39" customHeight="1" x14ac:dyDescent="0.25">
      <c r="A12" s="115" t="s">
        <v>26</v>
      </c>
      <c r="B12" s="116">
        <f>'4'!S7</f>
        <v>47</v>
      </c>
      <c r="C12" s="116">
        <f>'4'!T7</f>
        <v>20</v>
      </c>
      <c r="D12" s="10">
        <f t="shared" si="1"/>
        <v>42.553191489361701</v>
      </c>
      <c r="E12" s="117">
        <f t="shared" si="0"/>
        <v>-27</v>
      </c>
      <c r="K12" s="11"/>
    </row>
    <row r="13" spans="1:11" s="3" customFormat="1" ht="45" customHeight="1" x14ac:dyDescent="0.25">
      <c r="A13" s="115" t="s">
        <v>33</v>
      </c>
      <c r="B13" s="116">
        <f>'4'!V7</f>
        <v>1597</v>
      </c>
      <c r="C13" s="116">
        <f>'4'!W7</f>
        <v>1108</v>
      </c>
      <c r="D13" s="10">
        <f t="shared" si="1"/>
        <v>69.380087664370691</v>
      </c>
      <c r="E13" s="117">
        <f t="shared" si="0"/>
        <v>-489</v>
      </c>
      <c r="K13" s="11"/>
    </row>
    <row r="14" spans="1:11" s="3" customFormat="1" ht="12.75" customHeight="1" x14ac:dyDescent="0.25">
      <c r="A14" s="304" t="s">
        <v>4</v>
      </c>
      <c r="B14" s="305"/>
      <c r="C14" s="305"/>
      <c r="D14" s="305"/>
      <c r="E14" s="305"/>
      <c r="K14" s="11"/>
    </row>
    <row r="15" spans="1:11" s="3" customFormat="1" ht="15" customHeight="1" x14ac:dyDescent="0.25">
      <c r="A15" s="306"/>
      <c r="B15" s="307"/>
      <c r="C15" s="307"/>
      <c r="D15" s="307"/>
      <c r="E15" s="307"/>
      <c r="K15" s="11"/>
    </row>
    <row r="16" spans="1:11" s="3" customFormat="1" ht="20.25" customHeight="1" x14ac:dyDescent="0.25">
      <c r="A16" s="308" t="s">
        <v>0</v>
      </c>
      <c r="B16" s="287" t="s">
        <v>130</v>
      </c>
      <c r="C16" s="287" t="s">
        <v>129</v>
      </c>
      <c r="D16" s="310" t="s">
        <v>1</v>
      </c>
      <c r="E16" s="311"/>
      <c r="K16" s="11"/>
    </row>
    <row r="17" spans="1:11" ht="35.25" customHeight="1" x14ac:dyDescent="0.2">
      <c r="A17" s="309"/>
      <c r="B17" s="287"/>
      <c r="C17" s="287"/>
      <c r="D17" s="119" t="s">
        <v>2</v>
      </c>
      <c r="E17" s="120" t="s">
        <v>36</v>
      </c>
      <c r="K17" s="11"/>
    </row>
    <row r="18" spans="1:11" ht="33" customHeight="1" x14ac:dyDescent="0.2">
      <c r="A18" s="115" t="s">
        <v>67</v>
      </c>
      <c r="B18" s="121">
        <f>'4'!Y7</f>
        <v>383</v>
      </c>
      <c r="C18" s="121">
        <f>'4'!Z7</f>
        <v>213</v>
      </c>
      <c r="D18" s="122">
        <f>'4'!AA7</f>
        <v>55.613577023498692</v>
      </c>
      <c r="E18" s="123">
        <f t="shared" ref="E18:E20" si="2">C18-B18</f>
        <v>-170</v>
      </c>
      <c r="K18" s="11"/>
    </row>
    <row r="19" spans="1:11" ht="25.5" customHeight="1" x14ac:dyDescent="0.2">
      <c r="A19" s="124" t="s">
        <v>66</v>
      </c>
      <c r="B19" s="125">
        <f>'4'!AB7</f>
        <v>381</v>
      </c>
      <c r="C19" s="121">
        <f>'4'!AC7</f>
        <v>207</v>
      </c>
      <c r="D19" s="122">
        <f t="shared" ref="D19:D20" si="3">C19/B19*100</f>
        <v>54.330708661417326</v>
      </c>
      <c r="E19" s="123">
        <f t="shared" si="2"/>
        <v>-174</v>
      </c>
      <c r="K19" s="11"/>
    </row>
    <row r="20" spans="1:11" ht="33.75" customHeight="1" x14ac:dyDescent="0.2">
      <c r="A20" s="1" t="s">
        <v>71</v>
      </c>
      <c r="B20" s="91">
        <f>'4'!AE7</f>
        <v>198</v>
      </c>
      <c r="C20" s="91">
        <f>'4'!AF7</f>
        <v>128</v>
      </c>
      <c r="D20" s="14">
        <f t="shared" si="3"/>
        <v>64.646464646464651</v>
      </c>
      <c r="E20" s="94">
        <f t="shared" si="2"/>
        <v>-70</v>
      </c>
      <c r="K20" s="11"/>
    </row>
    <row r="21" spans="1:11" ht="25.5" customHeight="1" x14ac:dyDescent="0.2">
      <c r="A21" s="210"/>
      <c r="B21" s="210"/>
      <c r="C21" s="210"/>
      <c r="D21" s="210"/>
      <c r="E21" s="210"/>
    </row>
  </sheetData>
  <mergeCells count="11">
    <mergeCell ref="B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zoomScale="80" zoomScaleNormal="80" zoomScaleSheetLayoutView="90" workbookViewId="0">
      <selection activeCell="V14" sqref="V14"/>
    </sheetView>
  </sheetViews>
  <sheetFormatPr defaultRowHeight="14.25" x14ac:dyDescent="0.2"/>
  <cols>
    <col min="1" max="1" width="41.5703125" style="38" customWidth="1"/>
    <col min="2" max="3" width="8.5703125" style="38" customWidth="1"/>
    <col min="4" max="4" width="7.7109375" style="38" customWidth="1"/>
    <col min="5" max="5" width="8.85546875" style="38" customWidth="1"/>
    <col min="6" max="6" width="8.7109375" style="38" customWidth="1"/>
    <col min="7" max="10" width="7.7109375" style="38" customWidth="1"/>
    <col min="11" max="12" width="8.28515625" style="38" customWidth="1"/>
    <col min="13" max="13" width="7" style="38" customWidth="1"/>
    <col min="14" max="15" width="7.5703125" style="38" customWidth="1"/>
    <col min="16" max="16" width="6.28515625" style="38" customWidth="1"/>
    <col min="17" max="18" width="6.85546875" style="38" customWidth="1"/>
    <col min="19" max="19" width="7.85546875" style="38" customWidth="1"/>
    <col min="20" max="20" width="7.42578125" style="38" customWidth="1"/>
    <col min="21" max="21" width="6.7109375" style="38" customWidth="1"/>
    <col min="22" max="23" width="9.42578125" style="38" customWidth="1"/>
    <col min="24" max="24" width="8.5703125" style="38" customWidth="1"/>
    <col min="25" max="27" width="8" style="38" customWidth="1"/>
    <col min="28" max="28" width="8.7109375" style="38" customWidth="1"/>
    <col min="29" max="29" width="8.85546875" style="38" customWidth="1"/>
    <col min="30" max="30" width="8.5703125" style="38" customWidth="1"/>
    <col min="31" max="31" width="9.140625" style="38"/>
    <col min="32" max="32" width="8.42578125" style="38" customWidth="1"/>
    <col min="33" max="16384" width="9.140625" style="38"/>
  </cols>
  <sheetData>
    <row r="1" spans="1:37" s="22" customFormat="1" ht="28.5" customHeight="1" x14ac:dyDescent="0.35">
      <c r="A1" s="21"/>
      <c r="B1" s="300" t="s">
        <v>60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244"/>
      <c r="T1" s="244"/>
      <c r="U1" s="244"/>
      <c r="V1" s="21"/>
      <c r="W1" s="21"/>
      <c r="X1" s="21"/>
      <c r="Y1" s="21"/>
      <c r="Z1" s="21"/>
      <c r="AA1" s="21"/>
      <c r="AB1" s="315"/>
      <c r="AC1" s="315"/>
      <c r="AD1" s="315"/>
      <c r="AE1" s="185"/>
      <c r="AG1" s="186" t="s">
        <v>18</v>
      </c>
    </row>
    <row r="2" spans="1:37" s="22" customFormat="1" ht="21.75" customHeight="1" x14ac:dyDescent="0.35">
      <c r="A2" s="21"/>
      <c r="B2" s="316" t="s">
        <v>99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247"/>
      <c r="T2" s="247"/>
      <c r="U2" s="247"/>
      <c r="V2" s="21"/>
      <c r="W2" s="21"/>
      <c r="X2" s="21"/>
      <c r="Y2" s="21"/>
      <c r="Z2" s="21"/>
      <c r="AA2" s="21"/>
      <c r="AB2" s="21"/>
      <c r="AC2" s="21"/>
      <c r="AD2" s="21"/>
      <c r="AE2" s="185"/>
      <c r="AG2" s="186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Q3" s="26" t="s">
        <v>5</v>
      </c>
      <c r="S3" s="23"/>
      <c r="T3" s="26"/>
      <c r="U3" s="26"/>
      <c r="V3" s="24"/>
      <c r="W3" s="24"/>
      <c r="X3" s="24"/>
      <c r="Y3" s="24"/>
      <c r="Z3" s="24"/>
      <c r="AA3" s="24"/>
      <c r="AC3" s="24"/>
      <c r="AD3" s="26"/>
      <c r="AE3" s="295" t="s">
        <v>5</v>
      </c>
      <c r="AF3" s="295"/>
      <c r="AG3" s="295"/>
    </row>
    <row r="4" spans="1:37" s="27" customFormat="1" ht="75.75" customHeight="1" x14ac:dyDescent="0.25">
      <c r="A4" s="313"/>
      <c r="B4" s="296" t="s">
        <v>80</v>
      </c>
      <c r="C4" s="297"/>
      <c r="D4" s="298"/>
      <c r="E4" s="294" t="s">
        <v>6</v>
      </c>
      <c r="F4" s="294"/>
      <c r="G4" s="294"/>
      <c r="H4" s="296" t="s">
        <v>86</v>
      </c>
      <c r="I4" s="297"/>
      <c r="J4" s="298"/>
      <c r="K4" s="294" t="s">
        <v>83</v>
      </c>
      <c r="L4" s="294"/>
      <c r="M4" s="294"/>
      <c r="N4" s="294" t="s">
        <v>9</v>
      </c>
      <c r="O4" s="294"/>
      <c r="P4" s="294"/>
      <c r="Q4" s="296" t="s">
        <v>87</v>
      </c>
      <c r="R4" s="297"/>
      <c r="S4" s="294" t="s">
        <v>10</v>
      </c>
      <c r="T4" s="294"/>
      <c r="U4" s="294"/>
      <c r="V4" s="296" t="s">
        <v>8</v>
      </c>
      <c r="W4" s="297"/>
      <c r="X4" s="298"/>
      <c r="Y4" s="296" t="s">
        <v>74</v>
      </c>
      <c r="Z4" s="297"/>
      <c r="AA4" s="298"/>
      <c r="AB4" s="294" t="s">
        <v>11</v>
      </c>
      <c r="AC4" s="294"/>
      <c r="AD4" s="294"/>
      <c r="AE4" s="294" t="s">
        <v>70</v>
      </c>
      <c r="AF4" s="294"/>
      <c r="AG4" s="294"/>
    </row>
    <row r="5" spans="1:37" s="28" customFormat="1" ht="16.5" customHeight="1" x14ac:dyDescent="0.25">
      <c r="A5" s="314"/>
      <c r="B5" s="199" t="s">
        <v>61</v>
      </c>
      <c r="C5" s="199" t="s">
        <v>73</v>
      </c>
      <c r="D5" s="198" t="s">
        <v>2</v>
      </c>
      <c r="E5" s="196" t="s">
        <v>61</v>
      </c>
      <c r="F5" s="196" t="s">
        <v>73</v>
      </c>
      <c r="G5" s="198" t="s">
        <v>2</v>
      </c>
      <c r="H5" s="198" t="s">
        <v>61</v>
      </c>
      <c r="I5" s="198" t="s">
        <v>73</v>
      </c>
      <c r="J5" s="198" t="s">
        <v>2</v>
      </c>
      <c r="K5" s="196" t="s">
        <v>61</v>
      </c>
      <c r="L5" s="196" t="s">
        <v>73</v>
      </c>
      <c r="M5" s="198" t="s">
        <v>2</v>
      </c>
      <c r="N5" s="196" t="s">
        <v>61</v>
      </c>
      <c r="O5" s="196" t="s">
        <v>73</v>
      </c>
      <c r="P5" s="198" t="s">
        <v>2</v>
      </c>
      <c r="Q5" s="198" t="s">
        <v>61</v>
      </c>
      <c r="R5" s="198" t="s">
        <v>73</v>
      </c>
      <c r="S5" s="196" t="s">
        <v>61</v>
      </c>
      <c r="T5" s="196" t="s">
        <v>73</v>
      </c>
      <c r="U5" s="198" t="s">
        <v>2</v>
      </c>
      <c r="V5" s="196" t="s">
        <v>61</v>
      </c>
      <c r="W5" s="196" t="s">
        <v>73</v>
      </c>
      <c r="X5" s="198" t="s">
        <v>2</v>
      </c>
      <c r="Y5" s="199" t="s">
        <v>61</v>
      </c>
      <c r="Z5" s="199" t="s">
        <v>73</v>
      </c>
      <c r="AA5" s="198" t="s">
        <v>2</v>
      </c>
      <c r="AB5" s="196" t="s">
        <v>61</v>
      </c>
      <c r="AC5" s="196" t="s">
        <v>73</v>
      </c>
      <c r="AD5" s="198" t="s">
        <v>2</v>
      </c>
      <c r="AE5" s="197" t="s">
        <v>61</v>
      </c>
      <c r="AF5" s="197" t="s">
        <v>73</v>
      </c>
      <c r="AG5" s="198" t="s">
        <v>2</v>
      </c>
    </row>
    <row r="6" spans="1:37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29">
        <v>18</v>
      </c>
      <c r="T6" s="30">
        <v>19</v>
      </c>
      <c r="U6" s="30">
        <v>20</v>
      </c>
      <c r="V6" s="29">
        <v>21</v>
      </c>
      <c r="W6" s="30">
        <v>22</v>
      </c>
      <c r="X6" s="30">
        <v>23</v>
      </c>
      <c r="Y6" s="29">
        <v>24</v>
      </c>
      <c r="Z6" s="30">
        <v>25</v>
      </c>
      <c r="AA6" s="30">
        <v>26</v>
      </c>
      <c r="AB6" s="29">
        <v>27</v>
      </c>
      <c r="AC6" s="30">
        <v>28</v>
      </c>
      <c r="AD6" s="30">
        <v>29</v>
      </c>
      <c r="AE6" s="29">
        <v>30</v>
      </c>
      <c r="AF6" s="30">
        <v>31</v>
      </c>
      <c r="AG6" s="30">
        <v>32</v>
      </c>
    </row>
    <row r="7" spans="1:37" s="34" customFormat="1" ht="30.75" customHeight="1" x14ac:dyDescent="0.25">
      <c r="A7" s="233" t="s">
        <v>34</v>
      </c>
      <c r="B7" s="155">
        <f>SUM(B8:B11)</f>
        <v>1642</v>
      </c>
      <c r="C7" s="155">
        <f>SUM(C8:C11)</f>
        <v>1236</v>
      </c>
      <c r="D7" s="32">
        <f>C7/B7*100</f>
        <v>75.274056029232639</v>
      </c>
      <c r="E7" s="155">
        <f>SUM(E8:E11)</f>
        <v>1612</v>
      </c>
      <c r="F7" s="155">
        <f>SUM(F8:F11)</f>
        <v>1162</v>
      </c>
      <c r="G7" s="32">
        <f>F7/E7*100</f>
        <v>72.08436724565756</v>
      </c>
      <c r="H7" s="155">
        <f>SUM(H8:H11)</f>
        <v>1117</v>
      </c>
      <c r="I7" s="155">
        <f>SUM(I8:I11)</f>
        <v>781</v>
      </c>
      <c r="J7" s="32">
        <f>I7/H7*100</f>
        <v>69.919427036705457</v>
      </c>
      <c r="K7" s="155">
        <f>SUM(K8:K11)</f>
        <v>364</v>
      </c>
      <c r="L7" s="155">
        <f>SUM(L8:L11)</f>
        <v>305</v>
      </c>
      <c r="M7" s="32">
        <f>L7/K7*100</f>
        <v>83.791208791208788</v>
      </c>
      <c r="N7" s="155">
        <f>SUM(N8:N11)</f>
        <v>107</v>
      </c>
      <c r="O7" s="155">
        <f>SUM(O8:O11)</f>
        <v>77</v>
      </c>
      <c r="P7" s="32">
        <f t="shared" ref="P7:P11" si="0">O7/N7*100</f>
        <v>71.962616822429908</v>
      </c>
      <c r="Q7" s="155">
        <f>SUM(Q8:Q11)</f>
        <v>0</v>
      </c>
      <c r="R7" s="155">
        <f>SUM(R8:R11)</f>
        <v>11</v>
      </c>
      <c r="S7" s="155">
        <f>SUM(S8:S11)</f>
        <v>47</v>
      </c>
      <c r="T7" s="155">
        <f>SUM(T8:T11)</f>
        <v>20</v>
      </c>
      <c r="U7" s="32">
        <f>T7/S7*100</f>
        <v>42.553191489361701</v>
      </c>
      <c r="V7" s="155">
        <f>SUM(V8:V11)</f>
        <v>1597</v>
      </c>
      <c r="W7" s="155">
        <f>SUM(W8:W11)</f>
        <v>1108</v>
      </c>
      <c r="X7" s="32">
        <f>W7/V7*100</f>
        <v>69.380087664370691</v>
      </c>
      <c r="Y7" s="155">
        <f>SUM(Y8:Y11)</f>
        <v>383</v>
      </c>
      <c r="Z7" s="155">
        <f>SUM(Z8:Z11)</f>
        <v>213</v>
      </c>
      <c r="AA7" s="32">
        <f>Z7/Y7*100</f>
        <v>55.613577023498692</v>
      </c>
      <c r="AB7" s="155">
        <f>SUM(AB8:AB11)</f>
        <v>381</v>
      </c>
      <c r="AC7" s="155">
        <f>SUM(AC8:AC11)</f>
        <v>207</v>
      </c>
      <c r="AD7" s="32">
        <f>AC7/AB7*100</f>
        <v>54.330708661417326</v>
      </c>
      <c r="AE7" s="155">
        <f>SUM(AE8:AE11)</f>
        <v>198</v>
      </c>
      <c r="AF7" s="155">
        <f>SUM(AF8:AF11)</f>
        <v>128</v>
      </c>
      <c r="AG7" s="32">
        <f>AF7/AE7*100</f>
        <v>64.646464646464651</v>
      </c>
      <c r="AH7" s="33"/>
    </row>
    <row r="8" spans="1:37" s="225" customFormat="1" ht="30.75" customHeight="1" x14ac:dyDescent="0.25">
      <c r="A8" s="234" t="s">
        <v>75</v>
      </c>
      <c r="B8" s="35">
        <v>112</v>
      </c>
      <c r="C8" s="35">
        <v>69</v>
      </c>
      <c r="D8" s="32">
        <f t="shared" ref="D8:D11" si="1">C8/B8*100</f>
        <v>61.607142857142861</v>
      </c>
      <c r="E8" s="35">
        <v>110</v>
      </c>
      <c r="F8" s="35">
        <v>62</v>
      </c>
      <c r="G8" s="32">
        <f t="shared" ref="G8:G11" si="2">F8/E8*100</f>
        <v>56.36363636363636</v>
      </c>
      <c r="H8" s="35">
        <v>71</v>
      </c>
      <c r="I8" s="35">
        <v>48</v>
      </c>
      <c r="J8" s="32">
        <f t="shared" ref="J8:J11" si="3">I8/H8*100</f>
        <v>67.605633802816897</v>
      </c>
      <c r="K8" s="35">
        <v>26</v>
      </c>
      <c r="L8" s="35">
        <v>13</v>
      </c>
      <c r="M8" s="32">
        <f t="shared" ref="M8:M11" si="4">L8/K8*100</f>
        <v>50</v>
      </c>
      <c r="N8" s="35">
        <v>6</v>
      </c>
      <c r="O8" s="35">
        <v>1</v>
      </c>
      <c r="P8" s="32">
        <f t="shared" si="0"/>
        <v>16.666666666666664</v>
      </c>
      <c r="Q8" s="35">
        <v>0</v>
      </c>
      <c r="R8" s="35">
        <v>2</v>
      </c>
      <c r="S8" s="35">
        <v>0</v>
      </c>
      <c r="T8" s="35">
        <v>0</v>
      </c>
      <c r="U8" s="32" t="s">
        <v>62</v>
      </c>
      <c r="V8" s="35">
        <v>109</v>
      </c>
      <c r="W8" s="35">
        <v>59</v>
      </c>
      <c r="X8" s="32">
        <f t="shared" ref="X8:X11" si="5">W8/V8*100</f>
        <v>54.128440366972477</v>
      </c>
      <c r="Y8" s="35">
        <v>14</v>
      </c>
      <c r="Z8" s="35">
        <v>17</v>
      </c>
      <c r="AA8" s="32">
        <f t="shared" ref="AA8:AA11" si="6">Z8/Y8*100</f>
        <v>121.42857142857142</v>
      </c>
      <c r="AB8" s="35">
        <v>14</v>
      </c>
      <c r="AC8" s="35">
        <v>17</v>
      </c>
      <c r="AD8" s="32">
        <f t="shared" ref="AD8:AD11" si="7">AC8/AB8*100</f>
        <v>121.42857142857142</v>
      </c>
      <c r="AE8" s="35">
        <v>10</v>
      </c>
      <c r="AF8" s="35">
        <v>15</v>
      </c>
      <c r="AG8" s="32">
        <f>AF8/AE8*100</f>
        <v>150</v>
      </c>
      <c r="AH8" s="224"/>
      <c r="AK8" s="36"/>
    </row>
    <row r="9" spans="1:37" s="225" customFormat="1" ht="30.75" customHeight="1" x14ac:dyDescent="0.25">
      <c r="A9" s="234" t="s">
        <v>76</v>
      </c>
      <c r="B9" s="35">
        <v>362</v>
      </c>
      <c r="C9" s="35">
        <v>279</v>
      </c>
      <c r="D9" s="32">
        <f t="shared" si="1"/>
        <v>77.071823204419886</v>
      </c>
      <c r="E9" s="35">
        <v>350</v>
      </c>
      <c r="F9" s="35">
        <v>260</v>
      </c>
      <c r="G9" s="32">
        <f t="shared" si="2"/>
        <v>74.285714285714292</v>
      </c>
      <c r="H9" s="35">
        <v>239</v>
      </c>
      <c r="I9" s="35">
        <v>174</v>
      </c>
      <c r="J9" s="32">
        <f t="shared" si="3"/>
        <v>72.803347280334734</v>
      </c>
      <c r="K9" s="35">
        <v>80</v>
      </c>
      <c r="L9" s="35">
        <v>73</v>
      </c>
      <c r="M9" s="32">
        <f t="shared" si="4"/>
        <v>91.25</v>
      </c>
      <c r="N9" s="35">
        <v>17</v>
      </c>
      <c r="O9" s="35">
        <v>25</v>
      </c>
      <c r="P9" s="32">
        <f t="shared" si="0"/>
        <v>147.05882352941177</v>
      </c>
      <c r="Q9" s="35">
        <v>0</v>
      </c>
      <c r="R9" s="35">
        <v>3</v>
      </c>
      <c r="S9" s="35">
        <v>12</v>
      </c>
      <c r="T9" s="35">
        <v>13</v>
      </c>
      <c r="U9" s="32">
        <f t="shared" ref="U9:U11" si="8">T9/S9*100</f>
        <v>108.33333333333333</v>
      </c>
      <c r="V9" s="35">
        <v>348</v>
      </c>
      <c r="W9" s="35">
        <v>254</v>
      </c>
      <c r="X9" s="32">
        <f t="shared" si="5"/>
        <v>72.988505747126439</v>
      </c>
      <c r="Y9" s="35">
        <v>86</v>
      </c>
      <c r="Z9" s="35">
        <v>42</v>
      </c>
      <c r="AA9" s="32">
        <f t="shared" si="6"/>
        <v>48.837209302325576</v>
      </c>
      <c r="AB9" s="35">
        <v>86</v>
      </c>
      <c r="AC9" s="35">
        <v>40</v>
      </c>
      <c r="AD9" s="32">
        <f t="shared" si="7"/>
        <v>46.511627906976742</v>
      </c>
      <c r="AE9" s="35">
        <v>46</v>
      </c>
      <c r="AF9" s="35">
        <v>29</v>
      </c>
      <c r="AG9" s="32">
        <f t="shared" ref="AG9:AG11" si="9">AF9/AE9*100</f>
        <v>63.04347826086957</v>
      </c>
      <c r="AH9" s="224"/>
      <c r="AK9" s="36"/>
    </row>
    <row r="10" spans="1:37" s="225" customFormat="1" ht="30.75" customHeight="1" x14ac:dyDescent="0.25">
      <c r="A10" s="234" t="s">
        <v>77</v>
      </c>
      <c r="B10" s="35">
        <v>420</v>
      </c>
      <c r="C10" s="35">
        <v>319</v>
      </c>
      <c r="D10" s="32">
        <f t="shared" si="1"/>
        <v>75.952380952380949</v>
      </c>
      <c r="E10" s="35">
        <v>416</v>
      </c>
      <c r="F10" s="35">
        <v>307</v>
      </c>
      <c r="G10" s="32">
        <f t="shared" si="2"/>
        <v>73.798076923076934</v>
      </c>
      <c r="H10" s="35">
        <v>279</v>
      </c>
      <c r="I10" s="35">
        <v>207</v>
      </c>
      <c r="J10" s="32">
        <f t="shared" si="3"/>
        <v>74.193548387096769</v>
      </c>
      <c r="K10" s="35">
        <v>86</v>
      </c>
      <c r="L10" s="35">
        <v>90</v>
      </c>
      <c r="M10" s="32">
        <f t="shared" si="4"/>
        <v>104.65116279069768</v>
      </c>
      <c r="N10" s="35">
        <v>36</v>
      </c>
      <c r="O10" s="35">
        <v>25</v>
      </c>
      <c r="P10" s="32">
        <f t="shared" si="0"/>
        <v>69.444444444444443</v>
      </c>
      <c r="Q10" s="35">
        <v>0</v>
      </c>
      <c r="R10" s="35">
        <v>0</v>
      </c>
      <c r="S10" s="35">
        <v>14</v>
      </c>
      <c r="T10" s="35">
        <v>3</v>
      </c>
      <c r="U10" s="32">
        <f t="shared" si="8"/>
        <v>21.428571428571427</v>
      </c>
      <c r="V10" s="35">
        <v>408</v>
      </c>
      <c r="W10" s="35">
        <v>292</v>
      </c>
      <c r="X10" s="32">
        <f t="shared" si="5"/>
        <v>71.568627450980387</v>
      </c>
      <c r="Y10" s="35">
        <v>101</v>
      </c>
      <c r="Z10" s="35">
        <v>51</v>
      </c>
      <c r="AA10" s="32">
        <f t="shared" si="6"/>
        <v>50.495049504950494</v>
      </c>
      <c r="AB10" s="35">
        <v>100</v>
      </c>
      <c r="AC10" s="35">
        <v>50</v>
      </c>
      <c r="AD10" s="32">
        <f t="shared" si="7"/>
        <v>50</v>
      </c>
      <c r="AE10" s="35">
        <v>46</v>
      </c>
      <c r="AF10" s="35">
        <v>29</v>
      </c>
      <c r="AG10" s="32">
        <f t="shared" si="9"/>
        <v>63.04347826086957</v>
      </c>
      <c r="AH10" s="224"/>
      <c r="AK10" s="36"/>
    </row>
    <row r="11" spans="1:37" s="225" customFormat="1" ht="30.75" customHeight="1" x14ac:dyDescent="0.25">
      <c r="A11" s="234" t="s">
        <v>78</v>
      </c>
      <c r="B11" s="35">
        <v>748</v>
      </c>
      <c r="C11" s="35">
        <v>569</v>
      </c>
      <c r="D11" s="32">
        <f t="shared" si="1"/>
        <v>76.069518716577548</v>
      </c>
      <c r="E11" s="35">
        <v>736</v>
      </c>
      <c r="F11" s="35">
        <v>533</v>
      </c>
      <c r="G11" s="32">
        <f t="shared" si="2"/>
        <v>72.418478260869563</v>
      </c>
      <c r="H11" s="35">
        <v>528</v>
      </c>
      <c r="I11" s="35">
        <v>352</v>
      </c>
      <c r="J11" s="32">
        <f t="shared" si="3"/>
        <v>66.666666666666657</v>
      </c>
      <c r="K11" s="35">
        <v>172</v>
      </c>
      <c r="L11" s="35">
        <v>129</v>
      </c>
      <c r="M11" s="32">
        <f t="shared" si="4"/>
        <v>75</v>
      </c>
      <c r="N11" s="35">
        <v>48</v>
      </c>
      <c r="O11" s="35">
        <v>26</v>
      </c>
      <c r="P11" s="32">
        <f t="shared" si="0"/>
        <v>54.166666666666664</v>
      </c>
      <c r="Q11" s="35">
        <v>0</v>
      </c>
      <c r="R11" s="35">
        <v>6</v>
      </c>
      <c r="S11" s="35">
        <v>21</v>
      </c>
      <c r="T11" s="35">
        <v>4</v>
      </c>
      <c r="U11" s="32">
        <f t="shared" si="8"/>
        <v>19.047619047619047</v>
      </c>
      <c r="V11" s="35">
        <v>732</v>
      </c>
      <c r="W11" s="35">
        <v>503</v>
      </c>
      <c r="X11" s="32">
        <f t="shared" si="5"/>
        <v>68.715846994535525</v>
      </c>
      <c r="Y11" s="35">
        <v>182</v>
      </c>
      <c r="Z11" s="35">
        <v>103</v>
      </c>
      <c r="AA11" s="32">
        <f t="shared" si="6"/>
        <v>56.593406593406591</v>
      </c>
      <c r="AB11" s="35">
        <v>181</v>
      </c>
      <c r="AC11" s="35">
        <v>100</v>
      </c>
      <c r="AD11" s="32">
        <f t="shared" si="7"/>
        <v>55.248618784530393</v>
      </c>
      <c r="AE11" s="35">
        <v>96</v>
      </c>
      <c r="AF11" s="35">
        <v>55</v>
      </c>
      <c r="AG11" s="32">
        <f t="shared" si="9"/>
        <v>57.291666666666664</v>
      </c>
      <c r="AH11" s="224"/>
      <c r="AK11" s="36"/>
    </row>
    <row r="12" spans="1:37" x14ac:dyDescent="0.2">
      <c r="A12" s="37"/>
      <c r="B12" s="37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39"/>
      <c r="W12" s="39"/>
      <c r="X12" s="39"/>
      <c r="Y12" s="39"/>
      <c r="Z12" s="39"/>
      <c r="AA12" s="39"/>
      <c r="AB12" s="39"/>
      <c r="AC12" s="39"/>
      <c r="AD12" s="39"/>
    </row>
    <row r="13" spans="1:37" ht="16.5" customHeight="1" x14ac:dyDescent="0.2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mergeCells count="16">
    <mergeCell ref="AB1:AD1"/>
    <mergeCell ref="S4:U4"/>
    <mergeCell ref="AB4:AD4"/>
    <mergeCell ref="V4:X4"/>
    <mergeCell ref="B4:D4"/>
    <mergeCell ref="Y4:AA4"/>
    <mergeCell ref="H4:J4"/>
    <mergeCell ref="Q4:R4"/>
    <mergeCell ref="B1:R1"/>
    <mergeCell ref="B2:R2"/>
    <mergeCell ref="A4:A5"/>
    <mergeCell ref="E4:G4"/>
    <mergeCell ref="K4:M4"/>
    <mergeCell ref="N4:P4"/>
    <mergeCell ref="AE3:AG3"/>
    <mergeCell ref="AE4:AG4"/>
  </mergeCells>
  <printOptions horizontalCentered="1" verticalCentered="1"/>
  <pageMargins left="0.23622047244094491" right="0.19685039370078741" top="0.15748031496062992" bottom="1.1417322834645669" header="0.31496062992125984" footer="1.1811023622047245"/>
  <pageSetup paperSize="9" scale="80" orientation="landscape" r:id="rId1"/>
  <colBreaks count="1" manualBreakCount="1">
    <brk id="18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80" workbookViewId="0">
      <selection activeCell="B17" sqref="B17:C18"/>
    </sheetView>
  </sheetViews>
  <sheetFormatPr defaultColWidth="8" defaultRowHeight="12.75" x14ac:dyDescent="0.2"/>
  <cols>
    <col min="1" max="1" width="59.42578125" style="2" customWidth="1"/>
    <col min="2" max="3" width="21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90"/>
      <c r="D1" s="290"/>
      <c r="E1" s="290"/>
    </row>
    <row r="2" spans="1:9" ht="48.75" customHeight="1" x14ac:dyDescent="0.2">
      <c r="A2" s="291" t="s">
        <v>72</v>
      </c>
      <c r="B2" s="291"/>
      <c r="C2" s="291"/>
      <c r="D2" s="291"/>
      <c r="E2" s="291"/>
    </row>
    <row r="3" spans="1:9" ht="18" customHeight="1" x14ac:dyDescent="0.2">
      <c r="A3" s="320"/>
      <c r="B3" s="320"/>
      <c r="C3" s="320"/>
      <c r="D3" s="320"/>
      <c r="E3" s="320"/>
    </row>
    <row r="4" spans="1:9" s="3" customFormat="1" ht="23.25" customHeight="1" x14ac:dyDescent="0.25">
      <c r="A4" s="285" t="s">
        <v>0</v>
      </c>
      <c r="B4" s="292" t="s">
        <v>96</v>
      </c>
      <c r="C4" s="292" t="s">
        <v>97</v>
      </c>
      <c r="D4" s="318" t="s">
        <v>1</v>
      </c>
      <c r="E4" s="319"/>
    </row>
    <row r="5" spans="1:9" s="3" customFormat="1" ht="30" x14ac:dyDescent="0.25">
      <c r="A5" s="286"/>
      <c r="B5" s="293"/>
      <c r="C5" s="293"/>
      <c r="D5" s="4" t="s">
        <v>2</v>
      </c>
      <c r="E5" s="5" t="s">
        <v>35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33.75" customHeight="1" x14ac:dyDescent="0.25">
      <c r="A7" s="81" t="s">
        <v>79</v>
      </c>
      <c r="B7" s="126">
        <f>'6'!B6</f>
        <v>405</v>
      </c>
      <c r="C7" s="126">
        <f>'6'!C6</f>
        <v>403</v>
      </c>
      <c r="D7" s="18">
        <f t="shared" ref="D7:D14" si="0">C7/B7*100</f>
        <v>99.506172839506164</v>
      </c>
      <c r="E7" s="93">
        <f t="shared" ref="E7:E14" si="1">C7-B7</f>
        <v>-2</v>
      </c>
      <c r="I7" s="11"/>
    </row>
    <row r="8" spans="1:9" s="3" customFormat="1" ht="29.25" customHeight="1" x14ac:dyDescent="0.25">
      <c r="A8" s="81" t="s">
        <v>89</v>
      </c>
      <c r="B8" s="95">
        <f>'6'!E6</f>
        <v>398</v>
      </c>
      <c r="C8" s="95">
        <f>'6'!F6</f>
        <v>374</v>
      </c>
      <c r="D8" s="18">
        <f t="shared" si="0"/>
        <v>93.969849246231149</v>
      </c>
      <c r="E8" s="93">
        <f t="shared" si="1"/>
        <v>-24</v>
      </c>
      <c r="I8" s="11"/>
    </row>
    <row r="9" spans="1:9" s="3" customFormat="1" ht="29.25" customHeight="1" x14ac:dyDescent="0.25">
      <c r="A9" s="115" t="s">
        <v>90</v>
      </c>
      <c r="B9" s="95">
        <f>'6'!H6</f>
        <v>164</v>
      </c>
      <c r="C9" s="95">
        <f>'6'!I6</f>
        <v>327</v>
      </c>
      <c r="D9" s="18">
        <f>'6'!J6</f>
        <v>199.39024390243901</v>
      </c>
      <c r="E9" s="93">
        <f t="shared" si="1"/>
        <v>163</v>
      </c>
      <c r="I9" s="11"/>
    </row>
    <row r="10" spans="1:9" s="3" customFormat="1" ht="41.25" customHeight="1" x14ac:dyDescent="0.25">
      <c r="A10" s="82" t="s">
        <v>37</v>
      </c>
      <c r="B10" s="95">
        <f>'6'!K6</f>
        <v>72</v>
      </c>
      <c r="C10" s="95">
        <f>'6'!L6</f>
        <v>75</v>
      </c>
      <c r="D10" s="18">
        <f t="shared" si="0"/>
        <v>104.16666666666667</v>
      </c>
      <c r="E10" s="93">
        <f t="shared" si="1"/>
        <v>3</v>
      </c>
      <c r="I10" s="11"/>
    </row>
    <row r="11" spans="1:9" s="3" customFormat="1" ht="33" customHeight="1" x14ac:dyDescent="0.25">
      <c r="A11" s="81" t="s">
        <v>32</v>
      </c>
      <c r="B11" s="95">
        <f>'6'!N6</f>
        <v>6</v>
      </c>
      <c r="C11" s="95">
        <f>'6'!O6</f>
        <v>13</v>
      </c>
      <c r="D11" s="18" t="str">
        <f>'6'!P6</f>
        <v>у 2,2 р.</v>
      </c>
      <c r="E11" s="93">
        <f t="shared" si="1"/>
        <v>7</v>
      </c>
      <c r="I11" s="11"/>
    </row>
    <row r="12" spans="1:9" s="3" customFormat="1" ht="33" customHeight="1" x14ac:dyDescent="0.25">
      <c r="A12" s="115" t="s">
        <v>91</v>
      </c>
      <c r="B12" s="95">
        <f>'6'!Q6</f>
        <v>0</v>
      </c>
      <c r="C12" s="95">
        <f>'6'!R6</f>
        <v>18</v>
      </c>
      <c r="D12" s="18" t="s">
        <v>62</v>
      </c>
      <c r="E12" s="93">
        <f t="shared" si="1"/>
        <v>18</v>
      </c>
      <c r="I12" s="11"/>
    </row>
    <row r="13" spans="1:9" s="3" customFormat="1" ht="48.75" customHeight="1" x14ac:dyDescent="0.25">
      <c r="A13" s="81" t="s">
        <v>26</v>
      </c>
      <c r="B13" s="95">
        <f>'6'!S6</f>
        <v>3</v>
      </c>
      <c r="C13" s="95">
        <f>'6'!T6</f>
        <v>1</v>
      </c>
      <c r="D13" s="18">
        <f t="shared" si="0"/>
        <v>33.333333333333329</v>
      </c>
      <c r="E13" s="93">
        <f t="shared" si="1"/>
        <v>-2</v>
      </c>
      <c r="I13" s="11"/>
    </row>
    <row r="14" spans="1:9" s="3" customFormat="1" ht="48" customHeight="1" x14ac:dyDescent="0.25">
      <c r="A14" s="81" t="s">
        <v>33</v>
      </c>
      <c r="B14" s="96">
        <f>'6'!V6</f>
        <v>393</v>
      </c>
      <c r="C14" s="96">
        <f>'6'!W6</f>
        <v>362</v>
      </c>
      <c r="D14" s="18">
        <f t="shared" si="0"/>
        <v>92.111959287531803</v>
      </c>
      <c r="E14" s="93">
        <f t="shared" si="1"/>
        <v>-31</v>
      </c>
      <c r="I14" s="11"/>
    </row>
    <row r="15" spans="1:9" s="3" customFormat="1" ht="12.75" customHeight="1" x14ac:dyDescent="0.25">
      <c r="A15" s="281" t="s">
        <v>4</v>
      </c>
      <c r="B15" s="282"/>
      <c r="C15" s="282"/>
      <c r="D15" s="282"/>
      <c r="E15" s="282"/>
      <c r="I15" s="11"/>
    </row>
    <row r="16" spans="1:9" s="3" customFormat="1" ht="18" customHeight="1" x14ac:dyDescent="0.25">
      <c r="A16" s="283"/>
      <c r="B16" s="284"/>
      <c r="C16" s="284"/>
      <c r="D16" s="284"/>
      <c r="E16" s="284"/>
      <c r="I16" s="11"/>
    </row>
    <row r="17" spans="1:11" s="3" customFormat="1" ht="20.25" customHeight="1" x14ac:dyDescent="0.25">
      <c r="A17" s="285" t="s">
        <v>0</v>
      </c>
      <c r="B17" s="287" t="s">
        <v>130</v>
      </c>
      <c r="C17" s="287" t="s">
        <v>129</v>
      </c>
      <c r="D17" s="318" t="s">
        <v>1</v>
      </c>
      <c r="E17" s="319"/>
      <c r="I17" s="11"/>
      <c r="J17" s="3" t="s">
        <v>63</v>
      </c>
    </row>
    <row r="18" spans="1:11" ht="30.75" customHeight="1" x14ac:dyDescent="0.2">
      <c r="A18" s="286"/>
      <c r="B18" s="287"/>
      <c r="C18" s="287"/>
      <c r="D18" s="19" t="s">
        <v>2</v>
      </c>
      <c r="E18" s="5" t="s">
        <v>38</v>
      </c>
      <c r="I18" s="11"/>
    </row>
    <row r="19" spans="1:11" ht="33.75" customHeight="1" x14ac:dyDescent="0.2">
      <c r="A19" s="81" t="s">
        <v>81</v>
      </c>
      <c r="B19" s="126">
        <f>'6'!Y6</f>
        <v>47</v>
      </c>
      <c r="C19" s="96">
        <f>'6'!Z6</f>
        <v>126</v>
      </c>
      <c r="D19" s="127" t="str">
        <f>'6'!AA6</f>
        <v>у 2,7 р.</v>
      </c>
      <c r="E19" s="94">
        <f t="shared" ref="E19:E21" si="2">C19-B19</f>
        <v>79</v>
      </c>
      <c r="I19" s="11"/>
    </row>
    <row r="20" spans="1:11" ht="25.5" customHeight="1" x14ac:dyDescent="0.2">
      <c r="A20" s="1" t="s">
        <v>66</v>
      </c>
      <c r="B20" s="97">
        <f>'6'!AB6</f>
        <v>47</v>
      </c>
      <c r="C20" s="97">
        <f>'6'!AC6</f>
        <v>117</v>
      </c>
      <c r="D20" s="127" t="str">
        <f>'6'!AD6</f>
        <v>у 2,5 р.</v>
      </c>
      <c r="E20" s="94">
        <f t="shared" si="2"/>
        <v>70</v>
      </c>
      <c r="I20" s="11"/>
    </row>
    <row r="21" spans="1:11" ht="36.75" customHeight="1" x14ac:dyDescent="0.2">
      <c r="A21" s="1" t="s">
        <v>71</v>
      </c>
      <c r="B21" s="91">
        <f>'6'!AE6</f>
        <v>28</v>
      </c>
      <c r="C21" s="91">
        <f>'6'!AF6</f>
        <v>81</v>
      </c>
      <c r="D21" s="14" t="str">
        <f>'6'!AG6</f>
        <v>у 2,9 р.</v>
      </c>
      <c r="E21" s="94">
        <f t="shared" si="2"/>
        <v>53</v>
      </c>
      <c r="K21" s="11"/>
    </row>
    <row r="22" spans="1:11" ht="57.75" customHeight="1" x14ac:dyDescent="0.2">
      <c r="A22" s="317" t="s">
        <v>84</v>
      </c>
      <c r="B22" s="317"/>
      <c r="C22" s="317"/>
      <c r="D22" s="317"/>
      <c r="E22" s="317"/>
      <c r="K22" s="11"/>
    </row>
    <row r="23" spans="1:11" ht="18.75" customHeight="1" x14ac:dyDescent="0.2">
      <c r="A23" s="214"/>
      <c r="B23" s="214"/>
      <c r="C23" s="214"/>
      <c r="D23" s="214"/>
      <c r="E23" s="214"/>
    </row>
  </sheetData>
  <mergeCells count="13">
    <mergeCell ref="A22:E22"/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28999999999999998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="80" zoomScaleNormal="80" zoomScaleSheetLayoutView="85" workbookViewId="0">
      <selection activeCell="F21" sqref="F21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10" width="7.140625" style="56" customWidth="1"/>
    <col min="11" max="11" width="7.5703125" style="54" customWidth="1"/>
    <col min="12" max="12" width="7.7109375" style="54" customWidth="1"/>
    <col min="13" max="13" width="7.85546875" style="56" customWidth="1"/>
    <col min="14" max="14" width="6.7109375" style="54" customWidth="1"/>
    <col min="15" max="15" width="6.140625" style="54" customWidth="1"/>
    <col min="16" max="16" width="7.28515625" style="56" customWidth="1"/>
    <col min="17" max="18" width="7.140625" style="56" customWidth="1"/>
    <col min="19" max="19" width="8.28515625" style="56" customWidth="1"/>
    <col min="20" max="20" width="7.42578125" style="56" customWidth="1"/>
    <col min="21" max="21" width="6.28515625" style="56" customWidth="1"/>
    <col min="22" max="22" width="8.140625" style="54" customWidth="1"/>
    <col min="23" max="23" width="8" style="54" customWidth="1"/>
    <col min="24" max="24" width="7.5703125" style="56" customWidth="1"/>
    <col min="25" max="25" width="8.5703125" style="56" customWidth="1"/>
    <col min="26" max="29" width="8.5703125" style="54" customWidth="1"/>
    <col min="30" max="30" width="8.5703125" style="56" customWidth="1"/>
    <col min="31" max="32" width="8.5703125" style="54" customWidth="1"/>
    <col min="33" max="33" width="8.5703125" style="56" customWidth="1"/>
    <col min="34" max="36" width="9.140625" style="54"/>
    <col min="37" max="37" width="10.85546875" style="54" bestFit="1" customWidth="1"/>
    <col min="38" max="258" width="9.140625" style="54"/>
    <col min="259" max="259" width="18.7109375" style="54" customWidth="1"/>
    <col min="260" max="261" width="9.42578125" style="54" customWidth="1"/>
    <col min="262" max="262" width="7.7109375" style="54" customWidth="1"/>
    <col min="263" max="263" width="9.28515625" style="54" customWidth="1"/>
    <col min="264" max="264" width="9.85546875" style="54" customWidth="1"/>
    <col min="265" max="265" width="7.140625" style="54" customWidth="1"/>
    <col min="266" max="266" width="8.5703125" style="54" customWidth="1"/>
    <col min="267" max="267" width="8.85546875" style="54" customWidth="1"/>
    <col min="268" max="268" width="7.140625" style="54" customWidth="1"/>
    <col min="269" max="269" width="9" style="54" customWidth="1"/>
    <col min="270" max="270" width="8.7109375" style="54" customWidth="1"/>
    <col min="271" max="271" width="6.5703125" style="54" customWidth="1"/>
    <col min="272" max="272" width="8.140625" style="54" customWidth="1"/>
    <col min="273" max="273" width="7.5703125" style="54" customWidth="1"/>
    <col min="274" max="274" width="7" style="54" customWidth="1"/>
    <col min="275" max="276" width="8.7109375" style="54" customWidth="1"/>
    <col min="277" max="277" width="7.28515625" style="54" customWidth="1"/>
    <col min="278" max="278" width="8.140625" style="54" customWidth="1"/>
    <col min="279" max="279" width="8.7109375" style="54" customWidth="1"/>
    <col min="280" max="280" width="6.42578125" style="54" customWidth="1"/>
    <col min="281" max="282" width="9.28515625" style="54" customWidth="1"/>
    <col min="283" max="283" width="6.42578125" style="54" customWidth="1"/>
    <col min="284" max="285" width="9.5703125" style="54" customWidth="1"/>
    <col min="286" max="286" width="6.42578125" style="54" customWidth="1"/>
    <col min="287" max="288" width="9.5703125" style="54" customWidth="1"/>
    <col min="289" max="289" width="6.7109375" style="54" customWidth="1"/>
    <col min="290" max="292" width="9.140625" style="54"/>
    <col min="293" max="293" width="10.85546875" style="54" bestFit="1" customWidth="1"/>
    <col min="294" max="514" width="9.140625" style="54"/>
    <col min="515" max="515" width="18.7109375" style="54" customWidth="1"/>
    <col min="516" max="517" width="9.42578125" style="54" customWidth="1"/>
    <col min="518" max="518" width="7.7109375" style="54" customWidth="1"/>
    <col min="519" max="519" width="9.28515625" style="54" customWidth="1"/>
    <col min="520" max="520" width="9.85546875" style="54" customWidth="1"/>
    <col min="521" max="521" width="7.140625" style="54" customWidth="1"/>
    <col min="522" max="522" width="8.5703125" style="54" customWidth="1"/>
    <col min="523" max="523" width="8.85546875" style="54" customWidth="1"/>
    <col min="524" max="524" width="7.140625" style="54" customWidth="1"/>
    <col min="525" max="525" width="9" style="54" customWidth="1"/>
    <col min="526" max="526" width="8.7109375" style="54" customWidth="1"/>
    <col min="527" max="527" width="6.5703125" style="54" customWidth="1"/>
    <col min="528" max="528" width="8.140625" style="54" customWidth="1"/>
    <col min="529" max="529" width="7.5703125" style="54" customWidth="1"/>
    <col min="530" max="530" width="7" style="54" customWidth="1"/>
    <col min="531" max="532" width="8.7109375" style="54" customWidth="1"/>
    <col min="533" max="533" width="7.28515625" style="54" customWidth="1"/>
    <col min="534" max="534" width="8.140625" style="54" customWidth="1"/>
    <col min="535" max="535" width="8.7109375" style="54" customWidth="1"/>
    <col min="536" max="536" width="6.42578125" style="54" customWidth="1"/>
    <col min="537" max="538" width="9.28515625" style="54" customWidth="1"/>
    <col min="539" max="539" width="6.42578125" style="54" customWidth="1"/>
    <col min="540" max="541" width="9.5703125" style="54" customWidth="1"/>
    <col min="542" max="542" width="6.42578125" style="54" customWidth="1"/>
    <col min="543" max="544" width="9.5703125" style="54" customWidth="1"/>
    <col min="545" max="545" width="6.7109375" style="54" customWidth="1"/>
    <col min="546" max="548" width="9.140625" style="54"/>
    <col min="549" max="549" width="10.85546875" style="54" bestFit="1" customWidth="1"/>
    <col min="550" max="770" width="9.140625" style="54"/>
    <col min="771" max="771" width="18.7109375" style="54" customWidth="1"/>
    <col min="772" max="773" width="9.42578125" style="54" customWidth="1"/>
    <col min="774" max="774" width="7.7109375" style="54" customWidth="1"/>
    <col min="775" max="775" width="9.28515625" style="54" customWidth="1"/>
    <col min="776" max="776" width="9.85546875" style="54" customWidth="1"/>
    <col min="777" max="777" width="7.140625" style="54" customWidth="1"/>
    <col min="778" max="778" width="8.5703125" style="54" customWidth="1"/>
    <col min="779" max="779" width="8.85546875" style="54" customWidth="1"/>
    <col min="780" max="780" width="7.140625" style="54" customWidth="1"/>
    <col min="781" max="781" width="9" style="54" customWidth="1"/>
    <col min="782" max="782" width="8.7109375" style="54" customWidth="1"/>
    <col min="783" max="783" width="6.5703125" style="54" customWidth="1"/>
    <col min="784" max="784" width="8.140625" style="54" customWidth="1"/>
    <col min="785" max="785" width="7.5703125" style="54" customWidth="1"/>
    <col min="786" max="786" width="7" style="54" customWidth="1"/>
    <col min="787" max="788" width="8.7109375" style="54" customWidth="1"/>
    <col min="789" max="789" width="7.28515625" style="54" customWidth="1"/>
    <col min="790" max="790" width="8.140625" style="54" customWidth="1"/>
    <col min="791" max="791" width="8.7109375" style="54" customWidth="1"/>
    <col min="792" max="792" width="6.42578125" style="54" customWidth="1"/>
    <col min="793" max="794" width="9.28515625" style="54" customWidth="1"/>
    <col min="795" max="795" width="6.42578125" style="54" customWidth="1"/>
    <col min="796" max="797" width="9.5703125" style="54" customWidth="1"/>
    <col min="798" max="798" width="6.42578125" style="54" customWidth="1"/>
    <col min="799" max="800" width="9.5703125" style="54" customWidth="1"/>
    <col min="801" max="801" width="6.7109375" style="54" customWidth="1"/>
    <col min="802" max="804" width="9.140625" style="54"/>
    <col min="805" max="805" width="10.85546875" style="54" bestFit="1" customWidth="1"/>
    <col min="806" max="1026" width="9.140625" style="54"/>
    <col min="1027" max="1027" width="18.7109375" style="54" customWidth="1"/>
    <col min="1028" max="1029" width="9.42578125" style="54" customWidth="1"/>
    <col min="1030" max="1030" width="7.7109375" style="54" customWidth="1"/>
    <col min="1031" max="1031" width="9.28515625" style="54" customWidth="1"/>
    <col min="1032" max="1032" width="9.85546875" style="54" customWidth="1"/>
    <col min="1033" max="1033" width="7.140625" style="54" customWidth="1"/>
    <col min="1034" max="1034" width="8.5703125" style="54" customWidth="1"/>
    <col min="1035" max="1035" width="8.85546875" style="54" customWidth="1"/>
    <col min="1036" max="1036" width="7.140625" style="54" customWidth="1"/>
    <col min="1037" max="1037" width="9" style="54" customWidth="1"/>
    <col min="1038" max="1038" width="8.7109375" style="54" customWidth="1"/>
    <col min="1039" max="1039" width="6.5703125" style="54" customWidth="1"/>
    <col min="1040" max="1040" width="8.140625" style="54" customWidth="1"/>
    <col min="1041" max="1041" width="7.5703125" style="54" customWidth="1"/>
    <col min="1042" max="1042" width="7" style="54" customWidth="1"/>
    <col min="1043" max="1044" width="8.7109375" style="54" customWidth="1"/>
    <col min="1045" max="1045" width="7.28515625" style="54" customWidth="1"/>
    <col min="1046" max="1046" width="8.140625" style="54" customWidth="1"/>
    <col min="1047" max="1047" width="8.7109375" style="54" customWidth="1"/>
    <col min="1048" max="1048" width="6.42578125" style="54" customWidth="1"/>
    <col min="1049" max="1050" width="9.28515625" style="54" customWidth="1"/>
    <col min="1051" max="1051" width="6.42578125" style="54" customWidth="1"/>
    <col min="1052" max="1053" width="9.5703125" style="54" customWidth="1"/>
    <col min="1054" max="1054" width="6.42578125" style="54" customWidth="1"/>
    <col min="1055" max="1056" width="9.5703125" style="54" customWidth="1"/>
    <col min="1057" max="1057" width="6.7109375" style="54" customWidth="1"/>
    <col min="1058" max="1060" width="9.140625" style="54"/>
    <col min="1061" max="1061" width="10.85546875" style="54" bestFit="1" customWidth="1"/>
    <col min="1062" max="1282" width="9.140625" style="54"/>
    <col min="1283" max="1283" width="18.7109375" style="54" customWidth="1"/>
    <col min="1284" max="1285" width="9.42578125" style="54" customWidth="1"/>
    <col min="1286" max="1286" width="7.7109375" style="54" customWidth="1"/>
    <col min="1287" max="1287" width="9.28515625" style="54" customWidth="1"/>
    <col min="1288" max="1288" width="9.85546875" style="54" customWidth="1"/>
    <col min="1289" max="1289" width="7.140625" style="54" customWidth="1"/>
    <col min="1290" max="1290" width="8.5703125" style="54" customWidth="1"/>
    <col min="1291" max="1291" width="8.85546875" style="54" customWidth="1"/>
    <col min="1292" max="1292" width="7.140625" style="54" customWidth="1"/>
    <col min="1293" max="1293" width="9" style="54" customWidth="1"/>
    <col min="1294" max="1294" width="8.7109375" style="54" customWidth="1"/>
    <col min="1295" max="1295" width="6.5703125" style="54" customWidth="1"/>
    <col min="1296" max="1296" width="8.140625" style="54" customWidth="1"/>
    <col min="1297" max="1297" width="7.5703125" style="54" customWidth="1"/>
    <col min="1298" max="1298" width="7" style="54" customWidth="1"/>
    <col min="1299" max="1300" width="8.7109375" style="54" customWidth="1"/>
    <col min="1301" max="1301" width="7.28515625" style="54" customWidth="1"/>
    <col min="1302" max="1302" width="8.140625" style="54" customWidth="1"/>
    <col min="1303" max="1303" width="8.7109375" style="54" customWidth="1"/>
    <col min="1304" max="1304" width="6.42578125" style="54" customWidth="1"/>
    <col min="1305" max="1306" width="9.28515625" style="54" customWidth="1"/>
    <col min="1307" max="1307" width="6.42578125" style="54" customWidth="1"/>
    <col min="1308" max="1309" width="9.5703125" style="54" customWidth="1"/>
    <col min="1310" max="1310" width="6.42578125" style="54" customWidth="1"/>
    <col min="1311" max="1312" width="9.5703125" style="54" customWidth="1"/>
    <col min="1313" max="1313" width="6.7109375" style="54" customWidth="1"/>
    <col min="1314" max="1316" width="9.140625" style="54"/>
    <col min="1317" max="1317" width="10.85546875" style="54" bestFit="1" customWidth="1"/>
    <col min="1318" max="1538" width="9.140625" style="54"/>
    <col min="1539" max="1539" width="18.7109375" style="54" customWidth="1"/>
    <col min="1540" max="1541" width="9.42578125" style="54" customWidth="1"/>
    <col min="1542" max="1542" width="7.7109375" style="54" customWidth="1"/>
    <col min="1543" max="1543" width="9.28515625" style="54" customWidth="1"/>
    <col min="1544" max="1544" width="9.85546875" style="54" customWidth="1"/>
    <col min="1545" max="1545" width="7.140625" style="54" customWidth="1"/>
    <col min="1546" max="1546" width="8.5703125" style="54" customWidth="1"/>
    <col min="1547" max="1547" width="8.85546875" style="54" customWidth="1"/>
    <col min="1548" max="1548" width="7.140625" style="54" customWidth="1"/>
    <col min="1549" max="1549" width="9" style="54" customWidth="1"/>
    <col min="1550" max="1550" width="8.7109375" style="54" customWidth="1"/>
    <col min="1551" max="1551" width="6.5703125" style="54" customWidth="1"/>
    <col min="1552" max="1552" width="8.140625" style="54" customWidth="1"/>
    <col min="1553" max="1553" width="7.5703125" style="54" customWidth="1"/>
    <col min="1554" max="1554" width="7" style="54" customWidth="1"/>
    <col min="1555" max="1556" width="8.7109375" style="54" customWidth="1"/>
    <col min="1557" max="1557" width="7.28515625" style="54" customWidth="1"/>
    <col min="1558" max="1558" width="8.140625" style="54" customWidth="1"/>
    <col min="1559" max="1559" width="8.7109375" style="54" customWidth="1"/>
    <col min="1560" max="1560" width="6.42578125" style="54" customWidth="1"/>
    <col min="1561" max="1562" width="9.28515625" style="54" customWidth="1"/>
    <col min="1563" max="1563" width="6.42578125" style="54" customWidth="1"/>
    <col min="1564" max="1565" width="9.5703125" style="54" customWidth="1"/>
    <col min="1566" max="1566" width="6.42578125" style="54" customWidth="1"/>
    <col min="1567" max="1568" width="9.5703125" style="54" customWidth="1"/>
    <col min="1569" max="1569" width="6.7109375" style="54" customWidth="1"/>
    <col min="1570" max="1572" width="9.140625" style="54"/>
    <col min="1573" max="1573" width="10.85546875" style="54" bestFit="1" customWidth="1"/>
    <col min="1574" max="1794" width="9.140625" style="54"/>
    <col min="1795" max="1795" width="18.7109375" style="54" customWidth="1"/>
    <col min="1796" max="1797" width="9.42578125" style="54" customWidth="1"/>
    <col min="1798" max="1798" width="7.7109375" style="54" customWidth="1"/>
    <col min="1799" max="1799" width="9.28515625" style="54" customWidth="1"/>
    <col min="1800" max="1800" width="9.85546875" style="54" customWidth="1"/>
    <col min="1801" max="1801" width="7.140625" style="54" customWidth="1"/>
    <col min="1802" max="1802" width="8.5703125" style="54" customWidth="1"/>
    <col min="1803" max="1803" width="8.85546875" style="54" customWidth="1"/>
    <col min="1804" max="1804" width="7.140625" style="54" customWidth="1"/>
    <col min="1805" max="1805" width="9" style="54" customWidth="1"/>
    <col min="1806" max="1806" width="8.7109375" style="54" customWidth="1"/>
    <col min="1807" max="1807" width="6.5703125" style="54" customWidth="1"/>
    <col min="1808" max="1808" width="8.140625" style="54" customWidth="1"/>
    <col min="1809" max="1809" width="7.5703125" style="54" customWidth="1"/>
    <col min="1810" max="1810" width="7" style="54" customWidth="1"/>
    <col min="1811" max="1812" width="8.7109375" style="54" customWidth="1"/>
    <col min="1813" max="1813" width="7.28515625" style="54" customWidth="1"/>
    <col min="1814" max="1814" width="8.140625" style="54" customWidth="1"/>
    <col min="1815" max="1815" width="8.7109375" style="54" customWidth="1"/>
    <col min="1816" max="1816" width="6.42578125" style="54" customWidth="1"/>
    <col min="1817" max="1818" width="9.28515625" style="54" customWidth="1"/>
    <col min="1819" max="1819" width="6.42578125" style="54" customWidth="1"/>
    <col min="1820" max="1821" width="9.5703125" style="54" customWidth="1"/>
    <col min="1822" max="1822" width="6.42578125" style="54" customWidth="1"/>
    <col min="1823" max="1824" width="9.5703125" style="54" customWidth="1"/>
    <col min="1825" max="1825" width="6.7109375" style="54" customWidth="1"/>
    <col min="1826" max="1828" width="9.140625" style="54"/>
    <col min="1829" max="1829" width="10.85546875" style="54" bestFit="1" customWidth="1"/>
    <col min="1830" max="2050" width="9.140625" style="54"/>
    <col min="2051" max="2051" width="18.7109375" style="54" customWidth="1"/>
    <col min="2052" max="2053" width="9.42578125" style="54" customWidth="1"/>
    <col min="2054" max="2054" width="7.7109375" style="54" customWidth="1"/>
    <col min="2055" max="2055" width="9.28515625" style="54" customWidth="1"/>
    <col min="2056" max="2056" width="9.85546875" style="54" customWidth="1"/>
    <col min="2057" max="2057" width="7.140625" style="54" customWidth="1"/>
    <col min="2058" max="2058" width="8.5703125" style="54" customWidth="1"/>
    <col min="2059" max="2059" width="8.85546875" style="54" customWidth="1"/>
    <col min="2060" max="2060" width="7.140625" style="54" customWidth="1"/>
    <col min="2061" max="2061" width="9" style="54" customWidth="1"/>
    <col min="2062" max="2062" width="8.7109375" style="54" customWidth="1"/>
    <col min="2063" max="2063" width="6.5703125" style="54" customWidth="1"/>
    <col min="2064" max="2064" width="8.140625" style="54" customWidth="1"/>
    <col min="2065" max="2065" width="7.5703125" style="54" customWidth="1"/>
    <col min="2066" max="2066" width="7" style="54" customWidth="1"/>
    <col min="2067" max="2068" width="8.7109375" style="54" customWidth="1"/>
    <col min="2069" max="2069" width="7.28515625" style="54" customWidth="1"/>
    <col min="2070" max="2070" width="8.140625" style="54" customWidth="1"/>
    <col min="2071" max="2071" width="8.7109375" style="54" customWidth="1"/>
    <col min="2072" max="2072" width="6.42578125" style="54" customWidth="1"/>
    <col min="2073" max="2074" width="9.28515625" style="54" customWidth="1"/>
    <col min="2075" max="2075" width="6.42578125" style="54" customWidth="1"/>
    <col min="2076" max="2077" width="9.5703125" style="54" customWidth="1"/>
    <col min="2078" max="2078" width="6.42578125" style="54" customWidth="1"/>
    <col min="2079" max="2080" width="9.5703125" style="54" customWidth="1"/>
    <col min="2081" max="2081" width="6.7109375" style="54" customWidth="1"/>
    <col min="2082" max="2084" width="9.140625" style="54"/>
    <col min="2085" max="2085" width="10.85546875" style="54" bestFit="1" customWidth="1"/>
    <col min="2086" max="2306" width="9.140625" style="54"/>
    <col min="2307" max="2307" width="18.7109375" style="54" customWidth="1"/>
    <col min="2308" max="2309" width="9.42578125" style="54" customWidth="1"/>
    <col min="2310" max="2310" width="7.7109375" style="54" customWidth="1"/>
    <col min="2311" max="2311" width="9.28515625" style="54" customWidth="1"/>
    <col min="2312" max="2312" width="9.85546875" style="54" customWidth="1"/>
    <col min="2313" max="2313" width="7.140625" style="54" customWidth="1"/>
    <col min="2314" max="2314" width="8.5703125" style="54" customWidth="1"/>
    <col min="2315" max="2315" width="8.85546875" style="54" customWidth="1"/>
    <col min="2316" max="2316" width="7.140625" style="54" customWidth="1"/>
    <col min="2317" max="2317" width="9" style="54" customWidth="1"/>
    <col min="2318" max="2318" width="8.7109375" style="54" customWidth="1"/>
    <col min="2319" max="2319" width="6.5703125" style="54" customWidth="1"/>
    <col min="2320" max="2320" width="8.140625" style="54" customWidth="1"/>
    <col min="2321" max="2321" width="7.5703125" style="54" customWidth="1"/>
    <col min="2322" max="2322" width="7" style="54" customWidth="1"/>
    <col min="2323" max="2324" width="8.7109375" style="54" customWidth="1"/>
    <col min="2325" max="2325" width="7.28515625" style="54" customWidth="1"/>
    <col min="2326" max="2326" width="8.140625" style="54" customWidth="1"/>
    <col min="2327" max="2327" width="8.7109375" style="54" customWidth="1"/>
    <col min="2328" max="2328" width="6.42578125" style="54" customWidth="1"/>
    <col min="2329" max="2330" width="9.28515625" style="54" customWidth="1"/>
    <col min="2331" max="2331" width="6.42578125" style="54" customWidth="1"/>
    <col min="2332" max="2333" width="9.5703125" style="54" customWidth="1"/>
    <col min="2334" max="2334" width="6.42578125" style="54" customWidth="1"/>
    <col min="2335" max="2336" width="9.5703125" style="54" customWidth="1"/>
    <col min="2337" max="2337" width="6.7109375" style="54" customWidth="1"/>
    <col min="2338" max="2340" width="9.140625" style="54"/>
    <col min="2341" max="2341" width="10.85546875" style="54" bestFit="1" customWidth="1"/>
    <col min="2342" max="2562" width="9.140625" style="54"/>
    <col min="2563" max="2563" width="18.7109375" style="54" customWidth="1"/>
    <col min="2564" max="2565" width="9.42578125" style="54" customWidth="1"/>
    <col min="2566" max="2566" width="7.7109375" style="54" customWidth="1"/>
    <col min="2567" max="2567" width="9.28515625" style="54" customWidth="1"/>
    <col min="2568" max="2568" width="9.85546875" style="54" customWidth="1"/>
    <col min="2569" max="2569" width="7.140625" style="54" customWidth="1"/>
    <col min="2570" max="2570" width="8.5703125" style="54" customWidth="1"/>
    <col min="2571" max="2571" width="8.85546875" style="54" customWidth="1"/>
    <col min="2572" max="2572" width="7.140625" style="54" customWidth="1"/>
    <col min="2573" max="2573" width="9" style="54" customWidth="1"/>
    <col min="2574" max="2574" width="8.7109375" style="54" customWidth="1"/>
    <col min="2575" max="2575" width="6.5703125" style="54" customWidth="1"/>
    <col min="2576" max="2576" width="8.140625" style="54" customWidth="1"/>
    <col min="2577" max="2577" width="7.5703125" style="54" customWidth="1"/>
    <col min="2578" max="2578" width="7" style="54" customWidth="1"/>
    <col min="2579" max="2580" width="8.7109375" style="54" customWidth="1"/>
    <col min="2581" max="2581" width="7.28515625" style="54" customWidth="1"/>
    <col min="2582" max="2582" width="8.140625" style="54" customWidth="1"/>
    <col min="2583" max="2583" width="8.7109375" style="54" customWidth="1"/>
    <col min="2584" max="2584" width="6.42578125" style="54" customWidth="1"/>
    <col min="2585" max="2586" width="9.28515625" style="54" customWidth="1"/>
    <col min="2587" max="2587" width="6.42578125" style="54" customWidth="1"/>
    <col min="2588" max="2589" width="9.5703125" style="54" customWidth="1"/>
    <col min="2590" max="2590" width="6.42578125" style="54" customWidth="1"/>
    <col min="2591" max="2592" width="9.5703125" style="54" customWidth="1"/>
    <col min="2593" max="2593" width="6.7109375" style="54" customWidth="1"/>
    <col min="2594" max="2596" width="9.140625" style="54"/>
    <col min="2597" max="2597" width="10.85546875" style="54" bestFit="1" customWidth="1"/>
    <col min="2598" max="2818" width="9.140625" style="54"/>
    <col min="2819" max="2819" width="18.7109375" style="54" customWidth="1"/>
    <col min="2820" max="2821" width="9.42578125" style="54" customWidth="1"/>
    <col min="2822" max="2822" width="7.7109375" style="54" customWidth="1"/>
    <col min="2823" max="2823" width="9.28515625" style="54" customWidth="1"/>
    <col min="2824" max="2824" width="9.85546875" style="54" customWidth="1"/>
    <col min="2825" max="2825" width="7.140625" style="54" customWidth="1"/>
    <col min="2826" max="2826" width="8.5703125" style="54" customWidth="1"/>
    <col min="2827" max="2827" width="8.85546875" style="54" customWidth="1"/>
    <col min="2828" max="2828" width="7.140625" style="54" customWidth="1"/>
    <col min="2829" max="2829" width="9" style="54" customWidth="1"/>
    <col min="2830" max="2830" width="8.7109375" style="54" customWidth="1"/>
    <col min="2831" max="2831" width="6.5703125" style="54" customWidth="1"/>
    <col min="2832" max="2832" width="8.140625" style="54" customWidth="1"/>
    <col min="2833" max="2833" width="7.5703125" style="54" customWidth="1"/>
    <col min="2834" max="2834" width="7" style="54" customWidth="1"/>
    <col min="2835" max="2836" width="8.7109375" style="54" customWidth="1"/>
    <col min="2837" max="2837" width="7.28515625" style="54" customWidth="1"/>
    <col min="2838" max="2838" width="8.140625" style="54" customWidth="1"/>
    <col min="2839" max="2839" width="8.7109375" style="54" customWidth="1"/>
    <col min="2840" max="2840" width="6.42578125" style="54" customWidth="1"/>
    <col min="2841" max="2842" width="9.28515625" style="54" customWidth="1"/>
    <col min="2843" max="2843" width="6.42578125" style="54" customWidth="1"/>
    <col min="2844" max="2845" width="9.5703125" style="54" customWidth="1"/>
    <col min="2846" max="2846" width="6.42578125" style="54" customWidth="1"/>
    <col min="2847" max="2848" width="9.5703125" style="54" customWidth="1"/>
    <col min="2849" max="2849" width="6.7109375" style="54" customWidth="1"/>
    <col min="2850" max="2852" width="9.140625" style="54"/>
    <col min="2853" max="2853" width="10.85546875" style="54" bestFit="1" customWidth="1"/>
    <col min="2854" max="3074" width="9.140625" style="54"/>
    <col min="3075" max="3075" width="18.7109375" style="54" customWidth="1"/>
    <col min="3076" max="3077" width="9.42578125" style="54" customWidth="1"/>
    <col min="3078" max="3078" width="7.7109375" style="54" customWidth="1"/>
    <col min="3079" max="3079" width="9.28515625" style="54" customWidth="1"/>
    <col min="3080" max="3080" width="9.85546875" style="54" customWidth="1"/>
    <col min="3081" max="3081" width="7.140625" style="54" customWidth="1"/>
    <col min="3082" max="3082" width="8.5703125" style="54" customWidth="1"/>
    <col min="3083" max="3083" width="8.85546875" style="54" customWidth="1"/>
    <col min="3084" max="3084" width="7.140625" style="54" customWidth="1"/>
    <col min="3085" max="3085" width="9" style="54" customWidth="1"/>
    <col min="3086" max="3086" width="8.7109375" style="54" customWidth="1"/>
    <col min="3087" max="3087" width="6.5703125" style="54" customWidth="1"/>
    <col min="3088" max="3088" width="8.140625" style="54" customWidth="1"/>
    <col min="3089" max="3089" width="7.5703125" style="54" customWidth="1"/>
    <col min="3090" max="3090" width="7" style="54" customWidth="1"/>
    <col min="3091" max="3092" width="8.7109375" style="54" customWidth="1"/>
    <col min="3093" max="3093" width="7.28515625" style="54" customWidth="1"/>
    <col min="3094" max="3094" width="8.140625" style="54" customWidth="1"/>
    <col min="3095" max="3095" width="8.7109375" style="54" customWidth="1"/>
    <col min="3096" max="3096" width="6.42578125" style="54" customWidth="1"/>
    <col min="3097" max="3098" width="9.28515625" style="54" customWidth="1"/>
    <col min="3099" max="3099" width="6.42578125" style="54" customWidth="1"/>
    <col min="3100" max="3101" width="9.5703125" style="54" customWidth="1"/>
    <col min="3102" max="3102" width="6.42578125" style="54" customWidth="1"/>
    <col min="3103" max="3104" width="9.5703125" style="54" customWidth="1"/>
    <col min="3105" max="3105" width="6.7109375" style="54" customWidth="1"/>
    <col min="3106" max="3108" width="9.140625" style="54"/>
    <col min="3109" max="3109" width="10.85546875" style="54" bestFit="1" customWidth="1"/>
    <col min="3110" max="3330" width="9.140625" style="54"/>
    <col min="3331" max="3331" width="18.7109375" style="54" customWidth="1"/>
    <col min="3332" max="3333" width="9.42578125" style="54" customWidth="1"/>
    <col min="3334" max="3334" width="7.7109375" style="54" customWidth="1"/>
    <col min="3335" max="3335" width="9.28515625" style="54" customWidth="1"/>
    <col min="3336" max="3336" width="9.85546875" style="54" customWidth="1"/>
    <col min="3337" max="3337" width="7.140625" style="54" customWidth="1"/>
    <col min="3338" max="3338" width="8.5703125" style="54" customWidth="1"/>
    <col min="3339" max="3339" width="8.85546875" style="54" customWidth="1"/>
    <col min="3340" max="3340" width="7.140625" style="54" customWidth="1"/>
    <col min="3341" max="3341" width="9" style="54" customWidth="1"/>
    <col min="3342" max="3342" width="8.7109375" style="54" customWidth="1"/>
    <col min="3343" max="3343" width="6.5703125" style="54" customWidth="1"/>
    <col min="3344" max="3344" width="8.140625" style="54" customWidth="1"/>
    <col min="3345" max="3345" width="7.5703125" style="54" customWidth="1"/>
    <col min="3346" max="3346" width="7" style="54" customWidth="1"/>
    <col min="3347" max="3348" width="8.7109375" style="54" customWidth="1"/>
    <col min="3349" max="3349" width="7.28515625" style="54" customWidth="1"/>
    <col min="3350" max="3350" width="8.140625" style="54" customWidth="1"/>
    <col min="3351" max="3351" width="8.7109375" style="54" customWidth="1"/>
    <col min="3352" max="3352" width="6.42578125" style="54" customWidth="1"/>
    <col min="3353" max="3354" width="9.28515625" style="54" customWidth="1"/>
    <col min="3355" max="3355" width="6.42578125" style="54" customWidth="1"/>
    <col min="3356" max="3357" width="9.5703125" style="54" customWidth="1"/>
    <col min="3358" max="3358" width="6.42578125" style="54" customWidth="1"/>
    <col min="3359" max="3360" width="9.5703125" style="54" customWidth="1"/>
    <col min="3361" max="3361" width="6.7109375" style="54" customWidth="1"/>
    <col min="3362" max="3364" width="9.140625" style="54"/>
    <col min="3365" max="3365" width="10.85546875" style="54" bestFit="1" customWidth="1"/>
    <col min="3366" max="3586" width="9.140625" style="54"/>
    <col min="3587" max="3587" width="18.7109375" style="54" customWidth="1"/>
    <col min="3588" max="3589" width="9.42578125" style="54" customWidth="1"/>
    <col min="3590" max="3590" width="7.7109375" style="54" customWidth="1"/>
    <col min="3591" max="3591" width="9.28515625" style="54" customWidth="1"/>
    <col min="3592" max="3592" width="9.85546875" style="54" customWidth="1"/>
    <col min="3593" max="3593" width="7.140625" style="54" customWidth="1"/>
    <col min="3594" max="3594" width="8.5703125" style="54" customWidth="1"/>
    <col min="3595" max="3595" width="8.85546875" style="54" customWidth="1"/>
    <col min="3596" max="3596" width="7.140625" style="54" customWidth="1"/>
    <col min="3597" max="3597" width="9" style="54" customWidth="1"/>
    <col min="3598" max="3598" width="8.7109375" style="54" customWidth="1"/>
    <col min="3599" max="3599" width="6.5703125" style="54" customWidth="1"/>
    <col min="3600" max="3600" width="8.140625" style="54" customWidth="1"/>
    <col min="3601" max="3601" width="7.5703125" style="54" customWidth="1"/>
    <col min="3602" max="3602" width="7" style="54" customWidth="1"/>
    <col min="3603" max="3604" width="8.7109375" style="54" customWidth="1"/>
    <col min="3605" max="3605" width="7.28515625" style="54" customWidth="1"/>
    <col min="3606" max="3606" width="8.140625" style="54" customWidth="1"/>
    <col min="3607" max="3607" width="8.7109375" style="54" customWidth="1"/>
    <col min="3608" max="3608" width="6.42578125" style="54" customWidth="1"/>
    <col min="3609" max="3610" width="9.28515625" style="54" customWidth="1"/>
    <col min="3611" max="3611" width="6.42578125" style="54" customWidth="1"/>
    <col min="3612" max="3613" width="9.5703125" style="54" customWidth="1"/>
    <col min="3614" max="3614" width="6.42578125" style="54" customWidth="1"/>
    <col min="3615" max="3616" width="9.5703125" style="54" customWidth="1"/>
    <col min="3617" max="3617" width="6.7109375" style="54" customWidth="1"/>
    <col min="3618" max="3620" width="9.140625" style="54"/>
    <col min="3621" max="3621" width="10.85546875" style="54" bestFit="1" customWidth="1"/>
    <col min="3622" max="3842" width="9.140625" style="54"/>
    <col min="3843" max="3843" width="18.7109375" style="54" customWidth="1"/>
    <col min="3844" max="3845" width="9.42578125" style="54" customWidth="1"/>
    <col min="3846" max="3846" width="7.7109375" style="54" customWidth="1"/>
    <col min="3847" max="3847" width="9.28515625" style="54" customWidth="1"/>
    <col min="3848" max="3848" width="9.85546875" style="54" customWidth="1"/>
    <col min="3849" max="3849" width="7.140625" style="54" customWidth="1"/>
    <col min="3850" max="3850" width="8.5703125" style="54" customWidth="1"/>
    <col min="3851" max="3851" width="8.85546875" style="54" customWidth="1"/>
    <col min="3852" max="3852" width="7.140625" style="54" customWidth="1"/>
    <col min="3853" max="3853" width="9" style="54" customWidth="1"/>
    <col min="3854" max="3854" width="8.7109375" style="54" customWidth="1"/>
    <col min="3855" max="3855" width="6.5703125" style="54" customWidth="1"/>
    <col min="3856" max="3856" width="8.140625" style="54" customWidth="1"/>
    <col min="3857" max="3857" width="7.5703125" style="54" customWidth="1"/>
    <col min="3858" max="3858" width="7" style="54" customWidth="1"/>
    <col min="3859" max="3860" width="8.7109375" style="54" customWidth="1"/>
    <col min="3861" max="3861" width="7.28515625" style="54" customWidth="1"/>
    <col min="3862" max="3862" width="8.140625" style="54" customWidth="1"/>
    <col min="3863" max="3863" width="8.7109375" style="54" customWidth="1"/>
    <col min="3864" max="3864" width="6.42578125" style="54" customWidth="1"/>
    <col min="3865" max="3866" width="9.28515625" style="54" customWidth="1"/>
    <col min="3867" max="3867" width="6.42578125" style="54" customWidth="1"/>
    <col min="3868" max="3869" width="9.5703125" style="54" customWidth="1"/>
    <col min="3870" max="3870" width="6.42578125" style="54" customWidth="1"/>
    <col min="3871" max="3872" width="9.5703125" style="54" customWidth="1"/>
    <col min="3873" max="3873" width="6.7109375" style="54" customWidth="1"/>
    <col min="3874" max="3876" width="9.140625" style="54"/>
    <col min="3877" max="3877" width="10.85546875" style="54" bestFit="1" customWidth="1"/>
    <col min="3878" max="4098" width="9.140625" style="54"/>
    <col min="4099" max="4099" width="18.7109375" style="54" customWidth="1"/>
    <col min="4100" max="4101" width="9.42578125" style="54" customWidth="1"/>
    <col min="4102" max="4102" width="7.7109375" style="54" customWidth="1"/>
    <col min="4103" max="4103" width="9.28515625" style="54" customWidth="1"/>
    <col min="4104" max="4104" width="9.85546875" style="54" customWidth="1"/>
    <col min="4105" max="4105" width="7.140625" style="54" customWidth="1"/>
    <col min="4106" max="4106" width="8.5703125" style="54" customWidth="1"/>
    <col min="4107" max="4107" width="8.85546875" style="54" customWidth="1"/>
    <col min="4108" max="4108" width="7.140625" style="54" customWidth="1"/>
    <col min="4109" max="4109" width="9" style="54" customWidth="1"/>
    <col min="4110" max="4110" width="8.7109375" style="54" customWidth="1"/>
    <col min="4111" max="4111" width="6.5703125" style="54" customWidth="1"/>
    <col min="4112" max="4112" width="8.140625" style="54" customWidth="1"/>
    <col min="4113" max="4113" width="7.5703125" style="54" customWidth="1"/>
    <col min="4114" max="4114" width="7" style="54" customWidth="1"/>
    <col min="4115" max="4116" width="8.7109375" style="54" customWidth="1"/>
    <col min="4117" max="4117" width="7.28515625" style="54" customWidth="1"/>
    <col min="4118" max="4118" width="8.140625" style="54" customWidth="1"/>
    <col min="4119" max="4119" width="8.7109375" style="54" customWidth="1"/>
    <col min="4120" max="4120" width="6.42578125" style="54" customWidth="1"/>
    <col min="4121" max="4122" width="9.28515625" style="54" customWidth="1"/>
    <col min="4123" max="4123" width="6.42578125" style="54" customWidth="1"/>
    <col min="4124" max="4125" width="9.5703125" style="54" customWidth="1"/>
    <col min="4126" max="4126" width="6.42578125" style="54" customWidth="1"/>
    <col min="4127" max="4128" width="9.5703125" style="54" customWidth="1"/>
    <col min="4129" max="4129" width="6.7109375" style="54" customWidth="1"/>
    <col min="4130" max="4132" width="9.140625" style="54"/>
    <col min="4133" max="4133" width="10.85546875" style="54" bestFit="1" customWidth="1"/>
    <col min="4134" max="4354" width="9.140625" style="54"/>
    <col min="4355" max="4355" width="18.7109375" style="54" customWidth="1"/>
    <col min="4356" max="4357" width="9.42578125" style="54" customWidth="1"/>
    <col min="4358" max="4358" width="7.7109375" style="54" customWidth="1"/>
    <col min="4359" max="4359" width="9.28515625" style="54" customWidth="1"/>
    <col min="4360" max="4360" width="9.85546875" style="54" customWidth="1"/>
    <col min="4361" max="4361" width="7.140625" style="54" customWidth="1"/>
    <col min="4362" max="4362" width="8.5703125" style="54" customWidth="1"/>
    <col min="4363" max="4363" width="8.85546875" style="54" customWidth="1"/>
    <col min="4364" max="4364" width="7.140625" style="54" customWidth="1"/>
    <col min="4365" max="4365" width="9" style="54" customWidth="1"/>
    <col min="4366" max="4366" width="8.7109375" style="54" customWidth="1"/>
    <col min="4367" max="4367" width="6.5703125" style="54" customWidth="1"/>
    <col min="4368" max="4368" width="8.140625" style="54" customWidth="1"/>
    <col min="4369" max="4369" width="7.5703125" style="54" customWidth="1"/>
    <col min="4370" max="4370" width="7" style="54" customWidth="1"/>
    <col min="4371" max="4372" width="8.7109375" style="54" customWidth="1"/>
    <col min="4373" max="4373" width="7.28515625" style="54" customWidth="1"/>
    <col min="4374" max="4374" width="8.140625" style="54" customWidth="1"/>
    <col min="4375" max="4375" width="8.7109375" style="54" customWidth="1"/>
    <col min="4376" max="4376" width="6.42578125" style="54" customWidth="1"/>
    <col min="4377" max="4378" width="9.28515625" style="54" customWidth="1"/>
    <col min="4379" max="4379" width="6.42578125" style="54" customWidth="1"/>
    <col min="4380" max="4381" width="9.5703125" style="54" customWidth="1"/>
    <col min="4382" max="4382" width="6.42578125" style="54" customWidth="1"/>
    <col min="4383" max="4384" width="9.5703125" style="54" customWidth="1"/>
    <col min="4385" max="4385" width="6.7109375" style="54" customWidth="1"/>
    <col min="4386" max="4388" width="9.140625" style="54"/>
    <col min="4389" max="4389" width="10.85546875" style="54" bestFit="1" customWidth="1"/>
    <col min="4390" max="4610" width="9.140625" style="54"/>
    <col min="4611" max="4611" width="18.7109375" style="54" customWidth="1"/>
    <col min="4612" max="4613" width="9.42578125" style="54" customWidth="1"/>
    <col min="4614" max="4614" width="7.7109375" style="54" customWidth="1"/>
    <col min="4615" max="4615" width="9.28515625" style="54" customWidth="1"/>
    <col min="4616" max="4616" width="9.85546875" style="54" customWidth="1"/>
    <col min="4617" max="4617" width="7.140625" style="54" customWidth="1"/>
    <col min="4618" max="4618" width="8.5703125" style="54" customWidth="1"/>
    <col min="4619" max="4619" width="8.85546875" style="54" customWidth="1"/>
    <col min="4620" max="4620" width="7.140625" style="54" customWidth="1"/>
    <col min="4621" max="4621" width="9" style="54" customWidth="1"/>
    <col min="4622" max="4622" width="8.7109375" style="54" customWidth="1"/>
    <col min="4623" max="4623" width="6.5703125" style="54" customWidth="1"/>
    <col min="4624" max="4624" width="8.140625" style="54" customWidth="1"/>
    <col min="4625" max="4625" width="7.5703125" style="54" customWidth="1"/>
    <col min="4626" max="4626" width="7" style="54" customWidth="1"/>
    <col min="4627" max="4628" width="8.7109375" style="54" customWidth="1"/>
    <col min="4629" max="4629" width="7.28515625" style="54" customWidth="1"/>
    <col min="4630" max="4630" width="8.140625" style="54" customWidth="1"/>
    <col min="4631" max="4631" width="8.7109375" style="54" customWidth="1"/>
    <col min="4632" max="4632" width="6.42578125" style="54" customWidth="1"/>
    <col min="4633" max="4634" width="9.28515625" style="54" customWidth="1"/>
    <col min="4635" max="4635" width="6.42578125" style="54" customWidth="1"/>
    <col min="4636" max="4637" width="9.5703125" style="54" customWidth="1"/>
    <col min="4638" max="4638" width="6.42578125" style="54" customWidth="1"/>
    <col min="4639" max="4640" width="9.5703125" style="54" customWidth="1"/>
    <col min="4641" max="4641" width="6.7109375" style="54" customWidth="1"/>
    <col min="4642" max="4644" width="9.140625" style="54"/>
    <col min="4645" max="4645" width="10.85546875" style="54" bestFit="1" customWidth="1"/>
    <col min="4646" max="4866" width="9.140625" style="54"/>
    <col min="4867" max="4867" width="18.7109375" style="54" customWidth="1"/>
    <col min="4868" max="4869" width="9.42578125" style="54" customWidth="1"/>
    <col min="4870" max="4870" width="7.7109375" style="54" customWidth="1"/>
    <col min="4871" max="4871" width="9.28515625" style="54" customWidth="1"/>
    <col min="4872" max="4872" width="9.85546875" style="54" customWidth="1"/>
    <col min="4873" max="4873" width="7.140625" style="54" customWidth="1"/>
    <col min="4874" max="4874" width="8.5703125" style="54" customWidth="1"/>
    <col min="4875" max="4875" width="8.85546875" style="54" customWidth="1"/>
    <col min="4876" max="4876" width="7.140625" style="54" customWidth="1"/>
    <col min="4877" max="4877" width="9" style="54" customWidth="1"/>
    <col min="4878" max="4878" width="8.7109375" style="54" customWidth="1"/>
    <col min="4879" max="4879" width="6.5703125" style="54" customWidth="1"/>
    <col min="4880" max="4880" width="8.140625" style="54" customWidth="1"/>
    <col min="4881" max="4881" width="7.5703125" style="54" customWidth="1"/>
    <col min="4882" max="4882" width="7" style="54" customWidth="1"/>
    <col min="4883" max="4884" width="8.7109375" style="54" customWidth="1"/>
    <col min="4885" max="4885" width="7.28515625" style="54" customWidth="1"/>
    <col min="4886" max="4886" width="8.140625" style="54" customWidth="1"/>
    <col min="4887" max="4887" width="8.7109375" style="54" customWidth="1"/>
    <col min="4888" max="4888" width="6.42578125" style="54" customWidth="1"/>
    <col min="4889" max="4890" width="9.28515625" style="54" customWidth="1"/>
    <col min="4891" max="4891" width="6.42578125" style="54" customWidth="1"/>
    <col min="4892" max="4893" width="9.5703125" style="54" customWidth="1"/>
    <col min="4894" max="4894" width="6.42578125" style="54" customWidth="1"/>
    <col min="4895" max="4896" width="9.5703125" style="54" customWidth="1"/>
    <col min="4897" max="4897" width="6.7109375" style="54" customWidth="1"/>
    <col min="4898" max="4900" width="9.140625" style="54"/>
    <col min="4901" max="4901" width="10.85546875" style="54" bestFit="1" customWidth="1"/>
    <col min="4902" max="5122" width="9.140625" style="54"/>
    <col min="5123" max="5123" width="18.7109375" style="54" customWidth="1"/>
    <col min="5124" max="5125" width="9.42578125" style="54" customWidth="1"/>
    <col min="5126" max="5126" width="7.7109375" style="54" customWidth="1"/>
    <col min="5127" max="5127" width="9.28515625" style="54" customWidth="1"/>
    <col min="5128" max="5128" width="9.85546875" style="54" customWidth="1"/>
    <col min="5129" max="5129" width="7.140625" style="54" customWidth="1"/>
    <col min="5130" max="5130" width="8.5703125" style="54" customWidth="1"/>
    <col min="5131" max="5131" width="8.85546875" style="54" customWidth="1"/>
    <col min="5132" max="5132" width="7.140625" style="54" customWidth="1"/>
    <col min="5133" max="5133" width="9" style="54" customWidth="1"/>
    <col min="5134" max="5134" width="8.7109375" style="54" customWidth="1"/>
    <col min="5135" max="5135" width="6.5703125" style="54" customWidth="1"/>
    <col min="5136" max="5136" width="8.140625" style="54" customWidth="1"/>
    <col min="5137" max="5137" width="7.5703125" style="54" customWidth="1"/>
    <col min="5138" max="5138" width="7" style="54" customWidth="1"/>
    <col min="5139" max="5140" width="8.7109375" style="54" customWidth="1"/>
    <col min="5141" max="5141" width="7.28515625" style="54" customWidth="1"/>
    <col min="5142" max="5142" width="8.140625" style="54" customWidth="1"/>
    <col min="5143" max="5143" width="8.7109375" style="54" customWidth="1"/>
    <col min="5144" max="5144" width="6.42578125" style="54" customWidth="1"/>
    <col min="5145" max="5146" width="9.28515625" style="54" customWidth="1"/>
    <col min="5147" max="5147" width="6.42578125" style="54" customWidth="1"/>
    <col min="5148" max="5149" width="9.5703125" style="54" customWidth="1"/>
    <col min="5150" max="5150" width="6.42578125" style="54" customWidth="1"/>
    <col min="5151" max="5152" width="9.5703125" style="54" customWidth="1"/>
    <col min="5153" max="5153" width="6.7109375" style="54" customWidth="1"/>
    <col min="5154" max="5156" width="9.140625" style="54"/>
    <col min="5157" max="5157" width="10.85546875" style="54" bestFit="1" customWidth="1"/>
    <col min="5158" max="5378" width="9.140625" style="54"/>
    <col min="5379" max="5379" width="18.7109375" style="54" customWidth="1"/>
    <col min="5380" max="5381" width="9.42578125" style="54" customWidth="1"/>
    <col min="5382" max="5382" width="7.7109375" style="54" customWidth="1"/>
    <col min="5383" max="5383" width="9.28515625" style="54" customWidth="1"/>
    <col min="5384" max="5384" width="9.85546875" style="54" customWidth="1"/>
    <col min="5385" max="5385" width="7.140625" style="54" customWidth="1"/>
    <col min="5386" max="5386" width="8.5703125" style="54" customWidth="1"/>
    <col min="5387" max="5387" width="8.85546875" style="54" customWidth="1"/>
    <col min="5388" max="5388" width="7.140625" style="54" customWidth="1"/>
    <col min="5389" max="5389" width="9" style="54" customWidth="1"/>
    <col min="5390" max="5390" width="8.7109375" style="54" customWidth="1"/>
    <col min="5391" max="5391" width="6.5703125" style="54" customWidth="1"/>
    <col min="5392" max="5392" width="8.140625" style="54" customWidth="1"/>
    <col min="5393" max="5393" width="7.5703125" style="54" customWidth="1"/>
    <col min="5394" max="5394" width="7" style="54" customWidth="1"/>
    <col min="5395" max="5396" width="8.7109375" style="54" customWidth="1"/>
    <col min="5397" max="5397" width="7.28515625" style="54" customWidth="1"/>
    <col min="5398" max="5398" width="8.140625" style="54" customWidth="1"/>
    <col min="5399" max="5399" width="8.7109375" style="54" customWidth="1"/>
    <col min="5400" max="5400" width="6.42578125" style="54" customWidth="1"/>
    <col min="5401" max="5402" width="9.28515625" style="54" customWidth="1"/>
    <col min="5403" max="5403" width="6.42578125" style="54" customWidth="1"/>
    <col min="5404" max="5405" width="9.5703125" style="54" customWidth="1"/>
    <col min="5406" max="5406" width="6.42578125" style="54" customWidth="1"/>
    <col min="5407" max="5408" width="9.5703125" style="54" customWidth="1"/>
    <col min="5409" max="5409" width="6.7109375" style="54" customWidth="1"/>
    <col min="5410" max="5412" width="9.140625" style="54"/>
    <col min="5413" max="5413" width="10.85546875" style="54" bestFit="1" customWidth="1"/>
    <col min="5414" max="5634" width="9.140625" style="54"/>
    <col min="5635" max="5635" width="18.7109375" style="54" customWidth="1"/>
    <col min="5636" max="5637" width="9.42578125" style="54" customWidth="1"/>
    <col min="5638" max="5638" width="7.7109375" style="54" customWidth="1"/>
    <col min="5639" max="5639" width="9.28515625" style="54" customWidth="1"/>
    <col min="5640" max="5640" width="9.85546875" style="54" customWidth="1"/>
    <col min="5641" max="5641" width="7.140625" style="54" customWidth="1"/>
    <col min="5642" max="5642" width="8.5703125" style="54" customWidth="1"/>
    <col min="5643" max="5643" width="8.85546875" style="54" customWidth="1"/>
    <col min="5644" max="5644" width="7.140625" style="54" customWidth="1"/>
    <col min="5645" max="5645" width="9" style="54" customWidth="1"/>
    <col min="5646" max="5646" width="8.7109375" style="54" customWidth="1"/>
    <col min="5647" max="5647" width="6.5703125" style="54" customWidth="1"/>
    <col min="5648" max="5648" width="8.140625" style="54" customWidth="1"/>
    <col min="5649" max="5649" width="7.5703125" style="54" customWidth="1"/>
    <col min="5650" max="5650" width="7" style="54" customWidth="1"/>
    <col min="5651" max="5652" width="8.7109375" style="54" customWidth="1"/>
    <col min="5653" max="5653" width="7.28515625" style="54" customWidth="1"/>
    <col min="5654" max="5654" width="8.140625" style="54" customWidth="1"/>
    <col min="5655" max="5655" width="8.7109375" style="54" customWidth="1"/>
    <col min="5656" max="5656" width="6.42578125" style="54" customWidth="1"/>
    <col min="5657" max="5658" width="9.28515625" style="54" customWidth="1"/>
    <col min="5659" max="5659" width="6.42578125" style="54" customWidth="1"/>
    <col min="5660" max="5661" width="9.5703125" style="54" customWidth="1"/>
    <col min="5662" max="5662" width="6.42578125" style="54" customWidth="1"/>
    <col min="5663" max="5664" width="9.5703125" style="54" customWidth="1"/>
    <col min="5665" max="5665" width="6.7109375" style="54" customWidth="1"/>
    <col min="5666" max="5668" width="9.140625" style="54"/>
    <col min="5669" max="5669" width="10.85546875" style="54" bestFit="1" customWidth="1"/>
    <col min="5670" max="5890" width="9.140625" style="54"/>
    <col min="5891" max="5891" width="18.7109375" style="54" customWidth="1"/>
    <col min="5892" max="5893" width="9.42578125" style="54" customWidth="1"/>
    <col min="5894" max="5894" width="7.7109375" style="54" customWidth="1"/>
    <col min="5895" max="5895" width="9.28515625" style="54" customWidth="1"/>
    <col min="5896" max="5896" width="9.85546875" style="54" customWidth="1"/>
    <col min="5897" max="5897" width="7.140625" style="54" customWidth="1"/>
    <col min="5898" max="5898" width="8.5703125" style="54" customWidth="1"/>
    <col min="5899" max="5899" width="8.85546875" style="54" customWidth="1"/>
    <col min="5900" max="5900" width="7.140625" style="54" customWidth="1"/>
    <col min="5901" max="5901" width="9" style="54" customWidth="1"/>
    <col min="5902" max="5902" width="8.7109375" style="54" customWidth="1"/>
    <col min="5903" max="5903" width="6.5703125" style="54" customWidth="1"/>
    <col min="5904" max="5904" width="8.140625" style="54" customWidth="1"/>
    <col min="5905" max="5905" width="7.5703125" style="54" customWidth="1"/>
    <col min="5906" max="5906" width="7" style="54" customWidth="1"/>
    <col min="5907" max="5908" width="8.7109375" style="54" customWidth="1"/>
    <col min="5909" max="5909" width="7.28515625" style="54" customWidth="1"/>
    <col min="5910" max="5910" width="8.140625" style="54" customWidth="1"/>
    <col min="5911" max="5911" width="8.7109375" style="54" customWidth="1"/>
    <col min="5912" max="5912" width="6.42578125" style="54" customWidth="1"/>
    <col min="5913" max="5914" width="9.28515625" style="54" customWidth="1"/>
    <col min="5915" max="5915" width="6.42578125" style="54" customWidth="1"/>
    <col min="5916" max="5917" width="9.5703125" style="54" customWidth="1"/>
    <col min="5918" max="5918" width="6.42578125" style="54" customWidth="1"/>
    <col min="5919" max="5920" width="9.5703125" style="54" customWidth="1"/>
    <col min="5921" max="5921" width="6.7109375" style="54" customWidth="1"/>
    <col min="5922" max="5924" width="9.140625" style="54"/>
    <col min="5925" max="5925" width="10.85546875" style="54" bestFit="1" customWidth="1"/>
    <col min="5926" max="6146" width="9.140625" style="54"/>
    <col min="6147" max="6147" width="18.7109375" style="54" customWidth="1"/>
    <col min="6148" max="6149" width="9.42578125" style="54" customWidth="1"/>
    <col min="6150" max="6150" width="7.7109375" style="54" customWidth="1"/>
    <col min="6151" max="6151" width="9.28515625" style="54" customWidth="1"/>
    <col min="6152" max="6152" width="9.85546875" style="54" customWidth="1"/>
    <col min="6153" max="6153" width="7.140625" style="54" customWidth="1"/>
    <col min="6154" max="6154" width="8.5703125" style="54" customWidth="1"/>
    <col min="6155" max="6155" width="8.85546875" style="54" customWidth="1"/>
    <col min="6156" max="6156" width="7.140625" style="54" customWidth="1"/>
    <col min="6157" max="6157" width="9" style="54" customWidth="1"/>
    <col min="6158" max="6158" width="8.7109375" style="54" customWidth="1"/>
    <col min="6159" max="6159" width="6.5703125" style="54" customWidth="1"/>
    <col min="6160" max="6160" width="8.140625" style="54" customWidth="1"/>
    <col min="6161" max="6161" width="7.5703125" style="54" customWidth="1"/>
    <col min="6162" max="6162" width="7" style="54" customWidth="1"/>
    <col min="6163" max="6164" width="8.7109375" style="54" customWidth="1"/>
    <col min="6165" max="6165" width="7.28515625" style="54" customWidth="1"/>
    <col min="6166" max="6166" width="8.140625" style="54" customWidth="1"/>
    <col min="6167" max="6167" width="8.7109375" style="54" customWidth="1"/>
    <col min="6168" max="6168" width="6.42578125" style="54" customWidth="1"/>
    <col min="6169" max="6170" width="9.28515625" style="54" customWidth="1"/>
    <col min="6171" max="6171" width="6.42578125" style="54" customWidth="1"/>
    <col min="6172" max="6173" width="9.5703125" style="54" customWidth="1"/>
    <col min="6174" max="6174" width="6.42578125" style="54" customWidth="1"/>
    <col min="6175" max="6176" width="9.5703125" style="54" customWidth="1"/>
    <col min="6177" max="6177" width="6.7109375" style="54" customWidth="1"/>
    <col min="6178" max="6180" width="9.140625" style="54"/>
    <col min="6181" max="6181" width="10.85546875" style="54" bestFit="1" customWidth="1"/>
    <col min="6182" max="6402" width="9.140625" style="54"/>
    <col min="6403" max="6403" width="18.7109375" style="54" customWidth="1"/>
    <col min="6404" max="6405" width="9.42578125" style="54" customWidth="1"/>
    <col min="6406" max="6406" width="7.7109375" style="54" customWidth="1"/>
    <col min="6407" max="6407" width="9.28515625" style="54" customWidth="1"/>
    <col min="6408" max="6408" width="9.85546875" style="54" customWidth="1"/>
    <col min="6409" max="6409" width="7.140625" style="54" customWidth="1"/>
    <col min="6410" max="6410" width="8.5703125" style="54" customWidth="1"/>
    <col min="6411" max="6411" width="8.85546875" style="54" customWidth="1"/>
    <col min="6412" max="6412" width="7.140625" style="54" customWidth="1"/>
    <col min="6413" max="6413" width="9" style="54" customWidth="1"/>
    <col min="6414" max="6414" width="8.7109375" style="54" customWidth="1"/>
    <col min="6415" max="6415" width="6.5703125" style="54" customWidth="1"/>
    <col min="6416" max="6416" width="8.140625" style="54" customWidth="1"/>
    <col min="6417" max="6417" width="7.5703125" style="54" customWidth="1"/>
    <col min="6418" max="6418" width="7" style="54" customWidth="1"/>
    <col min="6419" max="6420" width="8.7109375" style="54" customWidth="1"/>
    <col min="6421" max="6421" width="7.28515625" style="54" customWidth="1"/>
    <col min="6422" max="6422" width="8.140625" style="54" customWidth="1"/>
    <col min="6423" max="6423" width="8.7109375" style="54" customWidth="1"/>
    <col min="6424" max="6424" width="6.42578125" style="54" customWidth="1"/>
    <col min="6425" max="6426" width="9.28515625" style="54" customWidth="1"/>
    <col min="6427" max="6427" width="6.42578125" style="54" customWidth="1"/>
    <col min="6428" max="6429" width="9.5703125" style="54" customWidth="1"/>
    <col min="6430" max="6430" width="6.42578125" style="54" customWidth="1"/>
    <col min="6431" max="6432" width="9.5703125" style="54" customWidth="1"/>
    <col min="6433" max="6433" width="6.7109375" style="54" customWidth="1"/>
    <col min="6434" max="6436" width="9.140625" style="54"/>
    <col min="6437" max="6437" width="10.85546875" style="54" bestFit="1" customWidth="1"/>
    <col min="6438" max="6658" width="9.140625" style="54"/>
    <col min="6659" max="6659" width="18.7109375" style="54" customWidth="1"/>
    <col min="6660" max="6661" width="9.42578125" style="54" customWidth="1"/>
    <col min="6662" max="6662" width="7.7109375" style="54" customWidth="1"/>
    <col min="6663" max="6663" width="9.28515625" style="54" customWidth="1"/>
    <col min="6664" max="6664" width="9.85546875" style="54" customWidth="1"/>
    <col min="6665" max="6665" width="7.140625" style="54" customWidth="1"/>
    <col min="6666" max="6666" width="8.5703125" style="54" customWidth="1"/>
    <col min="6667" max="6667" width="8.85546875" style="54" customWidth="1"/>
    <col min="6668" max="6668" width="7.140625" style="54" customWidth="1"/>
    <col min="6669" max="6669" width="9" style="54" customWidth="1"/>
    <col min="6670" max="6670" width="8.7109375" style="54" customWidth="1"/>
    <col min="6671" max="6671" width="6.5703125" style="54" customWidth="1"/>
    <col min="6672" max="6672" width="8.140625" style="54" customWidth="1"/>
    <col min="6673" max="6673" width="7.5703125" style="54" customWidth="1"/>
    <col min="6674" max="6674" width="7" style="54" customWidth="1"/>
    <col min="6675" max="6676" width="8.7109375" style="54" customWidth="1"/>
    <col min="6677" max="6677" width="7.28515625" style="54" customWidth="1"/>
    <col min="6678" max="6678" width="8.140625" style="54" customWidth="1"/>
    <col min="6679" max="6679" width="8.7109375" style="54" customWidth="1"/>
    <col min="6680" max="6680" width="6.42578125" style="54" customWidth="1"/>
    <col min="6681" max="6682" width="9.28515625" style="54" customWidth="1"/>
    <col min="6683" max="6683" width="6.42578125" style="54" customWidth="1"/>
    <col min="6684" max="6685" width="9.5703125" style="54" customWidth="1"/>
    <col min="6686" max="6686" width="6.42578125" style="54" customWidth="1"/>
    <col min="6687" max="6688" width="9.5703125" style="54" customWidth="1"/>
    <col min="6689" max="6689" width="6.7109375" style="54" customWidth="1"/>
    <col min="6690" max="6692" width="9.140625" style="54"/>
    <col min="6693" max="6693" width="10.85546875" style="54" bestFit="1" customWidth="1"/>
    <col min="6694" max="6914" width="9.140625" style="54"/>
    <col min="6915" max="6915" width="18.7109375" style="54" customWidth="1"/>
    <col min="6916" max="6917" width="9.42578125" style="54" customWidth="1"/>
    <col min="6918" max="6918" width="7.7109375" style="54" customWidth="1"/>
    <col min="6919" max="6919" width="9.28515625" style="54" customWidth="1"/>
    <col min="6920" max="6920" width="9.85546875" style="54" customWidth="1"/>
    <col min="6921" max="6921" width="7.140625" style="54" customWidth="1"/>
    <col min="6922" max="6922" width="8.5703125" style="54" customWidth="1"/>
    <col min="6923" max="6923" width="8.85546875" style="54" customWidth="1"/>
    <col min="6924" max="6924" width="7.140625" style="54" customWidth="1"/>
    <col min="6925" max="6925" width="9" style="54" customWidth="1"/>
    <col min="6926" max="6926" width="8.7109375" style="54" customWidth="1"/>
    <col min="6927" max="6927" width="6.5703125" style="54" customWidth="1"/>
    <col min="6928" max="6928" width="8.140625" style="54" customWidth="1"/>
    <col min="6929" max="6929" width="7.5703125" style="54" customWidth="1"/>
    <col min="6930" max="6930" width="7" style="54" customWidth="1"/>
    <col min="6931" max="6932" width="8.7109375" style="54" customWidth="1"/>
    <col min="6933" max="6933" width="7.28515625" style="54" customWidth="1"/>
    <col min="6934" max="6934" width="8.140625" style="54" customWidth="1"/>
    <col min="6935" max="6935" width="8.7109375" style="54" customWidth="1"/>
    <col min="6936" max="6936" width="6.42578125" style="54" customWidth="1"/>
    <col min="6937" max="6938" width="9.28515625" style="54" customWidth="1"/>
    <col min="6939" max="6939" width="6.42578125" style="54" customWidth="1"/>
    <col min="6940" max="6941" width="9.5703125" style="54" customWidth="1"/>
    <col min="6942" max="6942" width="6.42578125" style="54" customWidth="1"/>
    <col min="6943" max="6944" width="9.5703125" style="54" customWidth="1"/>
    <col min="6945" max="6945" width="6.7109375" style="54" customWidth="1"/>
    <col min="6946" max="6948" width="9.140625" style="54"/>
    <col min="6949" max="6949" width="10.85546875" style="54" bestFit="1" customWidth="1"/>
    <col min="6950" max="7170" width="9.140625" style="54"/>
    <col min="7171" max="7171" width="18.7109375" style="54" customWidth="1"/>
    <col min="7172" max="7173" width="9.42578125" style="54" customWidth="1"/>
    <col min="7174" max="7174" width="7.7109375" style="54" customWidth="1"/>
    <col min="7175" max="7175" width="9.28515625" style="54" customWidth="1"/>
    <col min="7176" max="7176" width="9.85546875" style="54" customWidth="1"/>
    <col min="7177" max="7177" width="7.140625" style="54" customWidth="1"/>
    <col min="7178" max="7178" width="8.5703125" style="54" customWidth="1"/>
    <col min="7179" max="7179" width="8.85546875" style="54" customWidth="1"/>
    <col min="7180" max="7180" width="7.140625" style="54" customWidth="1"/>
    <col min="7181" max="7181" width="9" style="54" customWidth="1"/>
    <col min="7182" max="7182" width="8.7109375" style="54" customWidth="1"/>
    <col min="7183" max="7183" width="6.5703125" style="54" customWidth="1"/>
    <col min="7184" max="7184" width="8.140625" style="54" customWidth="1"/>
    <col min="7185" max="7185" width="7.5703125" style="54" customWidth="1"/>
    <col min="7186" max="7186" width="7" style="54" customWidth="1"/>
    <col min="7187" max="7188" width="8.7109375" style="54" customWidth="1"/>
    <col min="7189" max="7189" width="7.28515625" style="54" customWidth="1"/>
    <col min="7190" max="7190" width="8.140625" style="54" customWidth="1"/>
    <col min="7191" max="7191" width="8.7109375" style="54" customWidth="1"/>
    <col min="7192" max="7192" width="6.42578125" style="54" customWidth="1"/>
    <col min="7193" max="7194" width="9.28515625" style="54" customWidth="1"/>
    <col min="7195" max="7195" width="6.42578125" style="54" customWidth="1"/>
    <col min="7196" max="7197" width="9.5703125" style="54" customWidth="1"/>
    <col min="7198" max="7198" width="6.42578125" style="54" customWidth="1"/>
    <col min="7199" max="7200" width="9.5703125" style="54" customWidth="1"/>
    <col min="7201" max="7201" width="6.7109375" style="54" customWidth="1"/>
    <col min="7202" max="7204" width="9.140625" style="54"/>
    <col min="7205" max="7205" width="10.85546875" style="54" bestFit="1" customWidth="1"/>
    <col min="7206" max="7426" width="9.140625" style="54"/>
    <col min="7427" max="7427" width="18.7109375" style="54" customWidth="1"/>
    <col min="7428" max="7429" width="9.42578125" style="54" customWidth="1"/>
    <col min="7430" max="7430" width="7.7109375" style="54" customWidth="1"/>
    <col min="7431" max="7431" width="9.28515625" style="54" customWidth="1"/>
    <col min="7432" max="7432" width="9.85546875" style="54" customWidth="1"/>
    <col min="7433" max="7433" width="7.140625" style="54" customWidth="1"/>
    <col min="7434" max="7434" width="8.5703125" style="54" customWidth="1"/>
    <col min="7435" max="7435" width="8.85546875" style="54" customWidth="1"/>
    <col min="7436" max="7436" width="7.140625" style="54" customWidth="1"/>
    <col min="7437" max="7437" width="9" style="54" customWidth="1"/>
    <col min="7438" max="7438" width="8.7109375" style="54" customWidth="1"/>
    <col min="7439" max="7439" width="6.5703125" style="54" customWidth="1"/>
    <col min="7440" max="7440" width="8.140625" style="54" customWidth="1"/>
    <col min="7441" max="7441" width="7.5703125" style="54" customWidth="1"/>
    <col min="7442" max="7442" width="7" style="54" customWidth="1"/>
    <col min="7443" max="7444" width="8.7109375" style="54" customWidth="1"/>
    <col min="7445" max="7445" width="7.28515625" style="54" customWidth="1"/>
    <col min="7446" max="7446" width="8.140625" style="54" customWidth="1"/>
    <col min="7447" max="7447" width="8.7109375" style="54" customWidth="1"/>
    <col min="7448" max="7448" width="6.42578125" style="54" customWidth="1"/>
    <col min="7449" max="7450" width="9.28515625" style="54" customWidth="1"/>
    <col min="7451" max="7451" width="6.42578125" style="54" customWidth="1"/>
    <col min="7452" max="7453" width="9.5703125" style="54" customWidth="1"/>
    <col min="7454" max="7454" width="6.42578125" style="54" customWidth="1"/>
    <col min="7455" max="7456" width="9.5703125" style="54" customWidth="1"/>
    <col min="7457" max="7457" width="6.7109375" style="54" customWidth="1"/>
    <col min="7458" max="7460" width="9.140625" style="54"/>
    <col min="7461" max="7461" width="10.85546875" style="54" bestFit="1" customWidth="1"/>
    <col min="7462" max="7682" width="9.140625" style="54"/>
    <col min="7683" max="7683" width="18.7109375" style="54" customWidth="1"/>
    <col min="7684" max="7685" width="9.42578125" style="54" customWidth="1"/>
    <col min="7686" max="7686" width="7.7109375" style="54" customWidth="1"/>
    <col min="7687" max="7687" width="9.28515625" style="54" customWidth="1"/>
    <col min="7688" max="7688" width="9.85546875" style="54" customWidth="1"/>
    <col min="7689" max="7689" width="7.140625" style="54" customWidth="1"/>
    <col min="7690" max="7690" width="8.5703125" style="54" customWidth="1"/>
    <col min="7691" max="7691" width="8.85546875" style="54" customWidth="1"/>
    <col min="7692" max="7692" width="7.140625" style="54" customWidth="1"/>
    <col min="7693" max="7693" width="9" style="54" customWidth="1"/>
    <col min="7694" max="7694" width="8.7109375" style="54" customWidth="1"/>
    <col min="7695" max="7695" width="6.5703125" style="54" customWidth="1"/>
    <col min="7696" max="7696" width="8.140625" style="54" customWidth="1"/>
    <col min="7697" max="7697" width="7.5703125" style="54" customWidth="1"/>
    <col min="7698" max="7698" width="7" style="54" customWidth="1"/>
    <col min="7699" max="7700" width="8.7109375" style="54" customWidth="1"/>
    <col min="7701" max="7701" width="7.28515625" style="54" customWidth="1"/>
    <col min="7702" max="7702" width="8.140625" style="54" customWidth="1"/>
    <col min="7703" max="7703" width="8.7109375" style="54" customWidth="1"/>
    <col min="7704" max="7704" width="6.42578125" style="54" customWidth="1"/>
    <col min="7705" max="7706" width="9.28515625" style="54" customWidth="1"/>
    <col min="7707" max="7707" width="6.42578125" style="54" customWidth="1"/>
    <col min="7708" max="7709" width="9.5703125" style="54" customWidth="1"/>
    <col min="7710" max="7710" width="6.42578125" style="54" customWidth="1"/>
    <col min="7711" max="7712" width="9.5703125" style="54" customWidth="1"/>
    <col min="7713" max="7713" width="6.7109375" style="54" customWidth="1"/>
    <col min="7714" max="7716" width="9.140625" style="54"/>
    <col min="7717" max="7717" width="10.85546875" style="54" bestFit="1" customWidth="1"/>
    <col min="7718" max="7938" width="9.140625" style="54"/>
    <col min="7939" max="7939" width="18.7109375" style="54" customWidth="1"/>
    <col min="7940" max="7941" width="9.42578125" style="54" customWidth="1"/>
    <col min="7942" max="7942" width="7.7109375" style="54" customWidth="1"/>
    <col min="7943" max="7943" width="9.28515625" style="54" customWidth="1"/>
    <col min="7944" max="7944" width="9.85546875" style="54" customWidth="1"/>
    <col min="7945" max="7945" width="7.140625" style="54" customWidth="1"/>
    <col min="7946" max="7946" width="8.5703125" style="54" customWidth="1"/>
    <col min="7947" max="7947" width="8.85546875" style="54" customWidth="1"/>
    <col min="7948" max="7948" width="7.140625" style="54" customWidth="1"/>
    <col min="7949" max="7949" width="9" style="54" customWidth="1"/>
    <col min="7950" max="7950" width="8.7109375" style="54" customWidth="1"/>
    <col min="7951" max="7951" width="6.5703125" style="54" customWidth="1"/>
    <col min="7952" max="7952" width="8.140625" style="54" customWidth="1"/>
    <col min="7953" max="7953" width="7.5703125" style="54" customWidth="1"/>
    <col min="7954" max="7954" width="7" style="54" customWidth="1"/>
    <col min="7955" max="7956" width="8.7109375" style="54" customWidth="1"/>
    <col min="7957" max="7957" width="7.28515625" style="54" customWidth="1"/>
    <col min="7958" max="7958" width="8.140625" style="54" customWidth="1"/>
    <col min="7959" max="7959" width="8.7109375" style="54" customWidth="1"/>
    <col min="7960" max="7960" width="6.42578125" style="54" customWidth="1"/>
    <col min="7961" max="7962" width="9.28515625" style="54" customWidth="1"/>
    <col min="7963" max="7963" width="6.42578125" style="54" customWidth="1"/>
    <col min="7964" max="7965" width="9.5703125" style="54" customWidth="1"/>
    <col min="7966" max="7966" width="6.42578125" style="54" customWidth="1"/>
    <col min="7967" max="7968" width="9.5703125" style="54" customWidth="1"/>
    <col min="7969" max="7969" width="6.7109375" style="54" customWidth="1"/>
    <col min="7970" max="7972" width="9.140625" style="54"/>
    <col min="7973" max="7973" width="10.85546875" style="54" bestFit="1" customWidth="1"/>
    <col min="7974" max="8194" width="9.140625" style="54"/>
    <col min="8195" max="8195" width="18.7109375" style="54" customWidth="1"/>
    <col min="8196" max="8197" width="9.42578125" style="54" customWidth="1"/>
    <col min="8198" max="8198" width="7.7109375" style="54" customWidth="1"/>
    <col min="8199" max="8199" width="9.28515625" style="54" customWidth="1"/>
    <col min="8200" max="8200" width="9.85546875" style="54" customWidth="1"/>
    <col min="8201" max="8201" width="7.140625" style="54" customWidth="1"/>
    <col min="8202" max="8202" width="8.5703125" style="54" customWidth="1"/>
    <col min="8203" max="8203" width="8.85546875" style="54" customWidth="1"/>
    <col min="8204" max="8204" width="7.140625" style="54" customWidth="1"/>
    <col min="8205" max="8205" width="9" style="54" customWidth="1"/>
    <col min="8206" max="8206" width="8.7109375" style="54" customWidth="1"/>
    <col min="8207" max="8207" width="6.5703125" style="54" customWidth="1"/>
    <col min="8208" max="8208" width="8.140625" style="54" customWidth="1"/>
    <col min="8209" max="8209" width="7.5703125" style="54" customWidth="1"/>
    <col min="8210" max="8210" width="7" style="54" customWidth="1"/>
    <col min="8211" max="8212" width="8.7109375" style="54" customWidth="1"/>
    <col min="8213" max="8213" width="7.28515625" style="54" customWidth="1"/>
    <col min="8214" max="8214" width="8.140625" style="54" customWidth="1"/>
    <col min="8215" max="8215" width="8.7109375" style="54" customWidth="1"/>
    <col min="8216" max="8216" width="6.42578125" style="54" customWidth="1"/>
    <col min="8217" max="8218" width="9.28515625" style="54" customWidth="1"/>
    <col min="8219" max="8219" width="6.42578125" style="54" customWidth="1"/>
    <col min="8220" max="8221" width="9.5703125" style="54" customWidth="1"/>
    <col min="8222" max="8222" width="6.42578125" style="54" customWidth="1"/>
    <col min="8223" max="8224" width="9.5703125" style="54" customWidth="1"/>
    <col min="8225" max="8225" width="6.7109375" style="54" customWidth="1"/>
    <col min="8226" max="8228" width="9.140625" style="54"/>
    <col min="8229" max="8229" width="10.85546875" style="54" bestFit="1" customWidth="1"/>
    <col min="8230" max="8450" width="9.140625" style="54"/>
    <col min="8451" max="8451" width="18.7109375" style="54" customWidth="1"/>
    <col min="8452" max="8453" width="9.42578125" style="54" customWidth="1"/>
    <col min="8454" max="8454" width="7.7109375" style="54" customWidth="1"/>
    <col min="8455" max="8455" width="9.28515625" style="54" customWidth="1"/>
    <col min="8456" max="8456" width="9.85546875" style="54" customWidth="1"/>
    <col min="8457" max="8457" width="7.140625" style="54" customWidth="1"/>
    <col min="8458" max="8458" width="8.5703125" style="54" customWidth="1"/>
    <col min="8459" max="8459" width="8.85546875" style="54" customWidth="1"/>
    <col min="8460" max="8460" width="7.140625" style="54" customWidth="1"/>
    <col min="8461" max="8461" width="9" style="54" customWidth="1"/>
    <col min="8462" max="8462" width="8.7109375" style="54" customWidth="1"/>
    <col min="8463" max="8463" width="6.5703125" style="54" customWidth="1"/>
    <col min="8464" max="8464" width="8.140625" style="54" customWidth="1"/>
    <col min="8465" max="8465" width="7.5703125" style="54" customWidth="1"/>
    <col min="8466" max="8466" width="7" style="54" customWidth="1"/>
    <col min="8467" max="8468" width="8.7109375" style="54" customWidth="1"/>
    <col min="8469" max="8469" width="7.28515625" style="54" customWidth="1"/>
    <col min="8470" max="8470" width="8.140625" style="54" customWidth="1"/>
    <col min="8471" max="8471" width="8.7109375" style="54" customWidth="1"/>
    <col min="8472" max="8472" width="6.42578125" style="54" customWidth="1"/>
    <col min="8473" max="8474" width="9.28515625" style="54" customWidth="1"/>
    <col min="8475" max="8475" width="6.42578125" style="54" customWidth="1"/>
    <col min="8476" max="8477" width="9.5703125" style="54" customWidth="1"/>
    <col min="8478" max="8478" width="6.42578125" style="54" customWidth="1"/>
    <col min="8479" max="8480" width="9.5703125" style="54" customWidth="1"/>
    <col min="8481" max="8481" width="6.7109375" style="54" customWidth="1"/>
    <col min="8482" max="8484" width="9.140625" style="54"/>
    <col min="8485" max="8485" width="10.85546875" style="54" bestFit="1" customWidth="1"/>
    <col min="8486" max="8706" width="9.140625" style="54"/>
    <col min="8707" max="8707" width="18.7109375" style="54" customWidth="1"/>
    <col min="8708" max="8709" width="9.42578125" style="54" customWidth="1"/>
    <col min="8710" max="8710" width="7.7109375" style="54" customWidth="1"/>
    <col min="8711" max="8711" width="9.28515625" style="54" customWidth="1"/>
    <col min="8712" max="8712" width="9.85546875" style="54" customWidth="1"/>
    <col min="8713" max="8713" width="7.140625" style="54" customWidth="1"/>
    <col min="8714" max="8714" width="8.5703125" style="54" customWidth="1"/>
    <col min="8715" max="8715" width="8.85546875" style="54" customWidth="1"/>
    <col min="8716" max="8716" width="7.140625" style="54" customWidth="1"/>
    <col min="8717" max="8717" width="9" style="54" customWidth="1"/>
    <col min="8718" max="8718" width="8.7109375" style="54" customWidth="1"/>
    <col min="8719" max="8719" width="6.5703125" style="54" customWidth="1"/>
    <col min="8720" max="8720" width="8.140625" style="54" customWidth="1"/>
    <col min="8721" max="8721" width="7.5703125" style="54" customWidth="1"/>
    <col min="8722" max="8722" width="7" style="54" customWidth="1"/>
    <col min="8723" max="8724" width="8.7109375" style="54" customWidth="1"/>
    <col min="8725" max="8725" width="7.28515625" style="54" customWidth="1"/>
    <col min="8726" max="8726" width="8.140625" style="54" customWidth="1"/>
    <col min="8727" max="8727" width="8.7109375" style="54" customWidth="1"/>
    <col min="8728" max="8728" width="6.42578125" style="54" customWidth="1"/>
    <col min="8729" max="8730" width="9.28515625" style="54" customWidth="1"/>
    <col min="8731" max="8731" width="6.42578125" style="54" customWidth="1"/>
    <col min="8732" max="8733" width="9.5703125" style="54" customWidth="1"/>
    <col min="8734" max="8734" width="6.42578125" style="54" customWidth="1"/>
    <col min="8735" max="8736" width="9.5703125" style="54" customWidth="1"/>
    <col min="8737" max="8737" width="6.7109375" style="54" customWidth="1"/>
    <col min="8738" max="8740" width="9.140625" style="54"/>
    <col min="8741" max="8741" width="10.85546875" style="54" bestFit="1" customWidth="1"/>
    <col min="8742" max="8962" width="9.140625" style="54"/>
    <col min="8963" max="8963" width="18.7109375" style="54" customWidth="1"/>
    <col min="8964" max="8965" width="9.42578125" style="54" customWidth="1"/>
    <col min="8966" max="8966" width="7.7109375" style="54" customWidth="1"/>
    <col min="8967" max="8967" width="9.28515625" style="54" customWidth="1"/>
    <col min="8968" max="8968" width="9.85546875" style="54" customWidth="1"/>
    <col min="8969" max="8969" width="7.140625" style="54" customWidth="1"/>
    <col min="8970" max="8970" width="8.5703125" style="54" customWidth="1"/>
    <col min="8971" max="8971" width="8.85546875" style="54" customWidth="1"/>
    <col min="8972" max="8972" width="7.140625" style="54" customWidth="1"/>
    <col min="8973" max="8973" width="9" style="54" customWidth="1"/>
    <col min="8974" max="8974" width="8.7109375" style="54" customWidth="1"/>
    <col min="8975" max="8975" width="6.5703125" style="54" customWidth="1"/>
    <col min="8976" max="8976" width="8.140625" style="54" customWidth="1"/>
    <col min="8977" max="8977" width="7.5703125" style="54" customWidth="1"/>
    <col min="8978" max="8978" width="7" style="54" customWidth="1"/>
    <col min="8979" max="8980" width="8.7109375" style="54" customWidth="1"/>
    <col min="8981" max="8981" width="7.28515625" style="54" customWidth="1"/>
    <col min="8982" max="8982" width="8.140625" style="54" customWidth="1"/>
    <col min="8983" max="8983" width="8.7109375" style="54" customWidth="1"/>
    <col min="8984" max="8984" width="6.42578125" style="54" customWidth="1"/>
    <col min="8985" max="8986" width="9.28515625" style="54" customWidth="1"/>
    <col min="8987" max="8987" width="6.42578125" style="54" customWidth="1"/>
    <col min="8988" max="8989" width="9.5703125" style="54" customWidth="1"/>
    <col min="8990" max="8990" width="6.42578125" style="54" customWidth="1"/>
    <col min="8991" max="8992" width="9.5703125" style="54" customWidth="1"/>
    <col min="8993" max="8993" width="6.7109375" style="54" customWidth="1"/>
    <col min="8994" max="8996" width="9.140625" style="54"/>
    <col min="8997" max="8997" width="10.85546875" style="54" bestFit="1" customWidth="1"/>
    <col min="8998" max="9218" width="9.140625" style="54"/>
    <col min="9219" max="9219" width="18.7109375" style="54" customWidth="1"/>
    <col min="9220" max="9221" width="9.42578125" style="54" customWidth="1"/>
    <col min="9222" max="9222" width="7.7109375" style="54" customWidth="1"/>
    <col min="9223" max="9223" width="9.28515625" style="54" customWidth="1"/>
    <col min="9224" max="9224" width="9.85546875" style="54" customWidth="1"/>
    <col min="9225" max="9225" width="7.140625" style="54" customWidth="1"/>
    <col min="9226" max="9226" width="8.5703125" style="54" customWidth="1"/>
    <col min="9227" max="9227" width="8.85546875" style="54" customWidth="1"/>
    <col min="9228" max="9228" width="7.140625" style="54" customWidth="1"/>
    <col min="9229" max="9229" width="9" style="54" customWidth="1"/>
    <col min="9230" max="9230" width="8.7109375" style="54" customWidth="1"/>
    <col min="9231" max="9231" width="6.5703125" style="54" customWidth="1"/>
    <col min="9232" max="9232" width="8.140625" style="54" customWidth="1"/>
    <col min="9233" max="9233" width="7.5703125" style="54" customWidth="1"/>
    <col min="9234" max="9234" width="7" style="54" customWidth="1"/>
    <col min="9235" max="9236" width="8.7109375" style="54" customWidth="1"/>
    <col min="9237" max="9237" width="7.28515625" style="54" customWidth="1"/>
    <col min="9238" max="9238" width="8.140625" style="54" customWidth="1"/>
    <col min="9239" max="9239" width="8.7109375" style="54" customWidth="1"/>
    <col min="9240" max="9240" width="6.42578125" style="54" customWidth="1"/>
    <col min="9241" max="9242" width="9.28515625" style="54" customWidth="1"/>
    <col min="9243" max="9243" width="6.42578125" style="54" customWidth="1"/>
    <col min="9244" max="9245" width="9.5703125" style="54" customWidth="1"/>
    <col min="9246" max="9246" width="6.42578125" style="54" customWidth="1"/>
    <col min="9247" max="9248" width="9.5703125" style="54" customWidth="1"/>
    <col min="9249" max="9249" width="6.7109375" style="54" customWidth="1"/>
    <col min="9250" max="9252" width="9.140625" style="54"/>
    <col min="9253" max="9253" width="10.85546875" style="54" bestFit="1" customWidth="1"/>
    <col min="9254" max="9474" width="9.140625" style="54"/>
    <col min="9475" max="9475" width="18.7109375" style="54" customWidth="1"/>
    <col min="9476" max="9477" width="9.42578125" style="54" customWidth="1"/>
    <col min="9478" max="9478" width="7.7109375" style="54" customWidth="1"/>
    <col min="9479" max="9479" width="9.28515625" style="54" customWidth="1"/>
    <col min="9480" max="9480" width="9.85546875" style="54" customWidth="1"/>
    <col min="9481" max="9481" width="7.140625" style="54" customWidth="1"/>
    <col min="9482" max="9482" width="8.5703125" style="54" customWidth="1"/>
    <col min="9483" max="9483" width="8.85546875" style="54" customWidth="1"/>
    <col min="9484" max="9484" width="7.140625" style="54" customWidth="1"/>
    <col min="9485" max="9485" width="9" style="54" customWidth="1"/>
    <col min="9486" max="9486" width="8.7109375" style="54" customWidth="1"/>
    <col min="9487" max="9487" width="6.5703125" style="54" customWidth="1"/>
    <col min="9488" max="9488" width="8.140625" style="54" customWidth="1"/>
    <col min="9489" max="9489" width="7.5703125" style="54" customWidth="1"/>
    <col min="9490" max="9490" width="7" style="54" customWidth="1"/>
    <col min="9491" max="9492" width="8.7109375" style="54" customWidth="1"/>
    <col min="9493" max="9493" width="7.28515625" style="54" customWidth="1"/>
    <col min="9494" max="9494" width="8.140625" style="54" customWidth="1"/>
    <col min="9495" max="9495" width="8.7109375" style="54" customWidth="1"/>
    <col min="9496" max="9496" width="6.42578125" style="54" customWidth="1"/>
    <col min="9497" max="9498" width="9.28515625" style="54" customWidth="1"/>
    <col min="9499" max="9499" width="6.42578125" style="54" customWidth="1"/>
    <col min="9500" max="9501" width="9.5703125" style="54" customWidth="1"/>
    <col min="9502" max="9502" width="6.42578125" style="54" customWidth="1"/>
    <col min="9503" max="9504" width="9.5703125" style="54" customWidth="1"/>
    <col min="9505" max="9505" width="6.7109375" style="54" customWidth="1"/>
    <col min="9506" max="9508" width="9.140625" style="54"/>
    <col min="9509" max="9509" width="10.85546875" style="54" bestFit="1" customWidth="1"/>
    <col min="9510" max="9730" width="9.140625" style="54"/>
    <col min="9731" max="9731" width="18.7109375" style="54" customWidth="1"/>
    <col min="9732" max="9733" width="9.42578125" style="54" customWidth="1"/>
    <col min="9734" max="9734" width="7.7109375" style="54" customWidth="1"/>
    <col min="9735" max="9735" width="9.28515625" style="54" customWidth="1"/>
    <col min="9736" max="9736" width="9.85546875" style="54" customWidth="1"/>
    <col min="9737" max="9737" width="7.140625" style="54" customWidth="1"/>
    <col min="9738" max="9738" width="8.5703125" style="54" customWidth="1"/>
    <col min="9739" max="9739" width="8.85546875" style="54" customWidth="1"/>
    <col min="9740" max="9740" width="7.140625" style="54" customWidth="1"/>
    <col min="9741" max="9741" width="9" style="54" customWidth="1"/>
    <col min="9742" max="9742" width="8.7109375" style="54" customWidth="1"/>
    <col min="9743" max="9743" width="6.5703125" style="54" customWidth="1"/>
    <col min="9744" max="9744" width="8.140625" style="54" customWidth="1"/>
    <col min="9745" max="9745" width="7.5703125" style="54" customWidth="1"/>
    <col min="9746" max="9746" width="7" style="54" customWidth="1"/>
    <col min="9747" max="9748" width="8.7109375" style="54" customWidth="1"/>
    <col min="9749" max="9749" width="7.28515625" style="54" customWidth="1"/>
    <col min="9750" max="9750" width="8.140625" style="54" customWidth="1"/>
    <col min="9751" max="9751" width="8.7109375" style="54" customWidth="1"/>
    <col min="9752" max="9752" width="6.42578125" style="54" customWidth="1"/>
    <col min="9753" max="9754" width="9.28515625" style="54" customWidth="1"/>
    <col min="9755" max="9755" width="6.42578125" style="54" customWidth="1"/>
    <col min="9756" max="9757" width="9.5703125" style="54" customWidth="1"/>
    <col min="9758" max="9758" width="6.42578125" style="54" customWidth="1"/>
    <col min="9759" max="9760" width="9.5703125" style="54" customWidth="1"/>
    <col min="9761" max="9761" width="6.7109375" style="54" customWidth="1"/>
    <col min="9762" max="9764" width="9.140625" style="54"/>
    <col min="9765" max="9765" width="10.85546875" style="54" bestFit="1" customWidth="1"/>
    <col min="9766" max="9986" width="9.140625" style="54"/>
    <col min="9987" max="9987" width="18.7109375" style="54" customWidth="1"/>
    <col min="9988" max="9989" width="9.42578125" style="54" customWidth="1"/>
    <col min="9990" max="9990" width="7.7109375" style="54" customWidth="1"/>
    <col min="9991" max="9991" width="9.28515625" style="54" customWidth="1"/>
    <col min="9992" max="9992" width="9.85546875" style="54" customWidth="1"/>
    <col min="9993" max="9993" width="7.140625" style="54" customWidth="1"/>
    <col min="9994" max="9994" width="8.5703125" style="54" customWidth="1"/>
    <col min="9995" max="9995" width="8.85546875" style="54" customWidth="1"/>
    <col min="9996" max="9996" width="7.140625" style="54" customWidth="1"/>
    <col min="9997" max="9997" width="9" style="54" customWidth="1"/>
    <col min="9998" max="9998" width="8.7109375" style="54" customWidth="1"/>
    <col min="9999" max="9999" width="6.5703125" style="54" customWidth="1"/>
    <col min="10000" max="10000" width="8.140625" style="54" customWidth="1"/>
    <col min="10001" max="10001" width="7.5703125" style="54" customWidth="1"/>
    <col min="10002" max="10002" width="7" style="54" customWidth="1"/>
    <col min="10003" max="10004" width="8.7109375" style="54" customWidth="1"/>
    <col min="10005" max="10005" width="7.28515625" style="54" customWidth="1"/>
    <col min="10006" max="10006" width="8.140625" style="54" customWidth="1"/>
    <col min="10007" max="10007" width="8.7109375" style="54" customWidth="1"/>
    <col min="10008" max="10008" width="6.42578125" style="54" customWidth="1"/>
    <col min="10009" max="10010" width="9.28515625" style="54" customWidth="1"/>
    <col min="10011" max="10011" width="6.42578125" style="54" customWidth="1"/>
    <col min="10012" max="10013" width="9.5703125" style="54" customWidth="1"/>
    <col min="10014" max="10014" width="6.42578125" style="54" customWidth="1"/>
    <col min="10015" max="10016" width="9.5703125" style="54" customWidth="1"/>
    <col min="10017" max="10017" width="6.7109375" style="54" customWidth="1"/>
    <col min="10018" max="10020" width="9.140625" style="54"/>
    <col min="10021" max="10021" width="10.85546875" style="54" bestFit="1" customWidth="1"/>
    <col min="10022" max="10242" width="9.140625" style="54"/>
    <col min="10243" max="10243" width="18.7109375" style="54" customWidth="1"/>
    <col min="10244" max="10245" width="9.42578125" style="54" customWidth="1"/>
    <col min="10246" max="10246" width="7.7109375" style="54" customWidth="1"/>
    <col min="10247" max="10247" width="9.28515625" style="54" customWidth="1"/>
    <col min="10248" max="10248" width="9.85546875" style="54" customWidth="1"/>
    <col min="10249" max="10249" width="7.140625" style="54" customWidth="1"/>
    <col min="10250" max="10250" width="8.5703125" style="54" customWidth="1"/>
    <col min="10251" max="10251" width="8.85546875" style="54" customWidth="1"/>
    <col min="10252" max="10252" width="7.140625" style="54" customWidth="1"/>
    <col min="10253" max="10253" width="9" style="54" customWidth="1"/>
    <col min="10254" max="10254" width="8.7109375" style="54" customWidth="1"/>
    <col min="10255" max="10255" width="6.5703125" style="54" customWidth="1"/>
    <col min="10256" max="10256" width="8.140625" style="54" customWidth="1"/>
    <col min="10257" max="10257" width="7.5703125" style="54" customWidth="1"/>
    <col min="10258" max="10258" width="7" style="54" customWidth="1"/>
    <col min="10259" max="10260" width="8.7109375" style="54" customWidth="1"/>
    <col min="10261" max="10261" width="7.28515625" style="54" customWidth="1"/>
    <col min="10262" max="10262" width="8.140625" style="54" customWidth="1"/>
    <col min="10263" max="10263" width="8.7109375" style="54" customWidth="1"/>
    <col min="10264" max="10264" width="6.42578125" style="54" customWidth="1"/>
    <col min="10265" max="10266" width="9.28515625" style="54" customWidth="1"/>
    <col min="10267" max="10267" width="6.42578125" style="54" customWidth="1"/>
    <col min="10268" max="10269" width="9.5703125" style="54" customWidth="1"/>
    <col min="10270" max="10270" width="6.42578125" style="54" customWidth="1"/>
    <col min="10271" max="10272" width="9.5703125" style="54" customWidth="1"/>
    <col min="10273" max="10273" width="6.7109375" style="54" customWidth="1"/>
    <col min="10274" max="10276" width="9.140625" style="54"/>
    <col min="10277" max="10277" width="10.85546875" style="54" bestFit="1" customWidth="1"/>
    <col min="10278" max="10498" width="9.140625" style="54"/>
    <col min="10499" max="10499" width="18.7109375" style="54" customWidth="1"/>
    <col min="10500" max="10501" width="9.42578125" style="54" customWidth="1"/>
    <col min="10502" max="10502" width="7.7109375" style="54" customWidth="1"/>
    <col min="10503" max="10503" width="9.28515625" style="54" customWidth="1"/>
    <col min="10504" max="10504" width="9.85546875" style="54" customWidth="1"/>
    <col min="10505" max="10505" width="7.140625" style="54" customWidth="1"/>
    <col min="10506" max="10506" width="8.5703125" style="54" customWidth="1"/>
    <col min="10507" max="10507" width="8.85546875" style="54" customWidth="1"/>
    <col min="10508" max="10508" width="7.140625" style="54" customWidth="1"/>
    <col min="10509" max="10509" width="9" style="54" customWidth="1"/>
    <col min="10510" max="10510" width="8.7109375" style="54" customWidth="1"/>
    <col min="10511" max="10511" width="6.5703125" style="54" customWidth="1"/>
    <col min="10512" max="10512" width="8.140625" style="54" customWidth="1"/>
    <col min="10513" max="10513" width="7.5703125" style="54" customWidth="1"/>
    <col min="10514" max="10514" width="7" style="54" customWidth="1"/>
    <col min="10515" max="10516" width="8.7109375" style="54" customWidth="1"/>
    <col min="10517" max="10517" width="7.28515625" style="54" customWidth="1"/>
    <col min="10518" max="10518" width="8.140625" style="54" customWidth="1"/>
    <col min="10519" max="10519" width="8.7109375" style="54" customWidth="1"/>
    <col min="10520" max="10520" width="6.42578125" style="54" customWidth="1"/>
    <col min="10521" max="10522" width="9.28515625" style="54" customWidth="1"/>
    <col min="10523" max="10523" width="6.42578125" style="54" customWidth="1"/>
    <col min="10524" max="10525" width="9.5703125" style="54" customWidth="1"/>
    <col min="10526" max="10526" width="6.42578125" style="54" customWidth="1"/>
    <col min="10527" max="10528" width="9.5703125" style="54" customWidth="1"/>
    <col min="10529" max="10529" width="6.7109375" style="54" customWidth="1"/>
    <col min="10530" max="10532" width="9.140625" style="54"/>
    <col min="10533" max="10533" width="10.85546875" style="54" bestFit="1" customWidth="1"/>
    <col min="10534" max="10754" width="9.140625" style="54"/>
    <col min="10755" max="10755" width="18.7109375" style="54" customWidth="1"/>
    <col min="10756" max="10757" width="9.42578125" style="54" customWidth="1"/>
    <col min="10758" max="10758" width="7.7109375" style="54" customWidth="1"/>
    <col min="10759" max="10759" width="9.28515625" style="54" customWidth="1"/>
    <col min="10760" max="10760" width="9.85546875" style="54" customWidth="1"/>
    <col min="10761" max="10761" width="7.140625" style="54" customWidth="1"/>
    <col min="10762" max="10762" width="8.5703125" style="54" customWidth="1"/>
    <col min="10763" max="10763" width="8.85546875" style="54" customWidth="1"/>
    <col min="10764" max="10764" width="7.140625" style="54" customWidth="1"/>
    <col min="10765" max="10765" width="9" style="54" customWidth="1"/>
    <col min="10766" max="10766" width="8.7109375" style="54" customWidth="1"/>
    <col min="10767" max="10767" width="6.5703125" style="54" customWidth="1"/>
    <col min="10768" max="10768" width="8.140625" style="54" customWidth="1"/>
    <col min="10769" max="10769" width="7.5703125" style="54" customWidth="1"/>
    <col min="10770" max="10770" width="7" style="54" customWidth="1"/>
    <col min="10771" max="10772" width="8.7109375" style="54" customWidth="1"/>
    <col min="10773" max="10773" width="7.28515625" style="54" customWidth="1"/>
    <col min="10774" max="10774" width="8.140625" style="54" customWidth="1"/>
    <col min="10775" max="10775" width="8.7109375" style="54" customWidth="1"/>
    <col min="10776" max="10776" width="6.42578125" style="54" customWidth="1"/>
    <col min="10777" max="10778" width="9.28515625" style="54" customWidth="1"/>
    <col min="10779" max="10779" width="6.42578125" style="54" customWidth="1"/>
    <col min="10780" max="10781" width="9.5703125" style="54" customWidth="1"/>
    <col min="10782" max="10782" width="6.42578125" style="54" customWidth="1"/>
    <col min="10783" max="10784" width="9.5703125" style="54" customWidth="1"/>
    <col min="10785" max="10785" width="6.7109375" style="54" customWidth="1"/>
    <col min="10786" max="10788" width="9.140625" style="54"/>
    <col min="10789" max="10789" width="10.85546875" style="54" bestFit="1" customWidth="1"/>
    <col min="10790" max="11010" width="9.140625" style="54"/>
    <col min="11011" max="11011" width="18.7109375" style="54" customWidth="1"/>
    <col min="11012" max="11013" width="9.42578125" style="54" customWidth="1"/>
    <col min="11014" max="11014" width="7.7109375" style="54" customWidth="1"/>
    <col min="11015" max="11015" width="9.28515625" style="54" customWidth="1"/>
    <col min="11016" max="11016" width="9.85546875" style="54" customWidth="1"/>
    <col min="11017" max="11017" width="7.140625" style="54" customWidth="1"/>
    <col min="11018" max="11018" width="8.5703125" style="54" customWidth="1"/>
    <col min="11019" max="11019" width="8.85546875" style="54" customWidth="1"/>
    <col min="11020" max="11020" width="7.140625" style="54" customWidth="1"/>
    <col min="11021" max="11021" width="9" style="54" customWidth="1"/>
    <col min="11022" max="11022" width="8.7109375" style="54" customWidth="1"/>
    <col min="11023" max="11023" width="6.5703125" style="54" customWidth="1"/>
    <col min="11024" max="11024" width="8.140625" style="54" customWidth="1"/>
    <col min="11025" max="11025" width="7.5703125" style="54" customWidth="1"/>
    <col min="11026" max="11026" width="7" style="54" customWidth="1"/>
    <col min="11027" max="11028" width="8.7109375" style="54" customWidth="1"/>
    <col min="11029" max="11029" width="7.28515625" style="54" customWidth="1"/>
    <col min="11030" max="11030" width="8.140625" style="54" customWidth="1"/>
    <col min="11031" max="11031" width="8.7109375" style="54" customWidth="1"/>
    <col min="11032" max="11032" width="6.42578125" style="54" customWidth="1"/>
    <col min="11033" max="11034" width="9.28515625" style="54" customWidth="1"/>
    <col min="11035" max="11035" width="6.42578125" style="54" customWidth="1"/>
    <col min="11036" max="11037" width="9.5703125" style="54" customWidth="1"/>
    <col min="11038" max="11038" width="6.42578125" style="54" customWidth="1"/>
    <col min="11039" max="11040" width="9.5703125" style="54" customWidth="1"/>
    <col min="11041" max="11041" width="6.7109375" style="54" customWidth="1"/>
    <col min="11042" max="11044" width="9.140625" style="54"/>
    <col min="11045" max="11045" width="10.85546875" style="54" bestFit="1" customWidth="1"/>
    <col min="11046" max="11266" width="9.140625" style="54"/>
    <col min="11267" max="11267" width="18.7109375" style="54" customWidth="1"/>
    <col min="11268" max="11269" width="9.42578125" style="54" customWidth="1"/>
    <col min="11270" max="11270" width="7.7109375" style="54" customWidth="1"/>
    <col min="11271" max="11271" width="9.28515625" style="54" customWidth="1"/>
    <col min="11272" max="11272" width="9.85546875" style="54" customWidth="1"/>
    <col min="11273" max="11273" width="7.140625" style="54" customWidth="1"/>
    <col min="11274" max="11274" width="8.5703125" style="54" customWidth="1"/>
    <col min="11275" max="11275" width="8.85546875" style="54" customWidth="1"/>
    <col min="11276" max="11276" width="7.140625" style="54" customWidth="1"/>
    <col min="11277" max="11277" width="9" style="54" customWidth="1"/>
    <col min="11278" max="11278" width="8.7109375" style="54" customWidth="1"/>
    <col min="11279" max="11279" width="6.5703125" style="54" customWidth="1"/>
    <col min="11280" max="11280" width="8.140625" style="54" customWidth="1"/>
    <col min="11281" max="11281" width="7.5703125" style="54" customWidth="1"/>
    <col min="11282" max="11282" width="7" style="54" customWidth="1"/>
    <col min="11283" max="11284" width="8.7109375" style="54" customWidth="1"/>
    <col min="11285" max="11285" width="7.28515625" style="54" customWidth="1"/>
    <col min="11286" max="11286" width="8.140625" style="54" customWidth="1"/>
    <col min="11287" max="11287" width="8.7109375" style="54" customWidth="1"/>
    <col min="11288" max="11288" width="6.42578125" style="54" customWidth="1"/>
    <col min="11289" max="11290" width="9.28515625" style="54" customWidth="1"/>
    <col min="11291" max="11291" width="6.42578125" style="54" customWidth="1"/>
    <col min="11292" max="11293" width="9.5703125" style="54" customWidth="1"/>
    <col min="11294" max="11294" width="6.42578125" style="54" customWidth="1"/>
    <col min="11295" max="11296" width="9.5703125" style="54" customWidth="1"/>
    <col min="11297" max="11297" width="6.7109375" style="54" customWidth="1"/>
    <col min="11298" max="11300" width="9.140625" style="54"/>
    <col min="11301" max="11301" width="10.85546875" style="54" bestFit="1" customWidth="1"/>
    <col min="11302" max="11522" width="9.140625" style="54"/>
    <col min="11523" max="11523" width="18.7109375" style="54" customWidth="1"/>
    <col min="11524" max="11525" width="9.42578125" style="54" customWidth="1"/>
    <col min="11526" max="11526" width="7.7109375" style="54" customWidth="1"/>
    <col min="11527" max="11527" width="9.28515625" style="54" customWidth="1"/>
    <col min="11528" max="11528" width="9.85546875" style="54" customWidth="1"/>
    <col min="11529" max="11529" width="7.140625" style="54" customWidth="1"/>
    <col min="11530" max="11530" width="8.5703125" style="54" customWidth="1"/>
    <col min="11531" max="11531" width="8.85546875" style="54" customWidth="1"/>
    <col min="11532" max="11532" width="7.140625" style="54" customWidth="1"/>
    <col min="11533" max="11533" width="9" style="54" customWidth="1"/>
    <col min="11534" max="11534" width="8.7109375" style="54" customWidth="1"/>
    <col min="11535" max="11535" width="6.5703125" style="54" customWidth="1"/>
    <col min="11536" max="11536" width="8.140625" style="54" customWidth="1"/>
    <col min="11537" max="11537" width="7.5703125" style="54" customWidth="1"/>
    <col min="11538" max="11538" width="7" style="54" customWidth="1"/>
    <col min="11539" max="11540" width="8.7109375" style="54" customWidth="1"/>
    <col min="11541" max="11541" width="7.28515625" style="54" customWidth="1"/>
    <col min="11542" max="11542" width="8.140625" style="54" customWidth="1"/>
    <col min="11543" max="11543" width="8.7109375" style="54" customWidth="1"/>
    <col min="11544" max="11544" width="6.42578125" style="54" customWidth="1"/>
    <col min="11545" max="11546" width="9.28515625" style="54" customWidth="1"/>
    <col min="11547" max="11547" width="6.42578125" style="54" customWidth="1"/>
    <col min="11548" max="11549" width="9.5703125" style="54" customWidth="1"/>
    <col min="11550" max="11550" width="6.42578125" style="54" customWidth="1"/>
    <col min="11551" max="11552" width="9.5703125" style="54" customWidth="1"/>
    <col min="11553" max="11553" width="6.7109375" style="54" customWidth="1"/>
    <col min="11554" max="11556" width="9.140625" style="54"/>
    <col min="11557" max="11557" width="10.85546875" style="54" bestFit="1" customWidth="1"/>
    <col min="11558" max="11778" width="9.140625" style="54"/>
    <col min="11779" max="11779" width="18.7109375" style="54" customWidth="1"/>
    <col min="11780" max="11781" width="9.42578125" style="54" customWidth="1"/>
    <col min="11782" max="11782" width="7.7109375" style="54" customWidth="1"/>
    <col min="11783" max="11783" width="9.28515625" style="54" customWidth="1"/>
    <col min="11784" max="11784" width="9.85546875" style="54" customWidth="1"/>
    <col min="11785" max="11785" width="7.140625" style="54" customWidth="1"/>
    <col min="11786" max="11786" width="8.5703125" style="54" customWidth="1"/>
    <col min="11787" max="11787" width="8.85546875" style="54" customWidth="1"/>
    <col min="11788" max="11788" width="7.140625" style="54" customWidth="1"/>
    <col min="11789" max="11789" width="9" style="54" customWidth="1"/>
    <col min="11790" max="11790" width="8.7109375" style="54" customWidth="1"/>
    <col min="11791" max="11791" width="6.5703125" style="54" customWidth="1"/>
    <col min="11792" max="11792" width="8.140625" style="54" customWidth="1"/>
    <col min="11793" max="11793" width="7.5703125" style="54" customWidth="1"/>
    <col min="11794" max="11794" width="7" style="54" customWidth="1"/>
    <col min="11795" max="11796" width="8.7109375" style="54" customWidth="1"/>
    <col min="11797" max="11797" width="7.28515625" style="54" customWidth="1"/>
    <col min="11798" max="11798" width="8.140625" style="54" customWidth="1"/>
    <col min="11799" max="11799" width="8.7109375" style="54" customWidth="1"/>
    <col min="11800" max="11800" width="6.42578125" style="54" customWidth="1"/>
    <col min="11801" max="11802" width="9.28515625" style="54" customWidth="1"/>
    <col min="11803" max="11803" width="6.42578125" style="54" customWidth="1"/>
    <col min="11804" max="11805" width="9.5703125" style="54" customWidth="1"/>
    <col min="11806" max="11806" width="6.42578125" style="54" customWidth="1"/>
    <col min="11807" max="11808" width="9.5703125" style="54" customWidth="1"/>
    <col min="11809" max="11809" width="6.7109375" style="54" customWidth="1"/>
    <col min="11810" max="11812" width="9.140625" style="54"/>
    <col min="11813" max="11813" width="10.85546875" style="54" bestFit="1" customWidth="1"/>
    <col min="11814" max="12034" width="9.140625" style="54"/>
    <col min="12035" max="12035" width="18.7109375" style="54" customWidth="1"/>
    <col min="12036" max="12037" width="9.42578125" style="54" customWidth="1"/>
    <col min="12038" max="12038" width="7.7109375" style="54" customWidth="1"/>
    <col min="12039" max="12039" width="9.28515625" style="54" customWidth="1"/>
    <col min="12040" max="12040" width="9.85546875" style="54" customWidth="1"/>
    <col min="12041" max="12041" width="7.140625" style="54" customWidth="1"/>
    <col min="12042" max="12042" width="8.5703125" style="54" customWidth="1"/>
    <col min="12043" max="12043" width="8.85546875" style="54" customWidth="1"/>
    <col min="12044" max="12044" width="7.140625" style="54" customWidth="1"/>
    <col min="12045" max="12045" width="9" style="54" customWidth="1"/>
    <col min="12046" max="12046" width="8.7109375" style="54" customWidth="1"/>
    <col min="12047" max="12047" width="6.5703125" style="54" customWidth="1"/>
    <col min="12048" max="12048" width="8.140625" style="54" customWidth="1"/>
    <col min="12049" max="12049" width="7.5703125" style="54" customWidth="1"/>
    <col min="12050" max="12050" width="7" style="54" customWidth="1"/>
    <col min="12051" max="12052" width="8.7109375" style="54" customWidth="1"/>
    <col min="12053" max="12053" width="7.28515625" style="54" customWidth="1"/>
    <col min="12054" max="12054" width="8.140625" style="54" customWidth="1"/>
    <col min="12055" max="12055" width="8.7109375" style="54" customWidth="1"/>
    <col min="12056" max="12056" width="6.42578125" style="54" customWidth="1"/>
    <col min="12057" max="12058" width="9.28515625" style="54" customWidth="1"/>
    <col min="12059" max="12059" width="6.42578125" style="54" customWidth="1"/>
    <col min="12060" max="12061" width="9.5703125" style="54" customWidth="1"/>
    <col min="12062" max="12062" width="6.42578125" style="54" customWidth="1"/>
    <col min="12063" max="12064" width="9.5703125" style="54" customWidth="1"/>
    <col min="12065" max="12065" width="6.7109375" style="54" customWidth="1"/>
    <col min="12066" max="12068" width="9.140625" style="54"/>
    <col min="12069" max="12069" width="10.85546875" style="54" bestFit="1" customWidth="1"/>
    <col min="12070" max="12290" width="9.140625" style="54"/>
    <col min="12291" max="12291" width="18.7109375" style="54" customWidth="1"/>
    <col min="12292" max="12293" width="9.42578125" style="54" customWidth="1"/>
    <col min="12294" max="12294" width="7.7109375" style="54" customWidth="1"/>
    <col min="12295" max="12295" width="9.28515625" style="54" customWidth="1"/>
    <col min="12296" max="12296" width="9.85546875" style="54" customWidth="1"/>
    <col min="12297" max="12297" width="7.140625" style="54" customWidth="1"/>
    <col min="12298" max="12298" width="8.5703125" style="54" customWidth="1"/>
    <col min="12299" max="12299" width="8.85546875" style="54" customWidth="1"/>
    <col min="12300" max="12300" width="7.140625" style="54" customWidth="1"/>
    <col min="12301" max="12301" width="9" style="54" customWidth="1"/>
    <col min="12302" max="12302" width="8.7109375" style="54" customWidth="1"/>
    <col min="12303" max="12303" width="6.5703125" style="54" customWidth="1"/>
    <col min="12304" max="12304" width="8.140625" style="54" customWidth="1"/>
    <col min="12305" max="12305" width="7.5703125" style="54" customWidth="1"/>
    <col min="12306" max="12306" width="7" style="54" customWidth="1"/>
    <col min="12307" max="12308" width="8.7109375" style="54" customWidth="1"/>
    <col min="12309" max="12309" width="7.28515625" style="54" customWidth="1"/>
    <col min="12310" max="12310" width="8.140625" style="54" customWidth="1"/>
    <col min="12311" max="12311" width="8.7109375" style="54" customWidth="1"/>
    <col min="12312" max="12312" width="6.42578125" style="54" customWidth="1"/>
    <col min="12313" max="12314" width="9.28515625" style="54" customWidth="1"/>
    <col min="12315" max="12315" width="6.42578125" style="54" customWidth="1"/>
    <col min="12316" max="12317" width="9.5703125" style="54" customWidth="1"/>
    <col min="12318" max="12318" width="6.42578125" style="54" customWidth="1"/>
    <col min="12319" max="12320" width="9.5703125" style="54" customWidth="1"/>
    <col min="12321" max="12321" width="6.7109375" style="54" customWidth="1"/>
    <col min="12322" max="12324" width="9.140625" style="54"/>
    <col min="12325" max="12325" width="10.85546875" style="54" bestFit="1" customWidth="1"/>
    <col min="12326" max="12546" width="9.140625" style="54"/>
    <col min="12547" max="12547" width="18.7109375" style="54" customWidth="1"/>
    <col min="12548" max="12549" width="9.42578125" style="54" customWidth="1"/>
    <col min="12550" max="12550" width="7.7109375" style="54" customWidth="1"/>
    <col min="12551" max="12551" width="9.28515625" style="54" customWidth="1"/>
    <col min="12552" max="12552" width="9.85546875" style="54" customWidth="1"/>
    <col min="12553" max="12553" width="7.140625" style="54" customWidth="1"/>
    <col min="12554" max="12554" width="8.5703125" style="54" customWidth="1"/>
    <col min="12555" max="12555" width="8.85546875" style="54" customWidth="1"/>
    <col min="12556" max="12556" width="7.140625" style="54" customWidth="1"/>
    <col min="12557" max="12557" width="9" style="54" customWidth="1"/>
    <col min="12558" max="12558" width="8.7109375" style="54" customWidth="1"/>
    <col min="12559" max="12559" width="6.5703125" style="54" customWidth="1"/>
    <col min="12560" max="12560" width="8.140625" style="54" customWidth="1"/>
    <col min="12561" max="12561" width="7.5703125" style="54" customWidth="1"/>
    <col min="12562" max="12562" width="7" style="54" customWidth="1"/>
    <col min="12563" max="12564" width="8.7109375" style="54" customWidth="1"/>
    <col min="12565" max="12565" width="7.28515625" style="54" customWidth="1"/>
    <col min="12566" max="12566" width="8.140625" style="54" customWidth="1"/>
    <col min="12567" max="12567" width="8.7109375" style="54" customWidth="1"/>
    <col min="12568" max="12568" width="6.42578125" style="54" customWidth="1"/>
    <col min="12569" max="12570" width="9.28515625" style="54" customWidth="1"/>
    <col min="12571" max="12571" width="6.42578125" style="54" customWidth="1"/>
    <col min="12572" max="12573" width="9.5703125" style="54" customWidth="1"/>
    <col min="12574" max="12574" width="6.42578125" style="54" customWidth="1"/>
    <col min="12575" max="12576" width="9.5703125" style="54" customWidth="1"/>
    <col min="12577" max="12577" width="6.7109375" style="54" customWidth="1"/>
    <col min="12578" max="12580" width="9.140625" style="54"/>
    <col min="12581" max="12581" width="10.85546875" style="54" bestFit="1" customWidth="1"/>
    <col min="12582" max="12802" width="9.140625" style="54"/>
    <col min="12803" max="12803" width="18.7109375" style="54" customWidth="1"/>
    <col min="12804" max="12805" width="9.42578125" style="54" customWidth="1"/>
    <col min="12806" max="12806" width="7.7109375" style="54" customWidth="1"/>
    <col min="12807" max="12807" width="9.28515625" style="54" customWidth="1"/>
    <col min="12808" max="12808" width="9.85546875" style="54" customWidth="1"/>
    <col min="12809" max="12809" width="7.140625" style="54" customWidth="1"/>
    <col min="12810" max="12810" width="8.5703125" style="54" customWidth="1"/>
    <col min="12811" max="12811" width="8.85546875" style="54" customWidth="1"/>
    <col min="12812" max="12812" width="7.140625" style="54" customWidth="1"/>
    <col min="12813" max="12813" width="9" style="54" customWidth="1"/>
    <col min="12814" max="12814" width="8.7109375" style="54" customWidth="1"/>
    <col min="12815" max="12815" width="6.5703125" style="54" customWidth="1"/>
    <col min="12816" max="12816" width="8.140625" style="54" customWidth="1"/>
    <col min="12817" max="12817" width="7.5703125" style="54" customWidth="1"/>
    <col min="12818" max="12818" width="7" style="54" customWidth="1"/>
    <col min="12819" max="12820" width="8.7109375" style="54" customWidth="1"/>
    <col min="12821" max="12821" width="7.28515625" style="54" customWidth="1"/>
    <col min="12822" max="12822" width="8.140625" style="54" customWidth="1"/>
    <col min="12823" max="12823" width="8.7109375" style="54" customWidth="1"/>
    <col min="12824" max="12824" width="6.42578125" style="54" customWidth="1"/>
    <col min="12825" max="12826" width="9.28515625" style="54" customWidth="1"/>
    <col min="12827" max="12827" width="6.42578125" style="54" customWidth="1"/>
    <col min="12828" max="12829" width="9.5703125" style="54" customWidth="1"/>
    <col min="12830" max="12830" width="6.42578125" style="54" customWidth="1"/>
    <col min="12831" max="12832" width="9.5703125" style="54" customWidth="1"/>
    <col min="12833" max="12833" width="6.7109375" style="54" customWidth="1"/>
    <col min="12834" max="12836" width="9.140625" style="54"/>
    <col min="12837" max="12837" width="10.85546875" style="54" bestFit="1" customWidth="1"/>
    <col min="12838" max="13058" width="9.140625" style="54"/>
    <col min="13059" max="13059" width="18.7109375" style="54" customWidth="1"/>
    <col min="13060" max="13061" width="9.42578125" style="54" customWidth="1"/>
    <col min="13062" max="13062" width="7.7109375" style="54" customWidth="1"/>
    <col min="13063" max="13063" width="9.28515625" style="54" customWidth="1"/>
    <col min="13064" max="13064" width="9.85546875" style="54" customWidth="1"/>
    <col min="13065" max="13065" width="7.140625" style="54" customWidth="1"/>
    <col min="13066" max="13066" width="8.5703125" style="54" customWidth="1"/>
    <col min="13067" max="13067" width="8.85546875" style="54" customWidth="1"/>
    <col min="13068" max="13068" width="7.140625" style="54" customWidth="1"/>
    <col min="13069" max="13069" width="9" style="54" customWidth="1"/>
    <col min="13070" max="13070" width="8.7109375" style="54" customWidth="1"/>
    <col min="13071" max="13071" width="6.5703125" style="54" customWidth="1"/>
    <col min="13072" max="13072" width="8.140625" style="54" customWidth="1"/>
    <col min="13073" max="13073" width="7.5703125" style="54" customWidth="1"/>
    <col min="13074" max="13074" width="7" style="54" customWidth="1"/>
    <col min="13075" max="13076" width="8.7109375" style="54" customWidth="1"/>
    <col min="13077" max="13077" width="7.28515625" style="54" customWidth="1"/>
    <col min="13078" max="13078" width="8.140625" style="54" customWidth="1"/>
    <col min="13079" max="13079" width="8.7109375" style="54" customWidth="1"/>
    <col min="13080" max="13080" width="6.42578125" style="54" customWidth="1"/>
    <col min="13081" max="13082" width="9.28515625" style="54" customWidth="1"/>
    <col min="13083" max="13083" width="6.42578125" style="54" customWidth="1"/>
    <col min="13084" max="13085" width="9.5703125" style="54" customWidth="1"/>
    <col min="13086" max="13086" width="6.42578125" style="54" customWidth="1"/>
    <col min="13087" max="13088" width="9.5703125" style="54" customWidth="1"/>
    <col min="13089" max="13089" width="6.7109375" style="54" customWidth="1"/>
    <col min="13090" max="13092" width="9.140625" style="54"/>
    <col min="13093" max="13093" width="10.85546875" style="54" bestFit="1" customWidth="1"/>
    <col min="13094" max="13314" width="9.140625" style="54"/>
    <col min="13315" max="13315" width="18.7109375" style="54" customWidth="1"/>
    <col min="13316" max="13317" width="9.42578125" style="54" customWidth="1"/>
    <col min="13318" max="13318" width="7.7109375" style="54" customWidth="1"/>
    <col min="13319" max="13319" width="9.28515625" style="54" customWidth="1"/>
    <col min="13320" max="13320" width="9.85546875" style="54" customWidth="1"/>
    <col min="13321" max="13321" width="7.140625" style="54" customWidth="1"/>
    <col min="13322" max="13322" width="8.5703125" style="54" customWidth="1"/>
    <col min="13323" max="13323" width="8.85546875" style="54" customWidth="1"/>
    <col min="13324" max="13324" width="7.140625" style="54" customWidth="1"/>
    <col min="13325" max="13325" width="9" style="54" customWidth="1"/>
    <col min="13326" max="13326" width="8.7109375" style="54" customWidth="1"/>
    <col min="13327" max="13327" width="6.5703125" style="54" customWidth="1"/>
    <col min="13328" max="13328" width="8.140625" style="54" customWidth="1"/>
    <col min="13329" max="13329" width="7.5703125" style="54" customWidth="1"/>
    <col min="13330" max="13330" width="7" style="54" customWidth="1"/>
    <col min="13331" max="13332" width="8.7109375" style="54" customWidth="1"/>
    <col min="13333" max="13333" width="7.28515625" style="54" customWidth="1"/>
    <col min="13334" max="13334" width="8.140625" style="54" customWidth="1"/>
    <col min="13335" max="13335" width="8.7109375" style="54" customWidth="1"/>
    <col min="13336" max="13336" width="6.42578125" style="54" customWidth="1"/>
    <col min="13337" max="13338" width="9.28515625" style="54" customWidth="1"/>
    <col min="13339" max="13339" width="6.42578125" style="54" customWidth="1"/>
    <col min="13340" max="13341" width="9.5703125" style="54" customWidth="1"/>
    <col min="13342" max="13342" width="6.42578125" style="54" customWidth="1"/>
    <col min="13343" max="13344" width="9.5703125" style="54" customWidth="1"/>
    <col min="13345" max="13345" width="6.7109375" style="54" customWidth="1"/>
    <col min="13346" max="13348" width="9.140625" style="54"/>
    <col min="13349" max="13349" width="10.85546875" style="54" bestFit="1" customWidth="1"/>
    <col min="13350" max="13570" width="9.140625" style="54"/>
    <col min="13571" max="13571" width="18.7109375" style="54" customWidth="1"/>
    <col min="13572" max="13573" width="9.42578125" style="54" customWidth="1"/>
    <col min="13574" max="13574" width="7.7109375" style="54" customWidth="1"/>
    <col min="13575" max="13575" width="9.28515625" style="54" customWidth="1"/>
    <col min="13576" max="13576" width="9.85546875" style="54" customWidth="1"/>
    <col min="13577" max="13577" width="7.140625" style="54" customWidth="1"/>
    <col min="13578" max="13578" width="8.5703125" style="54" customWidth="1"/>
    <col min="13579" max="13579" width="8.85546875" style="54" customWidth="1"/>
    <col min="13580" max="13580" width="7.140625" style="54" customWidth="1"/>
    <col min="13581" max="13581" width="9" style="54" customWidth="1"/>
    <col min="13582" max="13582" width="8.7109375" style="54" customWidth="1"/>
    <col min="13583" max="13583" width="6.5703125" style="54" customWidth="1"/>
    <col min="13584" max="13584" width="8.140625" style="54" customWidth="1"/>
    <col min="13585" max="13585" width="7.5703125" style="54" customWidth="1"/>
    <col min="13586" max="13586" width="7" style="54" customWidth="1"/>
    <col min="13587" max="13588" width="8.7109375" style="54" customWidth="1"/>
    <col min="13589" max="13589" width="7.28515625" style="54" customWidth="1"/>
    <col min="13590" max="13590" width="8.140625" style="54" customWidth="1"/>
    <col min="13591" max="13591" width="8.7109375" style="54" customWidth="1"/>
    <col min="13592" max="13592" width="6.42578125" style="54" customWidth="1"/>
    <col min="13593" max="13594" width="9.28515625" style="54" customWidth="1"/>
    <col min="13595" max="13595" width="6.42578125" style="54" customWidth="1"/>
    <col min="13596" max="13597" width="9.5703125" style="54" customWidth="1"/>
    <col min="13598" max="13598" width="6.42578125" style="54" customWidth="1"/>
    <col min="13599" max="13600" width="9.5703125" style="54" customWidth="1"/>
    <col min="13601" max="13601" width="6.7109375" style="54" customWidth="1"/>
    <col min="13602" max="13604" width="9.140625" style="54"/>
    <col min="13605" max="13605" width="10.85546875" style="54" bestFit="1" customWidth="1"/>
    <col min="13606" max="13826" width="9.140625" style="54"/>
    <col min="13827" max="13827" width="18.7109375" style="54" customWidth="1"/>
    <col min="13828" max="13829" width="9.42578125" style="54" customWidth="1"/>
    <col min="13830" max="13830" width="7.7109375" style="54" customWidth="1"/>
    <col min="13831" max="13831" width="9.28515625" style="54" customWidth="1"/>
    <col min="13832" max="13832" width="9.85546875" style="54" customWidth="1"/>
    <col min="13833" max="13833" width="7.140625" style="54" customWidth="1"/>
    <col min="13834" max="13834" width="8.5703125" style="54" customWidth="1"/>
    <col min="13835" max="13835" width="8.85546875" style="54" customWidth="1"/>
    <col min="13836" max="13836" width="7.140625" style="54" customWidth="1"/>
    <col min="13837" max="13837" width="9" style="54" customWidth="1"/>
    <col min="13838" max="13838" width="8.7109375" style="54" customWidth="1"/>
    <col min="13839" max="13839" width="6.5703125" style="54" customWidth="1"/>
    <col min="13840" max="13840" width="8.140625" style="54" customWidth="1"/>
    <col min="13841" max="13841" width="7.5703125" style="54" customWidth="1"/>
    <col min="13842" max="13842" width="7" style="54" customWidth="1"/>
    <col min="13843" max="13844" width="8.7109375" style="54" customWidth="1"/>
    <col min="13845" max="13845" width="7.28515625" style="54" customWidth="1"/>
    <col min="13846" max="13846" width="8.140625" style="54" customWidth="1"/>
    <col min="13847" max="13847" width="8.7109375" style="54" customWidth="1"/>
    <col min="13848" max="13848" width="6.42578125" style="54" customWidth="1"/>
    <col min="13849" max="13850" width="9.28515625" style="54" customWidth="1"/>
    <col min="13851" max="13851" width="6.42578125" style="54" customWidth="1"/>
    <col min="13852" max="13853" width="9.5703125" style="54" customWidth="1"/>
    <col min="13854" max="13854" width="6.42578125" style="54" customWidth="1"/>
    <col min="13855" max="13856" width="9.5703125" style="54" customWidth="1"/>
    <col min="13857" max="13857" width="6.7109375" style="54" customWidth="1"/>
    <col min="13858" max="13860" width="9.140625" style="54"/>
    <col min="13861" max="13861" width="10.85546875" style="54" bestFit="1" customWidth="1"/>
    <col min="13862" max="14082" width="9.140625" style="54"/>
    <col min="14083" max="14083" width="18.7109375" style="54" customWidth="1"/>
    <col min="14084" max="14085" width="9.42578125" style="54" customWidth="1"/>
    <col min="14086" max="14086" width="7.7109375" style="54" customWidth="1"/>
    <col min="14087" max="14087" width="9.28515625" style="54" customWidth="1"/>
    <col min="14088" max="14088" width="9.85546875" style="54" customWidth="1"/>
    <col min="14089" max="14089" width="7.140625" style="54" customWidth="1"/>
    <col min="14090" max="14090" width="8.5703125" style="54" customWidth="1"/>
    <col min="14091" max="14091" width="8.85546875" style="54" customWidth="1"/>
    <col min="14092" max="14092" width="7.140625" style="54" customWidth="1"/>
    <col min="14093" max="14093" width="9" style="54" customWidth="1"/>
    <col min="14094" max="14094" width="8.7109375" style="54" customWidth="1"/>
    <col min="14095" max="14095" width="6.5703125" style="54" customWidth="1"/>
    <col min="14096" max="14096" width="8.140625" style="54" customWidth="1"/>
    <col min="14097" max="14097" width="7.5703125" style="54" customWidth="1"/>
    <col min="14098" max="14098" width="7" style="54" customWidth="1"/>
    <col min="14099" max="14100" width="8.7109375" style="54" customWidth="1"/>
    <col min="14101" max="14101" width="7.28515625" style="54" customWidth="1"/>
    <col min="14102" max="14102" width="8.140625" style="54" customWidth="1"/>
    <col min="14103" max="14103" width="8.7109375" style="54" customWidth="1"/>
    <col min="14104" max="14104" width="6.42578125" style="54" customWidth="1"/>
    <col min="14105" max="14106" width="9.28515625" style="54" customWidth="1"/>
    <col min="14107" max="14107" width="6.42578125" style="54" customWidth="1"/>
    <col min="14108" max="14109" width="9.5703125" style="54" customWidth="1"/>
    <col min="14110" max="14110" width="6.42578125" style="54" customWidth="1"/>
    <col min="14111" max="14112" width="9.5703125" style="54" customWidth="1"/>
    <col min="14113" max="14113" width="6.7109375" style="54" customWidth="1"/>
    <col min="14114" max="14116" width="9.140625" style="54"/>
    <col min="14117" max="14117" width="10.85546875" style="54" bestFit="1" customWidth="1"/>
    <col min="14118" max="14338" width="9.140625" style="54"/>
    <col min="14339" max="14339" width="18.7109375" style="54" customWidth="1"/>
    <col min="14340" max="14341" width="9.42578125" style="54" customWidth="1"/>
    <col min="14342" max="14342" width="7.7109375" style="54" customWidth="1"/>
    <col min="14343" max="14343" width="9.28515625" style="54" customWidth="1"/>
    <col min="14344" max="14344" width="9.85546875" style="54" customWidth="1"/>
    <col min="14345" max="14345" width="7.140625" style="54" customWidth="1"/>
    <col min="14346" max="14346" width="8.5703125" style="54" customWidth="1"/>
    <col min="14347" max="14347" width="8.85546875" style="54" customWidth="1"/>
    <col min="14348" max="14348" width="7.140625" style="54" customWidth="1"/>
    <col min="14349" max="14349" width="9" style="54" customWidth="1"/>
    <col min="14350" max="14350" width="8.7109375" style="54" customWidth="1"/>
    <col min="14351" max="14351" width="6.5703125" style="54" customWidth="1"/>
    <col min="14352" max="14352" width="8.140625" style="54" customWidth="1"/>
    <col min="14353" max="14353" width="7.5703125" style="54" customWidth="1"/>
    <col min="14354" max="14354" width="7" style="54" customWidth="1"/>
    <col min="14355" max="14356" width="8.7109375" style="54" customWidth="1"/>
    <col min="14357" max="14357" width="7.28515625" style="54" customWidth="1"/>
    <col min="14358" max="14358" width="8.140625" style="54" customWidth="1"/>
    <col min="14359" max="14359" width="8.7109375" style="54" customWidth="1"/>
    <col min="14360" max="14360" width="6.42578125" style="54" customWidth="1"/>
    <col min="14361" max="14362" width="9.28515625" style="54" customWidth="1"/>
    <col min="14363" max="14363" width="6.42578125" style="54" customWidth="1"/>
    <col min="14364" max="14365" width="9.5703125" style="54" customWidth="1"/>
    <col min="14366" max="14366" width="6.42578125" style="54" customWidth="1"/>
    <col min="14367" max="14368" width="9.5703125" style="54" customWidth="1"/>
    <col min="14369" max="14369" width="6.7109375" style="54" customWidth="1"/>
    <col min="14370" max="14372" width="9.140625" style="54"/>
    <col min="14373" max="14373" width="10.85546875" style="54" bestFit="1" customWidth="1"/>
    <col min="14374" max="14594" width="9.140625" style="54"/>
    <col min="14595" max="14595" width="18.7109375" style="54" customWidth="1"/>
    <col min="14596" max="14597" width="9.42578125" style="54" customWidth="1"/>
    <col min="14598" max="14598" width="7.7109375" style="54" customWidth="1"/>
    <col min="14599" max="14599" width="9.28515625" style="54" customWidth="1"/>
    <col min="14600" max="14600" width="9.85546875" style="54" customWidth="1"/>
    <col min="14601" max="14601" width="7.140625" style="54" customWidth="1"/>
    <col min="14602" max="14602" width="8.5703125" style="54" customWidth="1"/>
    <col min="14603" max="14603" width="8.85546875" style="54" customWidth="1"/>
    <col min="14604" max="14604" width="7.140625" style="54" customWidth="1"/>
    <col min="14605" max="14605" width="9" style="54" customWidth="1"/>
    <col min="14606" max="14606" width="8.7109375" style="54" customWidth="1"/>
    <col min="14607" max="14607" width="6.5703125" style="54" customWidth="1"/>
    <col min="14608" max="14608" width="8.140625" style="54" customWidth="1"/>
    <col min="14609" max="14609" width="7.5703125" style="54" customWidth="1"/>
    <col min="14610" max="14610" width="7" style="54" customWidth="1"/>
    <col min="14611" max="14612" width="8.7109375" style="54" customWidth="1"/>
    <col min="14613" max="14613" width="7.28515625" style="54" customWidth="1"/>
    <col min="14614" max="14614" width="8.140625" style="54" customWidth="1"/>
    <col min="14615" max="14615" width="8.7109375" style="54" customWidth="1"/>
    <col min="14616" max="14616" width="6.42578125" style="54" customWidth="1"/>
    <col min="14617" max="14618" width="9.28515625" style="54" customWidth="1"/>
    <col min="14619" max="14619" width="6.42578125" style="54" customWidth="1"/>
    <col min="14620" max="14621" width="9.5703125" style="54" customWidth="1"/>
    <col min="14622" max="14622" width="6.42578125" style="54" customWidth="1"/>
    <col min="14623" max="14624" width="9.5703125" style="54" customWidth="1"/>
    <col min="14625" max="14625" width="6.7109375" style="54" customWidth="1"/>
    <col min="14626" max="14628" width="9.140625" style="54"/>
    <col min="14629" max="14629" width="10.85546875" style="54" bestFit="1" customWidth="1"/>
    <col min="14630" max="14850" width="9.140625" style="54"/>
    <col min="14851" max="14851" width="18.7109375" style="54" customWidth="1"/>
    <col min="14852" max="14853" width="9.42578125" style="54" customWidth="1"/>
    <col min="14854" max="14854" width="7.7109375" style="54" customWidth="1"/>
    <col min="14855" max="14855" width="9.28515625" style="54" customWidth="1"/>
    <col min="14856" max="14856" width="9.85546875" style="54" customWidth="1"/>
    <col min="14857" max="14857" width="7.140625" style="54" customWidth="1"/>
    <col min="14858" max="14858" width="8.5703125" style="54" customWidth="1"/>
    <col min="14859" max="14859" width="8.85546875" style="54" customWidth="1"/>
    <col min="14860" max="14860" width="7.140625" style="54" customWidth="1"/>
    <col min="14861" max="14861" width="9" style="54" customWidth="1"/>
    <col min="14862" max="14862" width="8.7109375" style="54" customWidth="1"/>
    <col min="14863" max="14863" width="6.5703125" style="54" customWidth="1"/>
    <col min="14864" max="14864" width="8.140625" style="54" customWidth="1"/>
    <col min="14865" max="14865" width="7.5703125" style="54" customWidth="1"/>
    <col min="14866" max="14866" width="7" style="54" customWidth="1"/>
    <col min="14867" max="14868" width="8.7109375" style="54" customWidth="1"/>
    <col min="14869" max="14869" width="7.28515625" style="54" customWidth="1"/>
    <col min="14870" max="14870" width="8.140625" style="54" customWidth="1"/>
    <col min="14871" max="14871" width="8.7109375" style="54" customWidth="1"/>
    <col min="14872" max="14872" width="6.42578125" style="54" customWidth="1"/>
    <col min="14873" max="14874" width="9.28515625" style="54" customWidth="1"/>
    <col min="14875" max="14875" width="6.42578125" style="54" customWidth="1"/>
    <col min="14876" max="14877" width="9.5703125" style="54" customWidth="1"/>
    <col min="14878" max="14878" width="6.42578125" style="54" customWidth="1"/>
    <col min="14879" max="14880" width="9.5703125" style="54" customWidth="1"/>
    <col min="14881" max="14881" width="6.7109375" style="54" customWidth="1"/>
    <col min="14882" max="14884" width="9.140625" style="54"/>
    <col min="14885" max="14885" width="10.85546875" style="54" bestFit="1" customWidth="1"/>
    <col min="14886" max="15106" width="9.140625" style="54"/>
    <col min="15107" max="15107" width="18.7109375" style="54" customWidth="1"/>
    <col min="15108" max="15109" width="9.42578125" style="54" customWidth="1"/>
    <col min="15110" max="15110" width="7.7109375" style="54" customWidth="1"/>
    <col min="15111" max="15111" width="9.28515625" style="54" customWidth="1"/>
    <col min="15112" max="15112" width="9.85546875" style="54" customWidth="1"/>
    <col min="15113" max="15113" width="7.140625" style="54" customWidth="1"/>
    <col min="15114" max="15114" width="8.5703125" style="54" customWidth="1"/>
    <col min="15115" max="15115" width="8.85546875" style="54" customWidth="1"/>
    <col min="15116" max="15116" width="7.140625" style="54" customWidth="1"/>
    <col min="15117" max="15117" width="9" style="54" customWidth="1"/>
    <col min="15118" max="15118" width="8.7109375" style="54" customWidth="1"/>
    <col min="15119" max="15119" width="6.5703125" style="54" customWidth="1"/>
    <col min="15120" max="15120" width="8.140625" style="54" customWidth="1"/>
    <col min="15121" max="15121" width="7.5703125" style="54" customWidth="1"/>
    <col min="15122" max="15122" width="7" style="54" customWidth="1"/>
    <col min="15123" max="15124" width="8.7109375" style="54" customWidth="1"/>
    <col min="15125" max="15125" width="7.28515625" style="54" customWidth="1"/>
    <col min="15126" max="15126" width="8.140625" style="54" customWidth="1"/>
    <col min="15127" max="15127" width="8.7109375" style="54" customWidth="1"/>
    <col min="15128" max="15128" width="6.42578125" style="54" customWidth="1"/>
    <col min="15129" max="15130" width="9.28515625" style="54" customWidth="1"/>
    <col min="15131" max="15131" width="6.42578125" style="54" customWidth="1"/>
    <col min="15132" max="15133" width="9.5703125" style="54" customWidth="1"/>
    <col min="15134" max="15134" width="6.42578125" style="54" customWidth="1"/>
    <col min="15135" max="15136" width="9.5703125" style="54" customWidth="1"/>
    <col min="15137" max="15137" width="6.7109375" style="54" customWidth="1"/>
    <col min="15138" max="15140" width="9.140625" style="54"/>
    <col min="15141" max="15141" width="10.85546875" style="54" bestFit="1" customWidth="1"/>
    <col min="15142" max="15362" width="9.140625" style="54"/>
    <col min="15363" max="15363" width="18.7109375" style="54" customWidth="1"/>
    <col min="15364" max="15365" width="9.42578125" style="54" customWidth="1"/>
    <col min="15366" max="15366" width="7.7109375" style="54" customWidth="1"/>
    <col min="15367" max="15367" width="9.28515625" style="54" customWidth="1"/>
    <col min="15368" max="15368" width="9.85546875" style="54" customWidth="1"/>
    <col min="15369" max="15369" width="7.140625" style="54" customWidth="1"/>
    <col min="15370" max="15370" width="8.5703125" style="54" customWidth="1"/>
    <col min="15371" max="15371" width="8.85546875" style="54" customWidth="1"/>
    <col min="15372" max="15372" width="7.140625" style="54" customWidth="1"/>
    <col min="15373" max="15373" width="9" style="54" customWidth="1"/>
    <col min="15374" max="15374" width="8.7109375" style="54" customWidth="1"/>
    <col min="15375" max="15375" width="6.5703125" style="54" customWidth="1"/>
    <col min="15376" max="15376" width="8.140625" style="54" customWidth="1"/>
    <col min="15377" max="15377" width="7.5703125" style="54" customWidth="1"/>
    <col min="15378" max="15378" width="7" style="54" customWidth="1"/>
    <col min="15379" max="15380" width="8.7109375" style="54" customWidth="1"/>
    <col min="15381" max="15381" width="7.28515625" style="54" customWidth="1"/>
    <col min="15382" max="15382" width="8.140625" style="54" customWidth="1"/>
    <col min="15383" max="15383" width="8.7109375" style="54" customWidth="1"/>
    <col min="15384" max="15384" width="6.42578125" style="54" customWidth="1"/>
    <col min="15385" max="15386" width="9.28515625" style="54" customWidth="1"/>
    <col min="15387" max="15387" width="6.42578125" style="54" customWidth="1"/>
    <col min="15388" max="15389" width="9.5703125" style="54" customWidth="1"/>
    <col min="15390" max="15390" width="6.42578125" style="54" customWidth="1"/>
    <col min="15391" max="15392" width="9.5703125" style="54" customWidth="1"/>
    <col min="15393" max="15393" width="6.7109375" style="54" customWidth="1"/>
    <col min="15394" max="15396" width="9.140625" style="54"/>
    <col min="15397" max="15397" width="10.85546875" style="54" bestFit="1" customWidth="1"/>
    <col min="15398" max="15618" width="9.140625" style="54"/>
    <col min="15619" max="15619" width="18.7109375" style="54" customWidth="1"/>
    <col min="15620" max="15621" width="9.42578125" style="54" customWidth="1"/>
    <col min="15622" max="15622" width="7.7109375" style="54" customWidth="1"/>
    <col min="15623" max="15623" width="9.28515625" style="54" customWidth="1"/>
    <col min="15624" max="15624" width="9.85546875" style="54" customWidth="1"/>
    <col min="15625" max="15625" width="7.140625" style="54" customWidth="1"/>
    <col min="15626" max="15626" width="8.5703125" style="54" customWidth="1"/>
    <col min="15627" max="15627" width="8.85546875" style="54" customWidth="1"/>
    <col min="15628" max="15628" width="7.140625" style="54" customWidth="1"/>
    <col min="15629" max="15629" width="9" style="54" customWidth="1"/>
    <col min="15630" max="15630" width="8.7109375" style="54" customWidth="1"/>
    <col min="15631" max="15631" width="6.5703125" style="54" customWidth="1"/>
    <col min="15632" max="15632" width="8.140625" style="54" customWidth="1"/>
    <col min="15633" max="15633" width="7.5703125" style="54" customWidth="1"/>
    <col min="15634" max="15634" width="7" style="54" customWidth="1"/>
    <col min="15635" max="15636" width="8.7109375" style="54" customWidth="1"/>
    <col min="15637" max="15637" width="7.28515625" style="54" customWidth="1"/>
    <col min="15638" max="15638" width="8.140625" style="54" customWidth="1"/>
    <col min="15639" max="15639" width="8.7109375" style="54" customWidth="1"/>
    <col min="15640" max="15640" width="6.42578125" style="54" customWidth="1"/>
    <col min="15641" max="15642" width="9.28515625" style="54" customWidth="1"/>
    <col min="15643" max="15643" width="6.42578125" style="54" customWidth="1"/>
    <col min="15644" max="15645" width="9.5703125" style="54" customWidth="1"/>
    <col min="15646" max="15646" width="6.42578125" style="54" customWidth="1"/>
    <col min="15647" max="15648" width="9.5703125" style="54" customWidth="1"/>
    <col min="15649" max="15649" width="6.7109375" style="54" customWidth="1"/>
    <col min="15650" max="15652" width="9.140625" style="54"/>
    <col min="15653" max="15653" width="10.85546875" style="54" bestFit="1" customWidth="1"/>
    <col min="15654" max="15874" width="9.140625" style="54"/>
    <col min="15875" max="15875" width="18.7109375" style="54" customWidth="1"/>
    <col min="15876" max="15877" width="9.42578125" style="54" customWidth="1"/>
    <col min="15878" max="15878" width="7.7109375" style="54" customWidth="1"/>
    <col min="15879" max="15879" width="9.28515625" style="54" customWidth="1"/>
    <col min="15880" max="15880" width="9.85546875" style="54" customWidth="1"/>
    <col min="15881" max="15881" width="7.140625" style="54" customWidth="1"/>
    <col min="15882" max="15882" width="8.5703125" style="54" customWidth="1"/>
    <col min="15883" max="15883" width="8.85546875" style="54" customWidth="1"/>
    <col min="15884" max="15884" width="7.140625" style="54" customWidth="1"/>
    <col min="15885" max="15885" width="9" style="54" customWidth="1"/>
    <col min="15886" max="15886" width="8.7109375" style="54" customWidth="1"/>
    <col min="15887" max="15887" width="6.5703125" style="54" customWidth="1"/>
    <col min="15888" max="15888" width="8.140625" style="54" customWidth="1"/>
    <col min="15889" max="15889" width="7.5703125" style="54" customWidth="1"/>
    <col min="15890" max="15890" width="7" style="54" customWidth="1"/>
    <col min="15891" max="15892" width="8.7109375" style="54" customWidth="1"/>
    <col min="15893" max="15893" width="7.28515625" style="54" customWidth="1"/>
    <col min="15894" max="15894" width="8.140625" style="54" customWidth="1"/>
    <col min="15895" max="15895" width="8.7109375" style="54" customWidth="1"/>
    <col min="15896" max="15896" width="6.42578125" style="54" customWidth="1"/>
    <col min="15897" max="15898" width="9.28515625" style="54" customWidth="1"/>
    <col min="15899" max="15899" width="6.42578125" style="54" customWidth="1"/>
    <col min="15900" max="15901" width="9.5703125" style="54" customWidth="1"/>
    <col min="15902" max="15902" width="6.42578125" style="54" customWidth="1"/>
    <col min="15903" max="15904" width="9.5703125" style="54" customWidth="1"/>
    <col min="15905" max="15905" width="6.7109375" style="54" customWidth="1"/>
    <col min="15906" max="15908" width="9.140625" style="54"/>
    <col min="15909" max="15909" width="10.85546875" style="54" bestFit="1" customWidth="1"/>
    <col min="15910" max="16130" width="9.140625" style="54"/>
    <col min="16131" max="16131" width="18.7109375" style="54" customWidth="1"/>
    <col min="16132" max="16133" width="9.42578125" style="54" customWidth="1"/>
    <col min="16134" max="16134" width="7.7109375" style="54" customWidth="1"/>
    <col min="16135" max="16135" width="9.28515625" style="54" customWidth="1"/>
    <col min="16136" max="16136" width="9.85546875" style="54" customWidth="1"/>
    <col min="16137" max="16137" width="7.140625" style="54" customWidth="1"/>
    <col min="16138" max="16138" width="8.5703125" style="54" customWidth="1"/>
    <col min="16139" max="16139" width="8.85546875" style="54" customWidth="1"/>
    <col min="16140" max="16140" width="7.140625" style="54" customWidth="1"/>
    <col min="16141" max="16141" width="9" style="54" customWidth="1"/>
    <col min="16142" max="16142" width="8.7109375" style="54" customWidth="1"/>
    <col min="16143" max="16143" width="6.5703125" style="54" customWidth="1"/>
    <col min="16144" max="16144" width="8.140625" style="54" customWidth="1"/>
    <col min="16145" max="16145" width="7.5703125" style="54" customWidth="1"/>
    <col min="16146" max="16146" width="7" style="54" customWidth="1"/>
    <col min="16147" max="16148" width="8.7109375" style="54" customWidth="1"/>
    <col min="16149" max="16149" width="7.28515625" style="54" customWidth="1"/>
    <col min="16150" max="16150" width="8.140625" style="54" customWidth="1"/>
    <col min="16151" max="16151" width="8.7109375" style="54" customWidth="1"/>
    <col min="16152" max="16152" width="6.42578125" style="54" customWidth="1"/>
    <col min="16153" max="16154" width="9.28515625" style="54" customWidth="1"/>
    <col min="16155" max="16155" width="6.42578125" style="54" customWidth="1"/>
    <col min="16156" max="16157" width="9.5703125" style="54" customWidth="1"/>
    <col min="16158" max="16158" width="6.42578125" style="54" customWidth="1"/>
    <col min="16159" max="16160" width="9.5703125" style="54" customWidth="1"/>
    <col min="16161" max="16161" width="6.7109375" style="54" customWidth="1"/>
    <col min="16162" max="16164" width="9.140625" style="54"/>
    <col min="16165" max="16165" width="10.85546875" style="54" bestFit="1" customWidth="1"/>
    <col min="16166" max="16384" width="9.140625" style="54"/>
  </cols>
  <sheetData>
    <row r="1" spans="1:37" s="45" customFormat="1" ht="81.75" customHeight="1" x14ac:dyDescent="0.3">
      <c r="A1" s="84"/>
      <c r="B1" s="333" t="s">
        <v>100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246"/>
      <c r="T1" s="246"/>
      <c r="U1" s="246"/>
      <c r="V1" s="43"/>
      <c r="W1" s="43"/>
      <c r="X1" s="44"/>
      <c r="Y1" s="44"/>
      <c r="Z1" s="43"/>
      <c r="AA1" s="43"/>
      <c r="AB1" s="253"/>
      <c r="AC1" s="253"/>
      <c r="AD1" s="253"/>
      <c r="AE1" s="328" t="s">
        <v>18</v>
      </c>
      <c r="AF1" s="328"/>
      <c r="AG1" s="328"/>
    </row>
    <row r="2" spans="1:37" s="45" customFormat="1" ht="13.5" customHeight="1" x14ac:dyDescent="0.25">
      <c r="A2" s="84"/>
      <c r="B2" s="84"/>
      <c r="C2" s="85"/>
      <c r="D2" s="154"/>
      <c r="E2" s="85"/>
      <c r="F2" s="85"/>
      <c r="G2" s="85"/>
      <c r="H2" s="154"/>
      <c r="I2" s="154"/>
      <c r="J2" s="154"/>
      <c r="K2" s="78"/>
      <c r="L2" s="78"/>
      <c r="M2" s="78"/>
      <c r="N2" s="85"/>
      <c r="O2" s="85"/>
      <c r="P2" s="46"/>
      <c r="Q2" s="46"/>
      <c r="R2" s="215" t="s">
        <v>5</v>
      </c>
      <c r="S2" s="42"/>
      <c r="T2" s="42"/>
      <c r="V2" s="43"/>
      <c r="W2" s="43"/>
      <c r="X2" s="44"/>
      <c r="Y2" s="44"/>
      <c r="Z2" s="43"/>
      <c r="AA2" s="43"/>
      <c r="AB2" s="43"/>
      <c r="AC2" s="329"/>
      <c r="AD2" s="329"/>
      <c r="AE2" s="43"/>
      <c r="AF2" s="329" t="s">
        <v>5</v>
      </c>
      <c r="AG2" s="329"/>
    </row>
    <row r="3" spans="1:37" s="45" customFormat="1" ht="69.75" customHeight="1" x14ac:dyDescent="0.2">
      <c r="A3" s="322"/>
      <c r="B3" s="296" t="s">
        <v>80</v>
      </c>
      <c r="C3" s="297"/>
      <c r="D3" s="298"/>
      <c r="E3" s="324" t="s">
        <v>6</v>
      </c>
      <c r="F3" s="325"/>
      <c r="G3" s="326"/>
      <c r="H3" s="324" t="s">
        <v>86</v>
      </c>
      <c r="I3" s="325"/>
      <c r="J3" s="326"/>
      <c r="K3" s="327" t="s">
        <v>83</v>
      </c>
      <c r="L3" s="327"/>
      <c r="M3" s="327"/>
      <c r="N3" s="324" t="s">
        <v>12</v>
      </c>
      <c r="O3" s="325"/>
      <c r="P3" s="326"/>
      <c r="Q3" s="324" t="s">
        <v>87</v>
      </c>
      <c r="R3" s="325"/>
      <c r="S3" s="324" t="s">
        <v>7</v>
      </c>
      <c r="T3" s="325"/>
      <c r="U3" s="326"/>
      <c r="V3" s="324" t="s">
        <v>8</v>
      </c>
      <c r="W3" s="325"/>
      <c r="X3" s="326"/>
      <c r="Y3" s="324" t="s">
        <v>13</v>
      </c>
      <c r="Z3" s="325"/>
      <c r="AA3" s="326"/>
      <c r="AB3" s="330" t="s">
        <v>14</v>
      </c>
      <c r="AC3" s="331"/>
      <c r="AD3" s="332"/>
      <c r="AE3" s="330" t="s">
        <v>70</v>
      </c>
      <c r="AF3" s="331"/>
      <c r="AG3" s="332"/>
    </row>
    <row r="4" spans="1:37" s="47" customFormat="1" ht="21.6" customHeight="1" x14ac:dyDescent="0.2">
      <c r="A4" s="323"/>
      <c r="B4" s="165">
        <v>2022</v>
      </c>
      <c r="C4" s="165">
        <v>2023</v>
      </c>
      <c r="D4" s="48" t="s">
        <v>2</v>
      </c>
      <c r="E4" s="165">
        <v>2022</v>
      </c>
      <c r="F4" s="165">
        <v>2023</v>
      </c>
      <c r="G4" s="48" t="s">
        <v>2</v>
      </c>
      <c r="H4" s="165">
        <v>2022</v>
      </c>
      <c r="I4" s="165">
        <v>2023</v>
      </c>
      <c r="J4" s="48" t="s">
        <v>2</v>
      </c>
      <c r="K4" s="165">
        <v>2022</v>
      </c>
      <c r="L4" s="165">
        <v>2023</v>
      </c>
      <c r="M4" s="48" t="s">
        <v>2</v>
      </c>
      <c r="N4" s="165">
        <v>2022</v>
      </c>
      <c r="O4" s="165">
        <v>2023</v>
      </c>
      <c r="P4" s="48" t="s">
        <v>2</v>
      </c>
      <c r="Q4" s="165">
        <v>2022</v>
      </c>
      <c r="R4" s="165">
        <v>2023</v>
      </c>
      <c r="S4" s="165">
        <v>2022</v>
      </c>
      <c r="T4" s="165">
        <v>2023</v>
      </c>
      <c r="U4" s="48" t="s">
        <v>2</v>
      </c>
      <c r="V4" s="165">
        <v>2022</v>
      </c>
      <c r="W4" s="165">
        <v>2023</v>
      </c>
      <c r="X4" s="48" t="s">
        <v>2</v>
      </c>
      <c r="Y4" s="165">
        <v>2022</v>
      </c>
      <c r="Z4" s="165">
        <v>2023</v>
      </c>
      <c r="AA4" s="48" t="s">
        <v>2</v>
      </c>
      <c r="AB4" s="165">
        <v>2022</v>
      </c>
      <c r="AC4" s="165">
        <v>2023</v>
      </c>
      <c r="AD4" s="48" t="s">
        <v>2</v>
      </c>
      <c r="AE4" s="165">
        <v>2022</v>
      </c>
      <c r="AF4" s="165">
        <v>2023</v>
      </c>
      <c r="AG4" s="48" t="s">
        <v>2</v>
      </c>
    </row>
    <row r="5" spans="1:37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49">
        <v>32</v>
      </c>
    </row>
    <row r="6" spans="1:37" s="51" customFormat="1" ht="29.25" customHeight="1" x14ac:dyDescent="0.25">
      <c r="A6" s="178" t="s">
        <v>34</v>
      </c>
      <c r="B6" s="172">
        <f>SUM(B7:B10)</f>
        <v>405</v>
      </c>
      <c r="C6" s="172">
        <f>SUM(C7:C10)</f>
        <v>403</v>
      </c>
      <c r="D6" s="223">
        <f>C6/B6*100</f>
        <v>99.506172839506164</v>
      </c>
      <c r="E6" s="156">
        <f>SUM(E7:E10)</f>
        <v>398</v>
      </c>
      <c r="F6" s="156">
        <f>SUM(F7:F10)</f>
        <v>374</v>
      </c>
      <c r="G6" s="89">
        <f>F6/E6*100</f>
        <v>93.969849246231149</v>
      </c>
      <c r="H6" s="156">
        <f>SUM(H7:H10)</f>
        <v>164</v>
      </c>
      <c r="I6" s="156">
        <f>SUM(I7:I10)</f>
        <v>327</v>
      </c>
      <c r="J6" s="89">
        <f>I6/H6*100</f>
        <v>199.39024390243901</v>
      </c>
      <c r="K6" s="156">
        <f>SUM(K7:K10)</f>
        <v>72</v>
      </c>
      <c r="L6" s="156">
        <f>SUM(L7:L10)</f>
        <v>75</v>
      </c>
      <c r="M6" s="89">
        <f>L6/K6*100</f>
        <v>104.16666666666667</v>
      </c>
      <c r="N6" s="156">
        <f>SUM(N7:N10)</f>
        <v>6</v>
      </c>
      <c r="O6" s="156">
        <f>SUM(O7:O10)</f>
        <v>13</v>
      </c>
      <c r="P6" s="89" t="s">
        <v>122</v>
      </c>
      <c r="Q6" s="156">
        <f>SUM(Q7:Q10)</f>
        <v>0</v>
      </c>
      <c r="R6" s="156">
        <f>SUM(R7:R10)</f>
        <v>18</v>
      </c>
      <c r="S6" s="156">
        <f>SUM(S7:S10)</f>
        <v>3</v>
      </c>
      <c r="T6" s="156">
        <f>SUM(T7:T10)</f>
        <v>1</v>
      </c>
      <c r="U6" s="89">
        <f>T6/S6*100</f>
        <v>33.333333333333329</v>
      </c>
      <c r="V6" s="156">
        <f>SUM(V7:V10)</f>
        <v>393</v>
      </c>
      <c r="W6" s="156">
        <f>SUM(W7:W10)</f>
        <v>362</v>
      </c>
      <c r="X6" s="89">
        <f>W6/V6*100</f>
        <v>92.111959287531803</v>
      </c>
      <c r="Y6" s="156">
        <f>SUM(Y7:Y10)</f>
        <v>47</v>
      </c>
      <c r="Z6" s="156">
        <f>SUM(Z7:Z10)</f>
        <v>126</v>
      </c>
      <c r="AA6" s="89" t="s">
        <v>107</v>
      </c>
      <c r="AB6" s="156">
        <f>SUM(AB7:AB10)</f>
        <v>47</v>
      </c>
      <c r="AC6" s="156">
        <f>SUM(AC7:AC10)</f>
        <v>117</v>
      </c>
      <c r="AD6" s="89" t="s">
        <v>108</v>
      </c>
      <c r="AE6" s="156">
        <f>SUM(AE7:AE10)</f>
        <v>28</v>
      </c>
      <c r="AF6" s="156">
        <f>SUM(AF7:AF10)</f>
        <v>81</v>
      </c>
      <c r="AG6" s="89" t="s">
        <v>114</v>
      </c>
    </row>
    <row r="7" spans="1:37" s="225" customFormat="1" ht="29.25" customHeight="1" x14ac:dyDescent="0.25">
      <c r="A7" s="234" t="s">
        <v>75</v>
      </c>
      <c r="B7" s="35">
        <v>33</v>
      </c>
      <c r="C7" s="35">
        <v>89</v>
      </c>
      <c r="D7" s="223" t="s">
        <v>107</v>
      </c>
      <c r="E7" s="35">
        <v>30</v>
      </c>
      <c r="F7" s="35">
        <v>74</v>
      </c>
      <c r="G7" s="89" t="s">
        <v>108</v>
      </c>
      <c r="H7" s="52">
        <v>11</v>
      </c>
      <c r="I7" s="52">
        <v>71</v>
      </c>
      <c r="J7" s="89" t="s">
        <v>118</v>
      </c>
      <c r="K7" s="35">
        <v>4</v>
      </c>
      <c r="L7" s="35">
        <v>7</v>
      </c>
      <c r="M7" s="89">
        <f t="shared" ref="M7:M10" si="0">L7/K7*100</f>
        <v>175</v>
      </c>
      <c r="N7" s="35">
        <v>0</v>
      </c>
      <c r="O7" s="35">
        <v>0</v>
      </c>
      <c r="P7" s="89" t="s">
        <v>62</v>
      </c>
      <c r="Q7" s="52">
        <v>0</v>
      </c>
      <c r="R7" s="52">
        <v>14</v>
      </c>
      <c r="S7" s="35">
        <v>0</v>
      </c>
      <c r="T7" s="35">
        <v>0</v>
      </c>
      <c r="U7" s="89" t="s">
        <v>62</v>
      </c>
      <c r="V7" s="35">
        <v>29</v>
      </c>
      <c r="W7" s="35">
        <v>73</v>
      </c>
      <c r="X7" s="89" t="s">
        <v>108</v>
      </c>
      <c r="Y7" s="35">
        <v>3</v>
      </c>
      <c r="Z7" s="35">
        <v>24</v>
      </c>
      <c r="AA7" s="89" t="s">
        <v>110</v>
      </c>
      <c r="AB7" s="35">
        <v>3</v>
      </c>
      <c r="AC7" s="35">
        <v>22</v>
      </c>
      <c r="AD7" s="89" t="s">
        <v>112</v>
      </c>
      <c r="AE7" s="35">
        <v>2</v>
      </c>
      <c r="AF7" s="35">
        <v>21</v>
      </c>
      <c r="AG7" s="89" t="s">
        <v>115</v>
      </c>
      <c r="AH7" s="224"/>
      <c r="AK7" s="36"/>
    </row>
    <row r="8" spans="1:37" s="225" customFormat="1" ht="29.25" customHeight="1" x14ac:dyDescent="0.25">
      <c r="A8" s="234" t="s">
        <v>76</v>
      </c>
      <c r="B8" s="35">
        <v>120</v>
      </c>
      <c r="C8" s="35">
        <v>90</v>
      </c>
      <c r="D8" s="223">
        <f t="shared" ref="D8:D10" si="1">C8/B8*100</f>
        <v>75</v>
      </c>
      <c r="E8" s="35">
        <v>119</v>
      </c>
      <c r="F8" s="35">
        <v>85</v>
      </c>
      <c r="G8" s="89">
        <f t="shared" ref="G8:G10" si="2">F8/E8*100</f>
        <v>71.428571428571431</v>
      </c>
      <c r="H8" s="52">
        <v>44</v>
      </c>
      <c r="I8" s="52">
        <v>71</v>
      </c>
      <c r="J8" s="89">
        <f t="shared" ref="J8" si="3">I8/H8*100</f>
        <v>161.36363636363635</v>
      </c>
      <c r="K8" s="35">
        <v>10</v>
      </c>
      <c r="L8" s="35">
        <v>20</v>
      </c>
      <c r="M8" s="89">
        <f t="shared" si="0"/>
        <v>200</v>
      </c>
      <c r="N8" s="35">
        <v>0</v>
      </c>
      <c r="O8" s="35">
        <v>2</v>
      </c>
      <c r="P8" s="89" t="s">
        <v>62</v>
      </c>
      <c r="Q8" s="52">
        <v>0</v>
      </c>
      <c r="R8" s="52">
        <v>0</v>
      </c>
      <c r="S8" s="35">
        <v>0</v>
      </c>
      <c r="T8" s="35">
        <v>1</v>
      </c>
      <c r="U8" s="89" t="s">
        <v>62</v>
      </c>
      <c r="V8" s="35">
        <v>118</v>
      </c>
      <c r="W8" s="35">
        <v>80</v>
      </c>
      <c r="X8" s="89">
        <f t="shared" ref="X8:X10" si="4">W8/V8*100</f>
        <v>67.796610169491515</v>
      </c>
      <c r="Y8" s="35">
        <v>14</v>
      </c>
      <c r="Z8" s="35">
        <v>24</v>
      </c>
      <c r="AA8" s="89">
        <f t="shared" ref="AA8:AA10" si="5">Z8/Y8*100</f>
        <v>171.42857142857142</v>
      </c>
      <c r="AB8" s="35">
        <v>14</v>
      </c>
      <c r="AC8" s="35">
        <v>22</v>
      </c>
      <c r="AD8" s="89">
        <f t="shared" ref="AD8:AD10" si="6">AC8/AB8*100</f>
        <v>157.14285714285714</v>
      </c>
      <c r="AE8" s="35">
        <v>4</v>
      </c>
      <c r="AF8" s="35">
        <v>15</v>
      </c>
      <c r="AG8" s="89" t="s">
        <v>116</v>
      </c>
      <c r="AH8" s="224"/>
      <c r="AK8" s="36"/>
    </row>
    <row r="9" spans="1:37" s="225" customFormat="1" ht="29.25" customHeight="1" x14ac:dyDescent="0.25">
      <c r="A9" s="234" t="s">
        <v>77</v>
      </c>
      <c r="B9" s="35">
        <v>97</v>
      </c>
      <c r="C9" s="35">
        <v>108</v>
      </c>
      <c r="D9" s="223">
        <f t="shared" si="1"/>
        <v>111.34020618556701</v>
      </c>
      <c r="E9" s="35">
        <v>97</v>
      </c>
      <c r="F9" s="35">
        <v>101</v>
      </c>
      <c r="G9" s="89">
        <f t="shared" si="2"/>
        <v>104.1237113402062</v>
      </c>
      <c r="H9" s="52">
        <v>38</v>
      </c>
      <c r="I9" s="52">
        <v>93</v>
      </c>
      <c r="J9" s="89" t="s">
        <v>109</v>
      </c>
      <c r="K9" s="35">
        <v>17</v>
      </c>
      <c r="L9" s="35">
        <v>20</v>
      </c>
      <c r="M9" s="89">
        <f t="shared" si="0"/>
        <v>117.64705882352942</v>
      </c>
      <c r="N9" s="35">
        <v>3</v>
      </c>
      <c r="O9" s="35">
        <v>6</v>
      </c>
      <c r="P9" s="89">
        <f t="shared" ref="P9" si="7">O9/N9*100</f>
        <v>200</v>
      </c>
      <c r="Q9" s="52">
        <v>0</v>
      </c>
      <c r="R9" s="52">
        <v>4</v>
      </c>
      <c r="S9" s="35">
        <v>1</v>
      </c>
      <c r="T9" s="35">
        <v>0</v>
      </c>
      <c r="U9" s="89">
        <f t="shared" ref="U9:U10" si="8">T9/S9*100</f>
        <v>0</v>
      </c>
      <c r="V9" s="35">
        <v>95</v>
      </c>
      <c r="W9" s="35">
        <v>99</v>
      </c>
      <c r="X9" s="89">
        <f t="shared" si="4"/>
        <v>104.21052631578947</v>
      </c>
      <c r="Y9" s="35">
        <v>8</v>
      </c>
      <c r="Z9" s="35">
        <v>46</v>
      </c>
      <c r="AA9" s="89" t="s">
        <v>111</v>
      </c>
      <c r="AB9" s="35">
        <v>8</v>
      </c>
      <c r="AC9" s="35">
        <v>42</v>
      </c>
      <c r="AD9" s="89" t="s">
        <v>113</v>
      </c>
      <c r="AE9" s="35">
        <v>6</v>
      </c>
      <c r="AF9" s="35">
        <v>21</v>
      </c>
      <c r="AG9" s="89" t="s">
        <v>117</v>
      </c>
      <c r="AH9" s="224"/>
      <c r="AK9" s="36"/>
    </row>
    <row r="10" spans="1:37" s="225" customFormat="1" ht="29.25" customHeight="1" x14ac:dyDescent="0.25">
      <c r="A10" s="234" t="s">
        <v>78</v>
      </c>
      <c r="B10" s="35">
        <v>155</v>
      </c>
      <c r="C10" s="35">
        <v>116</v>
      </c>
      <c r="D10" s="223">
        <f t="shared" si="1"/>
        <v>74.838709677419359</v>
      </c>
      <c r="E10" s="35">
        <v>152</v>
      </c>
      <c r="F10" s="35">
        <v>114</v>
      </c>
      <c r="G10" s="89">
        <f t="shared" si="2"/>
        <v>75</v>
      </c>
      <c r="H10" s="52">
        <v>71</v>
      </c>
      <c r="I10" s="52">
        <v>92</v>
      </c>
      <c r="J10" s="89">
        <f t="shared" ref="J10" si="9">I10/H10*100</f>
        <v>129.57746478873241</v>
      </c>
      <c r="K10" s="35">
        <v>41</v>
      </c>
      <c r="L10" s="35">
        <v>28</v>
      </c>
      <c r="M10" s="89">
        <f t="shared" si="0"/>
        <v>68.292682926829272</v>
      </c>
      <c r="N10" s="35">
        <v>3</v>
      </c>
      <c r="O10" s="35">
        <v>5</v>
      </c>
      <c r="P10" s="89">
        <f>O10/N10*100</f>
        <v>166.66666666666669</v>
      </c>
      <c r="Q10" s="52">
        <v>0</v>
      </c>
      <c r="R10" s="52">
        <v>0</v>
      </c>
      <c r="S10" s="35">
        <v>2</v>
      </c>
      <c r="T10" s="35">
        <v>0</v>
      </c>
      <c r="U10" s="89">
        <f t="shared" si="8"/>
        <v>0</v>
      </c>
      <c r="V10" s="35">
        <v>151</v>
      </c>
      <c r="W10" s="35">
        <v>110</v>
      </c>
      <c r="X10" s="89">
        <f t="shared" si="4"/>
        <v>72.847682119205288</v>
      </c>
      <c r="Y10" s="35">
        <v>22</v>
      </c>
      <c r="Z10" s="35">
        <v>32</v>
      </c>
      <c r="AA10" s="89">
        <f t="shared" si="5"/>
        <v>145.45454545454547</v>
      </c>
      <c r="AB10" s="35">
        <v>22</v>
      </c>
      <c r="AC10" s="35">
        <v>31</v>
      </c>
      <c r="AD10" s="89">
        <f t="shared" si="6"/>
        <v>140.90909090909091</v>
      </c>
      <c r="AE10" s="35">
        <v>16</v>
      </c>
      <c r="AF10" s="35">
        <v>24</v>
      </c>
      <c r="AG10" s="89">
        <f t="shared" ref="AG10" si="10">AF10/AE10*100</f>
        <v>150</v>
      </c>
      <c r="AH10" s="224"/>
      <c r="AK10" s="36"/>
    </row>
    <row r="11" spans="1:37" ht="36.75" customHeight="1" x14ac:dyDescent="0.25">
      <c r="A11" s="189"/>
      <c r="B11" s="189"/>
      <c r="C11" s="321" t="s">
        <v>84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248"/>
      <c r="T11" s="248"/>
      <c r="U11" s="248"/>
      <c r="V11" s="190"/>
      <c r="W11" s="191"/>
      <c r="X11" s="187"/>
      <c r="Y11" s="187"/>
      <c r="Z11" s="191"/>
      <c r="AA11" s="191"/>
      <c r="AB11" s="192"/>
      <c r="AC11" s="193"/>
      <c r="AD11" s="187"/>
      <c r="AE11" s="192"/>
      <c r="AF11" s="193"/>
      <c r="AG11" s="187"/>
      <c r="AH11" s="53"/>
    </row>
    <row r="12" spans="1:37" x14ac:dyDescent="0.25"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</row>
    <row r="13" spans="1:37" ht="15.6" customHeight="1" x14ac:dyDescent="0.25">
      <c r="C13" s="213"/>
      <c r="D13" s="213"/>
      <c r="E13" s="222"/>
      <c r="F13" s="22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</row>
    <row r="14" spans="1:37" x14ac:dyDescent="0.25"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</row>
  </sheetData>
  <mergeCells count="17">
    <mergeCell ref="AE1:AG1"/>
    <mergeCell ref="AF2:AG2"/>
    <mergeCell ref="AE3:AG3"/>
    <mergeCell ref="B3:D3"/>
    <mergeCell ref="Y3:AA3"/>
    <mergeCell ref="AC2:AD2"/>
    <mergeCell ref="V3:X3"/>
    <mergeCell ref="AB3:AD3"/>
    <mergeCell ref="H3:J3"/>
    <mergeCell ref="Q3:R3"/>
    <mergeCell ref="B1:R1"/>
    <mergeCell ref="S3:U3"/>
    <mergeCell ref="C11:R11"/>
    <mergeCell ref="A3:A4"/>
    <mergeCell ref="E3:G3"/>
    <mergeCell ref="K3:M3"/>
    <mergeCell ref="N3:P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8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80" workbookViewId="0">
      <selection activeCell="D25" sqref="D25"/>
    </sheetView>
  </sheetViews>
  <sheetFormatPr defaultColWidth="8" defaultRowHeight="12.75" x14ac:dyDescent="0.2"/>
  <cols>
    <col min="1" max="1" width="60.28515625" style="2" customWidth="1"/>
    <col min="2" max="3" width="20.85546875" style="2" customWidth="1"/>
    <col min="4" max="4" width="13.7109375" style="2" customWidth="1"/>
    <col min="5" max="5" width="13.28515625" style="2" customWidth="1"/>
    <col min="6" max="6" width="15" style="158" bestFit="1" customWidth="1"/>
    <col min="7" max="8" width="8" style="158"/>
    <col min="9" max="16384" width="8" style="2"/>
  </cols>
  <sheetData>
    <row r="1" spans="1:10" ht="24" customHeight="1" x14ac:dyDescent="0.2">
      <c r="C1" s="334"/>
      <c r="D1" s="334"/>
      <c r="E1" s="334"/>
    </row>
    <row r="2" spans="1:10" ht="57.75" customHeight="1" x14ac:dyDescent="0.2">
      <c r="A2" s="291" t="s">
        <v>46</v>
      </c>
      <c r="B2" s="291"/>
      <c r="C2" s="291"/>
      <c r="D2" s="291"/>
      <c r="E2" s="291"/>
    </row>
    <row r="3" spans="1:10" ht="50.25" customHeight="1" x14ac:dyDescent="0.2">
      <c r="A3" s="335" t="s">
        <v>28</v>
      </c>
      <c r="B3" s="335"/>
      <c r="C3" s="335"/>
      <c r="D3" s="335"/>
      <c r="E3" s="335"/>
    </row>
    <row r="4" spans="1:10" s="3" customFormat="1" ht="23.25" customHeight="1" x14ac:dyDescent="0.25">
      <c r="A4" s="285" t="s">
        <v>0</v>
      </c>
      <c r="B4" s="292" t="s">
        <v>96</v>
      </c>
      <c r="C4" s="292" t="s">
        <v>97</v>
      </c>
      <c r="D4" s="318" t="s">
        <v>1</v>
      </c>
      <c r="E4" s="319"/>
      <c r="F4" s="159"/>
      <c r="G4" s="159"/>
      <c r="H4" s="159"/>
    </row>
    <row r="5" spans="1:10" s="3" customFormat="1" ht="30" x14ac:dyDescent="0.25">
      <c r="A5" s="286"/>
      <c r="B5" s="293"/>
      <c r="C5" s="293"/>
      <c r="D5" s="4" t="s">
        <v>2</v>
      </c>
      <c r="E5" s="5" t="s">
        <v>35</v>
      </c>
      <c r="F5" s="159"/>
      <c r="G5" s="159"/>
      <c r="H5" s="159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1"/>
      <c r="G6" s="181"/>
      <c r="H6" s="181"/>
      <c r="I6" s="3"/>
      <c r="J6" s="3"/>
    </row>
    <row r="7" spans="1:10" s="8" customFormat="1" ht="25.5" customHeight="1" x14ac:dyDescent="0.25">
      <c r="A7" s="81" t="s">
        <v>79</v>
      </c>
      <c r="B7" s="128">
        <f>'8'!B9</f>
        <v>1868</v>
      </c>
      <c r="C7" s="128">
        <f>'8'!C9</f>
        <v>1194</v>
      </c>
      <c r="D7" s="18">
        <f>'8'!D9</f>
        <v>63.918629550321207</v>
      </c>
      <c r="E7" s="93">
        <f t="shared" ref="E7:E14" si="0">C7-B7</f>
        <v>-674</v>
      </c>
      <c r="F7" s="181"/>
      <c r="G7" s="181"/>
      <c r="H7" s="181"/>
      <c r="I7" s="11"/>
    </row>
    <row r="8" spans="1:10" s="3" customFormat="1" ht="25.5" customHeight="1" x14ac:dyDescent="0.25">
      <c r="A8" s="81" t="s">
        <v>89</v>
      </c>
      <c r="B8" s="128">
        <f>'8'!E9</f>
        <v>1182</v>
      </c>
      <c r="C8" s="128">
        <f>'8'!F9</f>
        <v>797</v>
      </c>
      <c r="D8" s="18">
        <f>'8'!G9</f>
        <v>67.428087986463623</v>
      </c>
      <c r="E8" s="93">
        <f t="shared" si="0"/>
        <v>-385</v>
      </c>
      <c r="F8" s="182"/>
      <c r="G8" s="159"/>
      <c r="H8" s="159"/>
      <c r="I8" s="11"/>
    </row>
    <row r="9" spans="1:10" s="3" customFormat="1" ht="25.5" customHeight="1" x14ac:dyDescent="0.25">
      <c r="A9" s="115" t="s">
        <v>90</v>
      </c>
      <c r="B9" s="128">
        <f>'8'!H9</f>
        <v>1167</v>
      </c>
      <c r="C9" s="128">
        <f>'8'!I9</f>
        <v>528</v>
      </c>
      <c r="D9" s="18">
        <f>'8'!J9</f>
        <v>45.244215938303341</v>
      </c>
      <c r="E9" s="93">
        <f t="shared" si="0"/>
        <v>-639</v>
      </c>
      <c r="F9" s="182"/>
      <c r="G9" s="159"/>
      <c r="H9" s="159"/>
      <c r="I9" s="11"/>
    </row>
    <row r="10" spans="1:10" s="3" customFormat="1" ht="45.75" customHeight="1" x14ac:dyDescent="0.25">
      <c r="A10" s="82" t="s">
        <v>37</v>
      </c>
      <c r="B10" s="128">
        <f>'8'!K9</f>
        <v>503</v>
      </c>
      <c r="C10" s="128">
        <f>'8'!L9</f>
        <v>403</v>
      </c>
      <c r="D10" s="18">
        <f>'8'!G10</f>
        <v>54.400000000000006</v>
      </c>
      <c r="E10" s="93">
        <f t="shared" si="0"/>
        <v>-100</v>
      </c>
      <c r="F10" s="182"/>
      <c r="G10" s="159"/>
      <c r="H10" s="159"/>
      <c r="I10" s="11"/>
    </row>
    <row r="11" spans="1:10" s="3" customFormat="1" ht="27.75" customHeight="1" x14ac:dyDescent="0.25">
      <c r="A11" s="81" t="s">
        <v>32</v>
      </c>
      <c r="B11" s="128">
        <f>'8'!N9</f>
        <v>34</v>
      </c>
      <c r="C11" s="128">
        <f>'8'!O9</f>
        <v>44</v>
      </c>
      <c r="D11" s="18">
        <f>'8'!P9</f>
        <v>129.41176470588235</v>
      </c>
      <c r="E11" s="93">
        <f t="shared" si="0"/>
        <v>10</v>
      </c>
      <c r="F11" s="182"/>
      <c r="G11" s="159"/>
      <c r="H11" s="159"/>
      <c r="I11" s="11"/>
    </row>
    <row r="12" spans="1:10" s="3" customFormat="1" ht="30" customHeight="1" x14ac:dyDescent="0.25">
      <c r="A12" s="115" t="s">
        <v>91</v>
      </c>
      <c r="B12" s="128">
        <f>'8'!Q9</f>
        <v>0</v>
      </c>
      <c r="C12" s="128">
        <f>'8'!R9</f>
        <v>73</v>
      </c>
      <c r="D12" s="18" t="s">
        <v>62</v>
      </c>
      <c r="E12" s="93">
        <f t="shared" si="0"/>
        <v>73</v>
      </c>
      <c r="F12" s="182"/>
      <c r="G12" s="159"/>
      <c r="H12" s="159"/>
      <c r="I12" s="11"/>
    </row>
    <row r="13" spans="1:10" s="3" customFormat="1" ht="36" customHeight="1" x14ac:dyDescent="0.25">
      <c r="A13" s="81" t="s">
        <v>26</v>
      </c>
      <c r="B13" s="128">
        <f>'8'!S9</f>
        <v>7</v>
      </c>
      <c r="C13" s="128">
        <f>'8'!T9</f>
        <v>8</v>
      </c>
      <c r="D13" s="108">
        <f>'8'!U9</f>
        <v>114.28571428571428</v>
      </c>
      <c r="E13" s="93">
        <f t="shared" si="0"/>
        <v>1</v>
      </c>
      <c r="F13" s="182"/>
      <c r="G13" s="159"/>
      <c r="H13" s="159"/>
      <c r="I13" s="11"/>
    </row>
    <row r="14" spans="1:10" s="3" customFormat="1" ht="36" customHeight="1" x14ac:dyDescent="0.25">
      <c r="A14" s="81" t="s">
        <v>33</v>
      </c>
      <c r="B14" s="90">
        <f>'8'!V9</f>
        <v>1173</v>
      </c>
      <c r="C14" s="90">
        <f>'8'!W9</f>
        <v>763</v>
      </c>
      <c r="D14" s="108">
        <f>'8'!X9</f>
        <v>65.046888320545619</v>
      </c>
      <c r="E14" s="93">
        <f t="shared" si="0"/>
        <v>-410</v>
      </c>
      <c r="F14" s="182"/>
      <c r="G14" s="159"/>
      <c r="H14" s="159"/>
      <c r="I14" s="11"/>
    </row>
    <row r="15" spans="1:10" s="3" customFormat="1" ht="12.75" customHeight="1" x14ac:dyDescent="0.25">
      <c r="A15" s="281" t="s">
        <v>4</v>
      </c>
      <c r="B15" s="282"/>
      <c r="C15" s="282"/>
      <c r="D15" s="282"/>
      <c r="E15" s="282"/>
      <c r="F15" s="182"/>
      <c r="G15" s="159"/>
      <c r="H15" s="159"/>
      <c r="I15" s="11"/>
    </row>
    <row r="16" spans="1:10" s="3" customFormat="1" ht="18" customHeight="1" x14ac:dyDescent="0.25">
      <c r="A16" s="283"/>
      <c r="B16" s="284"/>
      <c r="C16" s="284"/>
      <c r="D16" s="284"/>
      <c r="E16" s="284"/>
      <c r="F16" s="182"/>
      <c r="G16" s="159"/>
      <c r="H16" s="159"/>
      <c r="I16" s="11"/>
    </row>
    <row r="17" spans="1:11" s="3" customFormat="1" ht="20.25" customHeight="1" x14ac:dyDescent="0.25">
      <c r="A17" s="285" t="s">
        <v>0</v>
      </c>
      <c r="B17" s="287" t="s">
        <v>130</v>
      </c>
      <c r="C17" s="287" t="s">
        <v>129</v>
      </c>
      <c r="D17" s="318" t="s">
        <v>1</v>
      </c>
      <c r="E17" s="319"/>
      <c r="F17" s="182"/>
      <c r="G17" s="159"/>
      <c r="H17" s="159"/>
      <c r="I17" s="11"/>
    </row>
    <row r="18" spans="1:11" ht="23.25" customHeight="1" x14ac:dyDescent="0.2">
      <c r="A18" s="286"/>
      <c r="B18" s="287"/>
      <c r="C18" s="287"/>
      <c r="D18" s="19" t="s">
        <v>2</v>
      </c>
      <c r="E18" s="5" t="s">
        <v>38</v>
      </c>
      <c r="F18" s="182"/>
      <c r="I18" s="11"/>
    </row>
    <row r="19" spans="1:11" ht="32.25" customHeight="1" x14ac:dyDescent="0.2">
      <c r="A19" s="81" t="s">
        <v>67</v>
      </c>
      <c r="B19" s="96">
        <f>'8'!Y9</f>
        <v>328</v>
      </c>
      <c r="C19" s="96">
        <f>'8'!Z9</f>
        <v>134</v>
      </c>
      <c r="D19" s="18">
        <f>'8'!AA9</f>
        <v>40.853658536585364</v>
      </c>
      <c r="E19" s="94">
        <f t="shared" ref="E19:E21" si="1">C19-B19</f>
        <v>-194</v>
      </c>
      <c r="F19" s="182"/>
      <c r="I19" s="11"/>
    </row>
    <row r="20" spans="1:11" ht="26.25" customHeight="1" x14ac:dyDescent="0.2">
      <c r="A20" s="1" t="s">
        <v>66</v>
      </c>
      <c r="B20" s="96">
        <f>'8'!AB9</f>
        <v>269</v>
      </c>
      <c r="C20" s="96">
        <f>'8'!AC9</f>
        <v>106</v>
      </c>
      <c r="D20" s="18">
        <f>'8'!AD9</f>
        <v>39.405204460966544</v>
      </c>
      <c r="E20" s="94">
        <f t="shared" si="1"/>
        <v>-163</v>
      </c>
      <c r="F20" s="182"/>
      <c r="I20" s="11"/>
    </row>
    <row r="21" spans="1:11" ht="25.5" customHeight="1" x14ac:dyDescent="0.2">
      <c r="A21" s="1" t="s">
        <v>71</v>
      </c>
      <c r="B21" s="91">
        <f>'8'!AE9</f>
        <v>162</v>
      </c>
      <c r="C21" s="91">
        <f>'8'!AF9</f>
        <v>58</v>
      </c>
      <c r="D21" s="14">
        <f>'8'!AG9</f>
        <v>35.802469135802468</v>
      </c>
      <c r="E21" s="94">
        <f t="shared" si="1"/>
        <v>-104</v>
      </c>
      <c r="K21" s="11"/>
    </row>
    <row r="22" spans="1:11" ht="24" customHeight="1" x14ac:dyDescent="0.2">
      <c r="A22" s="210"/>
      <c r="B22" s="210"/>
      <c r="C22" s="210"/>
      <c r="D22" s="210"/>
      <c r="E22" s="210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zoomScale="80" zoomScaleNormal="80" zoomScaleSheetLayoutView="90" workbookViewId="0">
      <selection activeCell="E28" sqref="E28"/>
    </sheetView>
  </sheetViews>
  <sheetFormatPr defaultRowHeight="14.25" x14ac:dyDescent="0.2"/>
  <cols>
    <col min="1" max="1" width="36.8554687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7" style="38" customWidth="1"/>
    <col min="10" max="10" width="7.28515625" style="38" customWidth="1"/>
    <col min="11" max="12" width="6.85546875" style="38" customWidth="1"/>
    <col min="13" max="13" width="7.42578125" style="38" customWidth="1"/>
    <col min="14" max="15" width="7.140625" style="38" customWidth="1"/>
    <col min="16" max="16" width="7.5703125" style="38" customWidth="1"/>
    <col min="17" max="18" width="6.140625" style="38" customWidth="1"/>
    <col min="19" max="20" width="6.28515625" style="38" customWidth="1"/>
    <col min="21" max="21" width="6.140625" style="38" customWidth="1"/>
    <col min="22" max="22" width="7.5703125" style="38" customWidth="1"/>
    <col min="23" max="23" width="7" style="38" customWidth="1"/>
    <col min="24" max="24" width="7.42578125" style="38" customWidth="1"/>
    <col min="25" max="25" width="7.140625" style="38" customWidth="1"/>
    <col min="26" max="26" width="7.5703125" style="38" customWidth="1"/>
    <col min="27" max="27" width="7.28515625" style="38" customWidth="1"/>
    <col min="28" max="28" width="6.7109375" style="38" customWidth="1"/>
    <col min="29" max="29" width="6.5703125" style="38" customWidth="1"/>
    <col min="30" max="30" width="6.85546875" style="38" customWidth="1"/>
    <col min="31" max="33" width="6.5703125" style="38" customWidth="1"/>
    <col min="34" max="16384" width="9.140625" style="38"/>
  </cols>
  <sheetData>
    <row r="1" spans="1:37" ht="10.5" customHeight="1" x14ac:dyDescent="0.2">
      <c r="L1" s="336"/>
      <c r="M1" s="337"/>
      <c r="N1" s="337"/>
      <c r="O1" s="337"/>
      <c r="P1" s="337"/>
      <c r="Q1" s="241"/>
      <c r="R1" s="241"/>
    </row>
    <row r="2" spans="1:37" s="22" customFormat="1" ht="38.25" customHeight="1" x14ac:dyDescent="0.25">
      <c r="A2" s="208"/>
      <c r="B2" s="339" t="s">
        <v>85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208"/>
      <c r="R2" s="208"/>
      <c r="S2" s="208"/>
      <c r="T2" s="208"/>
      <c r="U2" s="208"/>
      <c r="V2" s="21"/>
      <c r="W2" s="21"/>
      <c r="X2" s="21"/>
      <c r="Y2" s="338"/>
      <c r="Z2" s="338"/>
      <c r="AA2" s="338"/>
      <c r="AB2" s="338"/>
      <c r="AC2" s="338"/>
      <c r="AD2" s="338"/>
      <c r="AE2" s="338" t="s">
        <v>18</v>
      </c>
      <c r="AF2" s="338"/>
      <c r="AG2" s="338"/>
    </row>
    <row r="3" spans="1:37" s="22" customFormat="1" ht="16.5" customHeight="1" x14ac:dyDescent="0.25">
      <c r="A3" s="208"/>
      <c r="B3" s="340" t="s">
        <v>99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249"/>
      <c r="R3" s="249"/>
      <c r="S3" s="249"/>
      <c r="T3" s="249"/>
      <c r="U3" s="249"/>
      <c r="V3" s="21"/>
      <c r="W3" s="21"/>
      <c r="X3" s="21"/>
      <c r="Y3" s="235"/>
      <c r="Z3" s="235"/>
      <c r="AA3" s="235"/>
      <c r="AB3" s="235"/>
      <c r="AC3" s="235"/>
      <c r="AD3" s="235"/>
      <c r="AE3" s="235"/>
      <c r="AF3" s="235"/>
      <c r="AG3" s="235"/>
    </row>
    <row r="4" spans="1:37" s="22" customFormat="1" ht="20.25" customHeight="1" x14ac:dyDescent="0.25">
      <c r="A4" s="208"/>
      <c r="B4" s="340" t="s">
        <v>92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249"/>
      <c r="R4" s="249"/>
      <c r="S4" s="249"/>
      <c r="T4" s="249"/>
      <c r="U4" s="249"/>
      <c r="V4" s="21"/>
      <c r="W4" s="21"/>
      <c r="X4" s="21"/>
      <c r="Y4" s="242"/>
      <c r="Z4" s="242"/>
      <c r="AA4" s="242"/>
      <c r="AB4" s="242"/>
      <c r="AC4" s="242"/>
      <c r="AD4" s="242"/>
      <c r="AE4" s="242"/>
      <c r="AF4" s="242"/>
      <c r="AG4" s="242"/>
    </row>
    <row r="5" spans="1:37" s="25" customFormat="1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 t="s">
        <v>5</v>
      </c>
      <c r="S5" s="23"/>
      <c r="T5" s="23"/>
      <c r="U5" s="26"/>
      <c r="V5" s="24"/>
      <c r="W5" s="24"/>
      <c r="X5" s="24"/>
      <c r="Z5" s="24"/>
      <c r="AA5" s="26"/>
      <c r="AC5" s="24"/>
      <c r="AD5" s="26"/>
      <c r="AF5" s="24"/>
      <c r="AG5" s="26" t="s">
        <v>5</v>
      </c>
    </row>
    <row r="6" spans="1:37" s="27" customFormat="1" ht="70.5" customHeight="1" x14ac:dyDescent="0.25">
      <c r="A6" s="313"/>
      <c r="B6" s="296" t="s">
        <v>22</v>
      </c>
      <c r="C6" s="297"/>
      <c r="D6" s="298"/>
      <c r="E6" s="294" t="s">
        <v>6</v>
      </c>
      <c r="F6" s="294"/>
      <c r="G6" s="294"/>
      <c r="H6" s="296" t="s">
        <v>86</v>
      </c>
      <c r="I6" s="297"/>
      <c r="J6" s="298"/>
      <c r="K6" s="294" t="s">
        <v>83</v>
      </c>
      <c r="L6" s="294"/>
      <c r="M6" s="294"/>
      <c r="N6" s="294" t="s">
        <v>9</v>
      </c>
      <c r="O6" s="294"/>
      <c r="P6" s="294"/>
      <c r="Q6" s="296" t="s">
        <v>87</v>
      </c>
      <c r="R6" s="297"/>
      <c r="S6" s="294" t="s">
        <v>10</v>
      </c>
      <c r="T6" s="294"/>
      <c r="U6" s="294"/>
      <c r="V6" s="296" t="s">
        <v>8</v>
      </c>
      <c r="W6" s="297"/>
      <c r="X6" s="298"/>
      <c r="Y6" s="294" t="s">
        <v>74</v>
      </c>
      <c r="Z6" s="294"/>
      <c r="AA6" s="294"/>
      <c r="AB6" s="294" t="s">
        <v>11</v>
      </c>
      <c r="AC6" s="294"/>
      <c r="AD6" s="294"/>
      <c r="AE6" s="294" t="s">
        <v>70</v>
      </c>
      <c r="AF6" s="294"/>
      <c r="AG6" s="294"/>
    </row>
    <row r="7" spans="1:37" s="28" customFormat="1" ht="21.75" customHeight="1" x14ac:dyDescent="0.25">
      <c r="A7" s="314"/>
      <c r="B7" s="204">
        <v>2022</v>
      </c>
      <c r="C7" s="205">
        <v>2023</v>
      </c>
      <c r="D7" s="205" t="s">
        <v>2</v>
      </c>
      <c r="E7" s="200">
        <v>2022</v>
      </c>
      <c r="F7" s="200">
        <v>2023</v>
      </c>
      <c r="G7" s="48" t="s">
        <v>2</v>
      </c>
      <c r="H7" s="200">
        <v>2022</v>
      </c>
      <c r="I7" s="200">
        <v>2023</v>
      </c>
      <c r="J7" s="48" t="s">
        <v>2</v>
      </c>
      <c r="K7" s="200">
        <v>2022</v>
      </c>
      <c r="L7" s="200">
        <v>2023</v>
      </c>
      <c r="M7" s="48" t="s">
        <v>2</v>
      </c>
      <c r="N7" s="200">
        <v>2022</v>
      </c>
      <c r="O7" s="200">
        <v>2023</v>
      </c>
      <c r="P7" s="48" t="s">
        <v>2</v>
      </c>
      <c r="Q7" s="200">
        <v>2022</v>
      </c>
      <c r="R7" s="200">
        <v>2023</v>
      </c>
      <c r="S7" s="200">
        <v>2022</v>
      </c>
      <c r="T7" s="200">
        <v>2023</v>
      </c>
      <c r="U7" s="48" t="s">
        <v>2</v>
      </c>
      <c r="V7" s="200">
        <v>2022</v>
      </c>
      <c r="W7" s="200">
        <v>2023</v>
      </c>
      <c r="X7" s="48" t="s">
        <v>2</v>
      </c>
      <c r="Y7" s="200">
        <v>2022</v>
      </c>
      <c r="Z7" s="200">
        <v>2023</v>
      </c>
      <c r="AA7" s="48" t="s">
        <v>2</v>
      </c>
      <c r="AB7" s="200">
        <v>2022</v>
      </c>
      <c r="AC7" s="200">
        <v>2023</v>
      </c>
      <c r="AD7" s="48" t="s">
        <v>2</v>
      </c>
      <c r="AE7" s="200">
        <v>2022</v>
      </c>
      <c r="AF7" s="200">
        <v>2023</v>
      </c>
      <c r="AG7" s="48" t="s">
        <v>2</v>
      </c>
    </row>
    <row r="8" spans="1:37" s="31" customFormat="1" ht="13.5" customHeight="1" x14ac:dyDescent="0.25">
      <c r="A8" s="29" t="s">
        <v>3</v>
      </c>
      <c r="B8" s="29">
        <v>1</v>
      </c>
      <c r="C8" s="30">
        <v>2</v>
      </c>
      <c r="D8" s="30">
        <v>3</v>
      </c>
      <c r="E8" s="29">
        <v>4</v>
      </c>
      <c r="F8" s="30">
        <v>5</v>
      </c>
      <c r="G8" s="30">
        <v>6</v>
      </c>
      <c r="H8" s="29">
        <v>7</v>
      </c>
      <c r="I8" s="30">
        <v>8</v>
      </c>
      <c r="J8" s="30">
        <v>9</v>
      </c>
      <c r="K8" s="29">
        <v>10</v>
      </c>
      <c r="L8" s="30">
        <v>11</v>
      </c>
      <c r="M8" s="30">
        <v>12</v>
      </c>
      <c r="N8" s="29">
        <v>13</v>
      </c>
      <c r="O8" s="30">
        <v>14</v>
      </c>
      <c r="P8" s="30">
        <v>15</v>
      </c>
      <c r="Q8" s="29">
        <v>16</v>
      </c>
      <c r="R8" s="30">
        <v>17</v>
      </c>
      <c r="S8" s="29">
        <v>18</v>
      </c>
      <c r="T8" s="30">
        <v>19</v>
      </c>
      <c r="U8" s="30">
        <v>20</v>
      </c>
      <c r="V8" s="29">
        <v>21</v>
      </c>
      <c r="W8" s="30">
        <v>22</v>
      </c>
      <c r="X8" s="30">
        <v>23</v>
      </c>
      <c r="Y8" s="29">
        <v>24</v>
      </c>
      <c r="Z8" s="30">
        <v>25</v>
      </c>
      <c r="AA8" s="30">
        <v>26</v>
      </c>
      <c r="AB8" s="29">
        <v>27</v>
      </c>
      <c r="AC8" s="30">
        <v>28</v>
      </c>
      <c r="AD8" s="30">
        <v>29</v>
      </c>
      <c r="AE8" s="29">
        <v>30</v>
      </c>
      <c r="AF8" s="30">
        <v>31</v>
      </c>
      <c r="AG8" s="30">
        <v>32</v>
      </c>
    </row>
    <row r="9" spans="1:37" s="34" customFormat="1" ht="30.75" customHeight="1" x14ac:dyDescent="0.25">
      <c r="A9" s="233" t="s">
        <v>34</v>
      </c>
      <c r="B9" s="155">
        <f>SUM(B10:B13)</f>
        <v>1868</v>
      </c>
      <c r="C9" s="155">
        <f>SUM(C10:C13)</f>
        <v>1194</v>
      </c>
      <c r="D9" s="32">
        <f t="shared" ref="D9:D13" si="0">C9/B9*100</f>
        <v>63.918629550321207</v>
      </c>
      <c r="E9" s="155">
        <f>SUM(E10:E13)</f>
        <v>1182</v>
      </c>
      <c r="F9" s="155">
        <f>SUM(F10:F13)</f>
        <v>797</v>
      </c>
      <c r="G9" s="32">
        <f t="shared" ref="G9:G13" si="1">F9/E9*100</f>
        <v>67.428087986463623</v>
      </c>
      <c r="H9" s="155">
        <f>SUM(H10:H13)</f>
        <v>1167</v>
      </c>
      <c r="I9" s="155">
        <f>SUM(I10:I13)</f>
        <v>528</v>
      </c>
      <c r="J9" s="32">
        <f>I9/H9*100</f>
        <v>45.244215938303341</v>
      </c>
      <c r="K9" s="155">
        <f>SUM(K10:K13)</f>
        <v>503</v>
      </c>
      <c r="L9" s="155">
        <f>SUM(L10:L13)</f>
        <v>403</v>
      </c>
      <c r="M9" s="32">
        <f t="shared" ref="M9:M13" si="2">L9/K9*100</f>
        <v>80.119284294234589</v>
      </c>
      <c r="N9" s="155">
        <f>SUM(N10:N13)</f>
        <v>34</v>
      </c>
      <c r="O9" s="155">
        <f>SUM(O10:O13)</f>
        <v>44</v>
      </c>
      <c r="P9" s="32">
        <f t="shared" ref="P9:P13" si="3">O9/N9*100</f>
        <v>129.41176470588235</v>
      </c>
      <c r="Q9" s="155">
        <f>SUM(Q10:Q13)</f>
        <v>0</v>
      </c>
      <c r="R9" s="155">
        <f>SUM(R10:R13)</f>
        <v>73</v>
      </c>
      <c r="S9" s="155">
        <f>SUM(S10:S13)</f>
        <v>7</v>
      </c>
      <c r="T9" s="155">
        <f>SUM(T10:T13)</f>
        <v>8</v>
      </c>
      <c r="U9" s="32">
        <f t="shared" ref="U9:U13" si="4">T9/S9*100</f>
        <v>114.28571428571428</v>
      </c>
      <c r="V9" s="155">
        <f>SUM(V10:V13)</f>
        <v>1173</v>
      </c>
      <c r="W9" s="155">
        <f>SUM(W10:W13)</f>
        <v>763</v>
      </c>
      <c r="X9" s="32">
        <f t="shared" ref="X9:X13" si="5">W9/V9*100</f>
        <v>65.046888320545619</v>
      </c>
      <c r="Y9" s="155">
        <f>SUM(Y10:Y13)</f>
        <v>328</v>
      </c>
      <c r="Z9" s="155">
        <f>SUM(Z10:Z13)</f>
        <v>134</v>
      </c>
      <c r="AA9" s="32">
        <f t="shared" ref="AA9:AA13" si="6">Z9/Y9*100</f>
        <v>40.853658536585364</v>
      </c>
      <c r="AB9" s="155">
        <f>SUM(AB10:AB13)</f>
        <v>269</v>
      </c>
      <c r="AC9" s="155">
        <f>SUM(AC10:AC13)</f>
        <v>106</v>
      </c>
      <c r="AD9" s="32">
        <f t="shared" ref="AD9:AD13" si="7">AC9/AB9*100</f>
        <v>39.405204460966544</v>
      </c>
      <c r="AE9" s="155">
        <f>SUM(AE10:AE13)</f>
        <v>162</v>
      </c>
      <c r="AF9" s="155">
        <f>SUM(AF10:AF13)</f>
        <v>58</v>
      </c>
      <c r="AG9" s="32">
        <f>AF9/AE9*100</f>
        <v>35.802469135802468</v>
      </c>
    </row>
    <row r="10" spans="1:37" s="225" customFormat="1" ht="30.75" customHeight="1" x14ac:dyDescent="0.25">
      <c r="A10" s="234" t="s">
        <v>75</v>
      </c>
      <c r="B10" s="35">
        <v>147</v>
      </c>
      <c r="C10" s="35">
        <v>91</v>
      </c>
      <c r="D10" s="32">
        <f t="shared" si="0"/>
        <v>61.904761904761905</v>
      </c>
      <c r="E10" s="35">
        <v>125</v>
      </c>
      <c r="F10" s="35">
        <v>68</v>
      </c>
      <c r="G10" s="32">
        <f t="shared" si="1"/>
        <v>54.400000000000006</v>
      </c>
      <c r="H10" s="35">
        <v>125</v>
      </c>
      <c r="I10" s="35">
        <v>41</v>
      </c>
      <c r="J10" s="32">
        <f t="shared" ref="J10:J13" si="8">I10/H10*100</f>
        <v>32.800000000000004</v>
      </c>
      <c r="K10" s="35">
        <v>44</v>
      </c>
      <c r="L10" s="35">
        <v>19</v>
      </c>
      <c r="M10" s="32">
        <f t="shared" si="2"/>
        <v>43.18181818181818</v>
      </c>
      <c r="N10" s="35">
        <v>0</v>
      </c>
      <c r="O10" s="35">
        <v>1</v>
      </c>
      <c r="P10" s="32" t="s">
        <v>62</v>
      </c>
      <c r="Q10" s="35">
        <v>0</v>
      </c>
      <c r="R10" s="35">
        <v>4</v>
      </c>
      <c r="S10" s="35">
        <v>2</v>
      </c>
      <c r="T10" s="35">
        <v>0</v>
      </c>
      <c r="U10" s="32">
        <f t="shared" si="4"/>
        <v>0</v>
      </c>
      <c r="V10" s="35">
        <v>124</v>
      </c>
      <c r="W10" s="35">
        <v>66</v>
      </c>
      <c r="X10" s="32">
        <f t="shared" si="5"/>
        <v>53.225806451612897</v>
      </c>
      <c r="Y10" s="35">
        <v>30</v>
      </c>
      <c r="Z10" s="35">
        <v>15</v>
      </c>
      <c r="AA10" s="32">
        <f t="shared" si="6"/>
        <v>50</v>
      </c>
      <c r="AB10" s="35">
        <v>27</v>
      </c>
      <c r="AC10" s="35">
        <v>9</v>
      </c>
      <c r="AD10" s="32">
        <f t="shared" si="7"/>
        <v>33.333333333333329</v>
      </c>
      <c r="AE10" s="35">
        <v>17</v>
      </c>
      <c r="AF10" s="35">
        <v>6</v>
      </c>
      <c r="AG10" s="32">
        <f>AF10/AE10*100</f>
        <v>35.294117647058826</v>
      </c>
      <c r="AH10" s="224"/>
      <c r="AK10" s="36"/>
    </row>
    <row r="11" spans="1:37" s="225" customFormat="1" ht="30.75" customHeight="1" x14ac:dyDescent="0.25">
      <c r="A11" s="234" t="s">
        <v>76</v>
      </c>
      <c r="B11" s="35">
        <v>314</v>
      </c>
      <c r="C11" s="35">
        <v>259</v>
      </c>
      <c r="D11" s="32">
        <f t="shared" si="0"/>
        <v>82.484076433121018</v>
      </c>
      <c r="E11" s="35">
        <v>247</v>
      </c>
      <c r="F11" s="35">
        <v>186</v>
      </c>
      <c r="G11" s="32">
        <f t="shared" si="1"/>
        <v>75.303643724696357</v>
      </c>
      <c r="H11" s="35">
        <v>245</v>
      </c>
      <c r="I11" s="35">
        <v>145</v>
      </c>
      <c r="J11" s="32">
        <f t="shared" si="8"/>
        <v>59.183673469387756</v>
      </c>
      <c r="K11" s="35">
        <v>71</v>
      </c>
      <c r="L11" s="35">
        <v>107</v>
      </c>
      <c r="M11" s="32">
        <f t="shared" si="2"/>
        <v>150.70422535211267</v>
      </c>
      <c r="N11" s="35">
        <v>11</v>
      </c>
      <c r="O11" s="35">
        <v>16</v>
      </c>
      <c r="P11" s="32">
        <f t="shared" si="3"/>
        <v>145.45454545454547</v>
      </c>
      <c r="Q11" s="35">
        <v>0</v>
      </c>
      <c r="R11" s="35">
        <v>18</v>
      </c>
      <c r="S11" s="35">
        <v>2</v>
      </c>
      <c r="T11" s="35">
        <v>1</v>
      </c>
      <c r="U11" s="32">
        <f t="shared" si="4"/>
        <v>50</v>
      </c>
      <c r="V11" s="35">
        <v>240</v>
      </c>
      <c r="W11" s="35">
        <v>184</v>
      </c>
      <c r="X11" s="32">
        <f t="shared" si="5"/>
        <v>76.666666666666671</v>
      </c>
      <c r="Y11" s="35">
        <v>48</v>
      </c>
      <c r="Z11" s="35">
        <v>28</v>
      </c>
      <c r="AA11" s="32">
        <f t="shared" si="6"/>
        <v>58.333333333333336</v>
      </c>
      <c r="AB11" s="35">
        <v>41</v>
      </c>
      <c r="AC11" s="35">
        <v>23</v>
      </c>
      <c r="AD11" s="32">
        <f t="shared" si="7"/>
        <v>56.09756097560976</v>
      </c>
      <c r="AE11" s="35">
        <v>30</v>
      </c>
      <c r="AF11" s="35">
        <v>13</v>
      </c>
      <c r="AG11" s="32">
        <f t="shared" ref="AG11:AG13" si="9">AF11/AE11*100</f>
        <v>43.333333333333336</v>
      </c>
      <c r="AH11" s="224"/>
      <c r="AK11" s="36"/>
    </row>
    <row r="12" spans="1:37" s="225" customFormat="1" ht="30.75" customHeight="1" x14ac:dyDescent="0.25">
      <c r="A12" s="234" t="s">
        <v>77</v>
      </c>
      <c r="B12" s="35">
        <v>388</v>
      </c>
      <c r="C12" s="35">
        <v>307</v>
      </c>
      <c r="D12" s="32">
        <f t="shared" si="0"/>
        <v>79.123711340206185</v>
      </c>
      <c r="E12" s="35">
        <v>287</v>
      </c>
      <c r="F12" s="35">
        <v>239</v>
      </c>
      <c r="G12" s="32">
        <f t="shared" si="1"/>
        <v>83.275261324041821</v>
      </c>
      <c r="H12" s="35">
        <v>284</v>
      </c>
      <c r="I12" s="35">
        <v>151</v>
      </c>
      <c r="J12" s="32">
        <f t="shared" si="8"/>
        <v>53.16901408450704</v>
      </c>
      <c r="K12" s="35">
        <v>99</v>
      </c>
      <c r="L12" s="35">
        <v>105</v>
      </c>
      <c r="M12" s="32">
        <f t="shared" si="2"/>
        <v>106.06060606060606</v>
      </c>
      <c r="N12" s="35">
        <v>6</v>
      </c>
      <c r="O12" s="35">
        <v>9</v>
      </c>
      <c r="P12" s="32">
        <f t="shared" si="3"/>
        <v>150</v>
      </c>
      <c r="Q12" s="35">
        <v>0</v>
      </c>
      <c r="R12" s="35">
        <v>14</v>
      </c>
      <c r="S12" s="35">
        <v>0</v>
      </c>
      <c r="T12" s="35">
        <v>3</v>
      </c>
      <c r="U12" s="32" t="s">
        <v>62</v>
      </c>
      <c r="V12" s="35">
        <v>287</v>
      </c>
      <c r="W12" s="35">
        <v>223</v>
      </c>
      <c r="X12" s="32">
        <f t="shared" si="5"/>
        <v>77.700348432055748</v>
      </c>
      <c r="Y12" s="35">
        <v>98</v>
      </c>
      <c r="Z12" s="35">
        <v>41</v>
      </c>
      <c r="AA12" s="32">
        <f t="shared" si="6"/>
        <v>41.836734693877553</v>
      </c>
      <c r="AB12" s="35">
        <v>88</v>
      </c>
      <c r="AC12" s="35">
        <v>35</v>
      </c>
      <c r="AD12" s="32">
        <f t="shared" si="7"/>
        <v>39.772727272727273</v>
      </c>
      <c r="AE12" s="35">
        <v>49</v>
      </c>
      <c r="AF12" s="35">
        <v>18</v>
      </c>
      <c r="AG12" s="32">
        <f t="shared" si="9"/>
        <v>36.734693877551024</v>
      </c>
      <c r="AH12" s="224"/>
      <c r="AK12" s="36"/>
    </row>
    <row r="13" spans="1:37" s="225" customFormat="1" ht="30.75" customHeight="1" x14ac:dyDescent="0.25">
      <c r="A13" s="234" t="s">
        <v>78</v>
      </c>
      <c r="B13" s="35">
        <v>1019</v>
      </c>
      <c r="C13" s="35">
        <v>537</v>
      </c>
      <c r="D13" s="32">
        <f t="shared" si="0"/>
        <v>52.698724239450442</v>
      </c>
      <c r="E13" s="35">
        <v>523</v>
      </c>
      <c r="F13" s="35">
        <v>304</v>
      </c>
      <c r="G13" s="32">
        <f t="shared" si="1"/>
        <v>58.126195028680691</v>
      </c>
      <c r="H13" s="35">
        <v>513</v>
      </c>
      <c r="I13" s="35">
        <v>191</v>
      </c>
      <c r="J13" s="32">
        <f t="shared" si="8"/>
        <v>37.231968810916179</v>
      </c>
      <c r="K13" s="35">
        <v>289</v>
      </c>
      <c r="L13" s="35">
        <v>172</v>
      </c>
      <c r="M13" s="32">
        <f t="shared" si="2"/>
        <v>59.515570934256054</v>
      </c>
      <c r="N13" s="35">
        <v>17</v>
      </c>
      <c r="O13" s="35">
        <v>18</v>
      </c>
      <c r="P13" s="32">
        <f t="shared" si="3"/>
        <v>105.88235294117648</v>
      </c>
      <c r="Q13" s="35">
        <v>0</v>
      </c>
      <c r="R13" s="35">
        <v>37</v>
      </c>
      <c r="S13" s="35">
        <v>3</v>
      </c>
      <c r="T13" s="35">
        <v>4</v>
      </c>
      <c r="U13" s="32">
        <f t="shared" si="4"/>
        <v>133.33333333333331</v>
      </c>
      <c r="V13" s="35">
        <v>522</v>
      </c>
      <c r="W13" s="35">
        <v>290</v>
      </c>
      <c r="X13" s="32">
        <f t="shared" si="5"/>
        <v>55.555555555555557</v>
      </c>
      <c r="Y13" s="35">
        <v>152</v>
      </c>
      <c r="Z13" s="35">
        <v>50</v>
      </c>
      <c r="AA13" s="32">
        <f t="shared" si="6"/>
        <v>32.894736842105267</v>
      </c>
      <c r="AB13" s="35">
        <v>113</v>
      </c>
      <c r="AC13" s="35">
        <v>39</v>
      </c>
      <c r="AD13" s="32">
        <f t="shared" si="7"/>
        <v>34.513274336283182</v>
      </c>
      <c r="AE13" s="35">
        <v>66</v>
      </c>
      <c r="AF13" s="35">
        <v>21</v>
      </c>
      <c r="AG13" s="32">
        <f t="shared" si="9"/>
        <v>31.818181818181817</v>
      </c>
      <c r="AH13" s="224"/>
      <c r="AK13" s="36"/>
    </row>
    <row r="14" spans="1:37" ht="16.5" customHeight="1" x14ac:dyDescent="0.25">
      <c r="A14" s="40"/>
      <c r="B14" s="40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41"/>
      <c r="W14" s="41"/>
      <c r="X14" s="41"/>
      <c r="Y14" s="41"/>
      <c r="Z14" s="57"/>
      <c r="AA14" s="41"/>
      <c r="AB14" s="41"/>
      <c r="AC14" s="57"/>
      <c r="AD14" s="41"/>
      <c r="AE14" s="41"/>
      <c r="AF14" s="57"/>
      <c r="AG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4:33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4:33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4:33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4:33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4:33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4:33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4:33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4:33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4:33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4:33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4:33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4:33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4:33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4:33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4:33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4:33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4:33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4:33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4:33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4:33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4:33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4:33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4:33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4:33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4:33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4:33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4:33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4:33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4:33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4:33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4:33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4:33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4:33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4:33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4:33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4:33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4:33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4:33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4:33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4:33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4:33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4:33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</sheetData>
  <mergeCells count="19">
    <mergeCell ref="AE2:AG2"/>
    <mergeCell ref="AE6:AG6"/>
    <mergeCell ref="A6:A7"/>
    <mergeCell ref="E6:G6"/>
    <mergeCell ref="K6:M6"/>
    <mergeCell ref="N6:P6"/>
    <mergeCell ref="B6:D6"/>
    <mergeCell ref="Y2:AA2"/>
    <mergeCell ref="Y6:AA6"/>
    <mergeCell ref="H6:J6"/>
    <mergeCell ref="Q6:R6"/>
    <mergeCell ref="B2:P2"/>
    <mergeCell ref="B3:P3"/>
    <mergeCell ref="B4:P4"/>
    <mergeCell ref="L1:P1"/>
    <mergeCell ref="S6:U6"/>
    <mergeCell ref="V6:X6"/>
    <mergeCell ref="AB6:AD6"/>
    <mergeCell ref="AB2:AD2"/>
  </mergeCells>
  <printOptions horizontalCentered="1" verticalCentered="1"/>
  <pageMargins left="0.31496062992125984" right="0.19685039370078741" top="0.15748031496062992" bottom="1.8110236220472442" header="0.31496062992125984" footer="1.2204724409448819"/>
  <pageSetup paperSize="9" scale="90" fitToWidth="0" orientation="landscape" r:id="rId1"/>
  <colBreaks count="1" manualBreakCount="1">
    <brk id="16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70" workbookViewId="0">
      <selection activeCell="C30" sqref="C30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34"/>
      <c r="C1" s="334"/>
      <c r="D1" s="334"/>
      <c r="E1" s="334"/>
    </row>
    <row r="2" spans="1:11" ht="27" customHeight="1" x14ac:dyDescent="0.2">
      <c r="A2" s="291" t="s">
        <v>42</v>
      </c>
      <c r="B2" s="291"/>
      <c r="C2" s="291"/>
      <c r="D2" s="291"/>
      <c r="E2" s="291"/>
    </row>
    <row r="3" spans="1:11" ht="28.5" customHeight="1" x14ac:dyDescent="0.2">
      <c r="A3" s="291" t="s">
        <v>29</v>
      </c>
      <c r="B3" s="291"/>
      <c r="C3" s="291"/>
      <c r="D3" s="291"/>
      <c r="E3" s="291"/>
    </row>
    <row r="4" spans="1:11" ht="5.25" customHeight="1" x14ac:dyDescent="0.2">
      <c r="A4" s="20"/>
    </row>
    <row r="5" spans="1:11" s="3" customFormat="1" ht="23.25" customHeight="1" x14ac:dyDescent="0.25">
      <c r="A5" s="287"/>
      <c r="B5" s="292" t="s">
        <v>101</v>
      </c>
      <c r="C5" s="292" t="s">
        <v>97</v>
      </c>
      <c r="D5" s="318" t="s">
        <v>1</v>
      </c>
      <c r="E5" s="319"/>
    </row>
    <row r="6" spans="1:11" s="3" customFormat="1" ht="32.25" customHeight="1" x14ac:dyDescent="0.25">
      <c r="A6" s="287"/>
      <c r="B6" s="293"/>
      <c r="C6" s="293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79</v>
      </c>
      <c r="B8" s="128">
        <f>'10'!B7</f>
        <v>10104</v>
      </c>
      <c r="C8" s="128">
        <f>'10'!C7</f>
        <v>6882</v>
      </c>
      <c r="D8" s="108">
        <f t="shared" ref="D8:D15" si="0">C8/B8*100</f>
        <v>68.111638954869363</v>
      </c>
      <c r="E8" s="93">
        <f t="shared" ref="E8:E15" si="1">C8-B8</f>
        <v>-3222</v>
      </c>
      <c r="K8" s="11"/>
    </row>
    <row r="9" spans="1:11" s="3" customFormat="1" ht="31.5" customHeight="1" x14ac:dyDescent="0.25">
      <c r="A9" s="81" t="s">
        <v>89</v>
      </c>
      <c r="B9" s="90">
        <f>'10'!E7</f>
        <v>6949</v>
      </c>
      <c r="C9" s="90">
        <f>'10'!F7</f>
        <v>3948</v>
      </c>
      <c r="D9" s="108">
        <f t="shared" si="0"/>
        <v>56.813930061879404</v>
      </c>
      <c r="E9" s="93">
        <f t="shared" si="1"/>
        <v>-3001</v>
      </c>
      <c r="K9" s="11"/>
    </row>
    <row r="10" spans="1:11" s="3" customFormat="1" ht="31.5" customHeight="1" x14ac:dyDescent="0.25">
      <c r="A10" s="81" t="s">
        <v>90</v>
      </c>
      <c r="B10" s="90">
        <f>'10'!H7</f>
        <v>4783</v>
      </c>
      <c r="C10" s="90">
        <f>'10'!I7</f>
        <v>2816</v>
      </c>
      <c r="D10" s="108">
        <f>'10'!J7</f>
        <v>58.875182939577677</v>
      </c>
      <c r="E10" s="93">
        <f t="shared" si="1"/>
        <v>-1967</v>
      </c>
      <c r="K10" s="11"/>
    </row>
    <row r="11" spans="1:11" s="3" customFormat="1" ht="44.25" customHeight="1" x14ac:dyDescent="0.25">
      <c r="A11" s="82" t="s">
        <v>37</v>
      </c>
      <c r="B11" s="90">
        <f>'10'!K7</f>
        <v>3070</v>
      </c>
      <c r="C11" s="90">
        <f>'10'!L7</f>
        <v>3342</v>
      </c>
      <c r="D11" s="108">
        <f t="shared" si="0"/>
        <v>108.8599348534202</v>
      </c>
      <c r="E11" s="93">
        <f t="shared" si="1"/>
        <v>272</v>
      </c>
      <c r="K11" s="11"/>
    </row>
    <row r="12" spans="1:11" s="3" customFormat="1" ht="37.5" customHeight="1" x14ac:dyDescent="0.25">
      <c r="A12" s="81" t="s">
        <v>32</v>
      </c>
      <c r="B12" s="90">
        <f>'10'!N7</f>
        <v>325</v>
      </c>
      <c r="C12" s="90">
        <f>'10'!O7</f>
        <v>288</v>
      </c>
      <c r="D12" s="108">
        <f t="shared" si="0"/>
        <v>88.615384615384613</v>
      </c>
      <c r="E12" s="93">
        <f t="shared" si="1"/>
        <v>-37</v>
      </c>
      <c r="K12" s="11"/>
    </row>
    <row r="13" spans="1:11" s="3" customFormat="1" ht="30.75" customHeight="1" x14ac:dyDescent="0.25">
      <c r="A13" s="81" t="s">
        <v>91</v>
      </c>
      <c r="B13" s="90">
        <f>'10'!Q7</f>
        <v>0</v>
      </c>
      <c r="C13" s="90">
        <f>'10'!R7</f>
        <v>23</v>
      </c>
      <c r="D13" s="108" t="s">
        <v>62</v>
      </c>
      <c r="E13" s="93">
        <f t="shared" si="1"/>
        <v>23</v>
      </c>
      <c r="K13" s="11"/>
    </row>
    <row r="14" spans="1:11" s="3" customFormat="1" ht="42.75" customHeight="1" x14ac:dyDescent="0.25">
      <c r="A14" s="81" t="s">
        <v>26</v>
      </c>
      <c r="B14" s="90">
        <f>'10'!S7</f>
        <v>227</v>
      </c>
      <c r="C14" s="90">
        <f>'10'!T7</f>
        <v>114</v>
      </c>
      <c r="D14" s="108">
        <f t="shared" si="0"/>
        <v>50.220264317180622</v>
      </c>
      <c r="E14" s="93">
        <f t="shared" si="1"/>
        <v>-113</v>
      </c>
      <c r="K14" s="11"/>
    </row>
    <row r="15" spans="1:11" s="3" customFormat="1" ht="41.25" customHeight="1" x14ac:dyDescent="0.25">
      <c r="A15" s="81" t="s">
        <v>33</v>
      </c>
      <c r="B15" s="90">
        <f>'10'!V7</f>
        <v>6811</v>
      </c>
      <c r="C15" s="90">
        <f>'10'!W7</f>
        <v>3769</v>
      </c>
      <c r="D15" s="108">
        <f t="shared" si="0"/>
        <v>55.336954925855231</v>
      </c>
      <c r="E15" s="93">
        <f t="shared" si="1"/>
        <v>-3042</v>
      </c>
      <c r="K15" s="11"/>
    </row>
    <row r="16" spans="1:11" s="3" customFormat="1" ht="15" customHeight="1" x14ac:dyDescent="0.25">
      <c r="A16" s="281" t="s">
        <v>4</v>
      </c>
      <c r="B16" s="282"/>
      <c r="C16" s="282"/>
      <c r="D16" s="282"/>
      <c r="E16" s="282"/>
      <c r="K16" s="11"/>
    </row>
    <row r="17" spans="1:11" s="3" customFormat="1" ht="20.25" customHeight="1" x14ac:dyDescent="0.25">
      <c r="A17" s="283"/>
      <c r="B17" s="284"/>
      <c r="C17" s="284"/>
      <c r="D17" s="284"/>
      <c r="E17" s="284"/>
      <c r="K17" s="11"/>
    </row>
    <row r="18" spans="1:11" ht="23.25" customHeight="1" x14ac:dyDescent="0.2">
      <c r="A18" s="285" t="s">
        <v>0</v>
      </c>
      <c r="B18" s="287" t="s">
        <v>130</v>
      </c>
      <c r="C18" s="287" t="s">
        <v>129</v>
      </c>
      <c r="D18" s="318" t="s">
        <v>1</v>
      </c>
      <c r="E18" s="319"/>
      <c r="K18" s="11"/>
    </row>
    <row r="19" spans="1:11" ht="29.25" customHeight="1" x14ac:dyDescent="0.2">
      <c r="A19" s="286"/>
      <c r="B19" s="287"/>
      <c r="C19" s="287"/>
      <c r="D19" s="4" t="s">
        <v>2</v>
      </c>
      <c r="E19" s="5" t="s">
        <v>36</v>
      </c>
      <c r="K19" s="11"/>
    </row>
    <row r="20" spans="1:11" ht="30" customHeight="1" x14ac:dyDescent="0.2">
      <c r="A20" s="81" t="s">
        <v>67</v>
      </c>
      <c r="B20" s="128">
        <f>'10'!Y7</f>
        <v>1464</v>
      </c>
      <c r="C20" s="128">
        <f>'10'!Z7</f>
        <v>792</v>
      </c>
      <c r="D20" s="15">
        <f>'10'!AA7</f>
        <v>54.098360655737707</v>
      </c>
      <c r="E20" s="98">
        <f t="shared" ref="E20:E22" si="2">C20-B20</f>
        <v>-672</v>
      </c>
      <c r="K20" s="11"/>
    </row>
    <row r="21" spans="1:11" ht="30" customHeight="1" x14ac:dyDescent="0.2">
      <c r="A21" s="1" t="s">
        <v>66</v>
      </c>
      <c r="B21" s="99">
        <f>'10'!AB7</f>
        <v>1132</v>
      </c>
      <c r="C21" s="99">
        <f>'10'!AC7</f>
        <v>625</v>
      </c>
      <c r="D21" s="15">
        <f t="shared" ref="D21:D22" si="3">C21/B21*100</f>
        <v>55.21201413427562</v>
      </c>
      <c r="E21" s="98">
        <f t="shared" si="2"/>
        <v>-507</v>
      </c>
      <c r="K21" s="11"/>
    </row>
    <row r="22" spans="1:11" ht="30" customHeight="1" x14ac:dyDescent="0.2">
      <c r="A22" s="1" t="s">
        <v>71</v>
      </c>
      <c r="B22" s="91">
        <f>'10'!AE7</f>
        <v>723</v>
      </c>
      <c r="C22" s="91">
        <f>'10'!AF7</f>
        <v>396</v>
      </c>
      <c r="D22" s="14">
        <f t="shared" si="3"/>
        <v>54.77178423236515</v>
      </c>
      <c r="E22" s="94">
        <f t="shared" si="2"/>
        <v>-327</v>
      </c>
    </row>
    <row r="23" spans="1:11" x14ac:dyDescent="0.2">
      <c r="A23" s="210"/>
      <c r="B23" s="210"/>
      <c r="C23" s="210"/>
      <c r="D23" s="210"/>
      <c r="E23" s="210"/>
    </row>
  </sheetData>
  <mergeCells count="12">
    <mergeCell ref="B1:E1"/>
    <mergeCell ref="A16:E17"/>
    <mergeCell ref="A18:A19"/>
    <mergeCell ref="B18:B19"/>
    <mergeCell ref="C18:C19"/>
    <mergeCell ref="D18:E18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2024-01-12T13:01:52Z</cp:lastPrinted>
  <dcterms:created xsi:type="dcterms:W3CDTF">2020-12-10T10:35:03Z</dcterms:created>
  <dcterms:modified xsi:type="dcterms:W3CDTF">2024-01-15T08:13:44Z</dcterms:modified>
</cp:coreProperties>
</file>