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С\2021\ПОРТАЛ_2021\СІЧЕНЬ-ЛЮТИЙ_2021\"/>
    </mc:Choice>
  </mc:AlternateContent>
  <bookViews>
    <workbookView xWindow="0" yWindow="0" windowWidth="20400" windowHeight="7365" tabRatio="573" firstSheet="21" activeTab="34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3" sheetId="55" r:id="rId12"/>
    <sheet name="12" sheetId="53" r:id="rId13"/>
    <sheet name="14" sheetId="56" r:id="rId14"/>
    <sheet name="15" sheetId="57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66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">'2'!$A$1:$E$27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12" i="36" l="1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10" i="36"/>
  <c r="H6" i="59" l="1"/>
  <c r="F6" i="59"/>
  <c r="D6" i="59"/>
  <c r="B6" i="59"/>
  <c r="H6" i="53" l="1"/>
  <c r="F6" i="53"/>
  <c r="D6" i="53"/>
  <c r="B6" i="53"/>
  <c r="C5" i="52"/>
  <c r="H7" i="51"/>
  <c r="F7" i="51"/>
  <c r="D7" i="51"/>
  <c r="B7" i="51"/>
  <c r="D9" i="11" l="1"/>
  <c r="E9" i="11"/>
  <c r="E13" i="10" l="1"/>
  <c r="E12" i="10"/>
  <c r="D28" i="65" l="1"/>
  <c r="E27" i="65"/>
  <c r="D27" i="65"/>
  <c r="E26" i="65"/>
  <c r="D26" i="65"/>
  <c r="E25" i="65"/>
  <c r="D25" i="65"/>
  <c r="E24" i="65"/>
  <c r="D24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9" i="65"/>
  <c r="D8" i="65"/>
  <c r="D7" i="65"/>
  <c r="E6" i="65"/>
  <c r="D6" i="65"/>
  <c r="E5" i="65"/>
  <c r="D5" i="65"/>
  <c r="E16" i="65"/>
  <c r="D16" i="65"/>
  <c r="D8" i="64" l="1"/>
  <c r="D9" i="64"/>
  <c r="D11" i="64"/>
  <c r="D12" i="64"/>
  <c r="D13" i="64"/>
  <c r="D14" i="64"/>
  <c r="D15" i="64"/>
  <c r="D16" i="64"/>
  <c r="D18" i="64"/>
  <c r="D20" i="64"/>
  <c r="D21" i="64"/>
  <c r="D22" i="64"/>
  <c r="D23" i="64"/>
  <c r="D25" i="64"/>
  <c r="C7" i="64"/>
  <c r="B7" i="64"/>
  <c r="C6" i="33"/>
  <c r="D7" i="64" l="1"/>
  <c r="G6" i="52"/>
  <c r="G7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D6" i="52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5" i="52"/>
  <c r="F5" i="52"/>
  <c r="E5" i="52"/>
  <c r="B5" i="52"/>
  <c r="G5" i="52" l="1"/>
  <c r="E6" i="50"/>
  <c r="G30" i="50"/>
  <c r="D7" i="50"/>
  <c r="D10" i="50"/>
  <c r="D11" i="50"/>
  <c r="D12" i="50"/>
  <c r="D13" i="50"/>
  <c r="D14" i="50"/>
  <c r="D15" i="50"/>
  <c r="D17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G29" i="50" l="1"/>
  <c r="B6" i="50"/>
  <c r="C6" i="50"/>
  <c r="F6" i="50"/>
  <c r="G28" i="50" l="1"/>
  <c r="G27" i="50" l="1"/>
  <c r="G26" i="50" l="1"/>
  <c r="G25" i="50" l="1"/>
  <c r="G24" i="50" l="1"/>
  <c r="G23" i="50" l="1"/>
  <c r="G22" i="50" l="1"/>
  <c r="G21" i="50" l="1"/>
  <c r="G20" i="50" l="1"/>
  <c r="G19" i="50" l="1"/>
  <c r="D6" i="50"/>
  <c r="D15" i="37" l="1"/>
  <c r="D14" i="37"/>
  <c r="D13" i="37"/>
  <c r="D12" i="37"/>
  <c r="D11" i="37"/>
  <c r="D10" i="37"/>
  <c r="D9" i="37"/>
  <c r="D8" i="37"/>
  <c r="D7" i="37"/>
  <c r="C5" i="37"/>
  <c r="B5" i="37"/>
  <c r="C7" i="36"/>
  <c r="B6" i="36"/>
  <c r="D6" i="36" s="1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G6" i="33" s="1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F7" i="32"/>
  <c r="G7" i="32" s="1"/>
  <c r="E7" i="32"/>
  <c r="C7" i="32"/>
  <c r="B7" i="32"/>
  <c r="G6" i="32"/>
  <c r="D6" i="32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F6" i="29"/>
  <c r="E6" i="29"/>
  <c r="C6" i="29"/>
  <c r="B6" i="29"/>
  <c r="B6" i="48"/>
  <c r="D6" i="48" s="1"/>
  <c r="C6" i="48"/>
  <c r="E6" i="48"/>
  <c r="F6" i="48"/>
  <c r="D8" i="48"/>
  <c r="G8" i="48"/>
  <c r="D9" i="48"/>
  <c r="G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48" l="1"/>
  <c r="D5" i="37"/>
  <c r="D7" i="32"/>
  <c r="D6" i="29"/>
  <c r="G6" i="29"/>
  <c r="G17" i="50"/>
  <c r="D9" i="12" l="1"/>
  <c r="E9" i="12"/>
  <c r="E11" i="10"/>
  <c r="E15" i="10"/>
  <c r="E16" i="10"/>
  <c r="E17" i="10"/>
  <c r="E18" i="10"/>
  <c r="E19" i="10"/>
  <c r="E21" i="10"/>
  <c r="E22" i="10"/>
  <c r="E24" i="10"/>
  <c r="E25" i="10"/>
  <c r="D7" i="10"/>
  <c r="C7" i="10"/>
  <c r="G15" i="50" l="1"/>
  <c r="G14" i="50" l="1"/>
  <c r="D21" i="11"/>
  <c r="B7" i="11"/>
  <c r="G13" i="50" l="1"/>
  <c r="G12" i="50" l="1"/>
  <c r="G11" i="50" l="1"/>
  <c r="G10" i="50" l="1"/>
  <c r="D10" i="12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12" i="11" l="1"/>
  <c r="G7" i="50" l="1"/>
  <c r="G6" i="50"/>
  <c r="B7" i="12" l="1"/>
  <c r="C7" i="12"/>
  <c r="E7" i="12" l="1"/>
  <c r="D7" i="12"/>
  <c r="D7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D10" i="11"/>
  <c r="D23" i="11"/>
  <c r="D24" i="11"/>
  <c r="D25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7" i="10" l="1"/>
  <c r="F7" i="10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<sst xmlns="http://schemas.openxmlformats.org/spreadsheetml/2006/main" count="2119" uniqueCount="629">
  <si>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</si>
  <si>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</si>
  <si>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</si>
  <si>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</si>
  <si>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</si>
  <si>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</si>
  <si>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</si>
  <si>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</si>
  <si>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</si>
  <si>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</si>
  <si>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</si>
  <si>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</si>
  <si>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</si>
  <si>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</si>
  <si>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</si>
  <si>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</si>
  <si>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</si>
  <si>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</si>
  <si>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</si>
  <si>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</si>
  <si>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</si>
  <si>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</si>
  <si>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</si>
  <si>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</si>
  <si>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</si>
  <si>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</si>
  <si>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</si>
  <si>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</si>
  <si>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</si>
  <si>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</si>
  <si>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</si>
  <si>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</si>
  <si>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</si>
  <si>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</si>
  <si>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</si>
  <si>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</si>
  <si>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</si>
  <si>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</si>
  <si>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</si>
  <si>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</si>
  <si>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</si>
  <si>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</si>
  <si>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</si>
  <si>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</si>
  <si>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</si>
  <si>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t>у т.ч.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</si>
  <si>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</si>
  <si>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</si>
  <si>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</si>
  <si>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</si>
  <si>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</si>
  <si>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</si>
  <si>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</si>
  <si>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</si>
  <si>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</si>
  <si>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</si>
  <si>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</si>
  <si>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</si>
  <si>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</si>
  <si>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</si>
  <si>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</si>
  <si>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</si>
  <si>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</si>
  <si>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</si>
  <si>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</si>
  <si>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</si>
  <si>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</si>
  <si>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</si>
  <si>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</si>
  <si>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</si>
  <si>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</si>
  <si>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</si>
  <si>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</si>
  <si>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</si>
  <si>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</si>
  <si>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2020 р.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</si>
  <si>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</si>
  <si>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</si>
  <si>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січень     2020 р.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</si>
  <si>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</si>
  <si>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</si>
  <si>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</si>
  <si>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</si>
  <si>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січень       2021 р.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</si>
  <si>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</si>
  <si>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</si>
  <si>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</si>
  <si>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</si>
  <si>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</si>
  <si>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</si>
  <si>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</si>
  <si>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</si>
  <si>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</si>
  <si>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</si>
  <si>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</si>
  <si>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</si>
  <si>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</si>
  <si>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</si>
  <si>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</si>
  <si>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</si>
  <si>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</si>
  <si>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Поліцейський (інспектор) патрульної служби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</si>
  <si>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</si>
  <si>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</si>
  <si>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</si>
  <si>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</si>
  <si>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</si>
  <si>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</si>
  <si>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</si>
  <si>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</si>
  <si>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</si>
  <si>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</si>
  <si>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</si>
  <si>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</si>
  <si>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</si>
  <si>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</si>
  <si>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</si>
  <si>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</si>
  <si>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</si>
  <si>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</si>
  <si>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</si>
  <si>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Поліцейський (за спеціалізаціями)</t>
  </si>
  <si>
    <t xml:space="preserve"> головний бухгалтер</t>
  </si>
  <si>
    <t xml:space="preserve"> фахівець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</si>
  <si>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</si>
  <si>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</si>
  <si>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 xml:space="preserve"> пекар</t>
  </si>
  <si>
    <t xml:space="preserve"> електромонтер з експлуатації електролічильників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</si>
  <si>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</si>
  <si>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</si>
  <si>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</si>
  <si>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</si>
  <si>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</si>
  <si>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</si>
  <si>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</si>
  <si>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</si>
  <si>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слюсар з експлуатації та ремонту газового устаткування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</si>
  <si>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</si>
  <si>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</si>
  <si>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</si>
  <si>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охоронець</t>
  </si>
  <si>
    <t xml:space="preserve"> слюсар-електрик з ремонту електроустаткування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</si>
  <si>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</si>
  <si>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</si>
  <si>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</si>
  <si>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Староста</t>
  </si>
  <si>
    <t xml:space="preserve"> майстер</t>
  </si>
  <si>
    <t xml:space="preserve"> майстер дільниці</t>
  </si>
  <si>
    <t xml:space="preserve"> завідувач клубу</t>
  </si>
  <si>
    <t xml:space="preserve"> керівник гуртка</t>
  </si>
  <si>
    <t xml:space="preserve"> виконавець робіт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</si>
  <si>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</si>
  <si>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</si>
  <si>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</si>
  <si>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</si>
  <si>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лікар загальної практики-сімейний лікар</t>
  </si>
  <si>
    <t xml:space="preserve"> інженер-електронік</t>
  </si>
  <si>
    <t xml:space="preserve"> Вихователь дошкільного навчального закладу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</si>
  <si>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</si>
  <si>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</si>
  <si>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</si>
  <si>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Державний реєстратор</t>
  </si>
  <si>
    <t xml:space="preserve"> юрисконсульт</t>
  </si>
  <si>
    <t xml:space="preserve"> радіолог</t>
  </si>
  <si>
    <t xml:space="preserve"> інженер-програміст</t>
  </si>
  <si>
    <t xml:space="preserve"> фельдшер</t>
  </si>
  <si>
    <t xml:space="preserve"> фармацевт</t>
  </si>
  <si>
    <t xml:space="preserve"> майстер виробничого навчання</t>
  </si>
  <si>
    <t xml:space="preserve"> електромеханік</t>
  </si>
  <si>
    <t xml:space="preserve"> вихователь</t>
  </si>
  <si>
    <t xml:space="preserve"> електрик дільниці</t>
  </si>
  <si>
    <t xml:space="preserve"> Технік-електрик</t>
  </si>
  <si>
    <t xml:space="preserve"> технік</t>
  </si>
  <si>
    <t xml:space="preserve"> товарознавець</t>
  </si>
  <si>
    <t xml:space="preserve"> технолог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</si>
  <si>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</si>
  <si>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</si>
  <si>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</si>
  <si>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</si>
  <si>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</si>
  <si>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</si>
  <si>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</si>
  <si>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</si>
  <si>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</si>
  <si>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</si>
  <si>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паркувальник</t>
  </si>
  <si>
    <t xml:space="preserve"> оператор поштового зв'язку</t>
  </si>
  <si>
    <t xml:space="preserve"> приймальник замовлень</t>
  </si>
  <si>
    <t xml:space="preserve"> оператор диспетчерської служби</t>
  </si>
  <si>
    <t xml:space="preserve"> Манікюрник</t>
  </si>
  <si>
    <t xml:space="preserve"> кухар дитячого харчування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</si>
  <si>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</si>
  <si>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</si>
  <si>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</si>
  <si>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</si>
  <si>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готувач кормів (тваринництво)</t>
  </si>
  <si>
    <t xml:space="preserve"> тваринник</t>
  </si>
  <si>
    <t xml:space="preserve"> бджоляр</t>
  </si>
  <si>
    <t xml:space="preserve"> робітник фермерського господарства</t>
  </si>
  <si>
    <t xml:space="preserve"> вальник лісу</t>
  </si>
  <si>
    <t xml:space="preserve"> Робітник на лісокультурних (лісогосподарських) роботах</t>
  </si>
  <si>
    <t xml:space="preserve"> овочівник</t>
  </si>
  <si>
    <t xml:space="preserve"> плодоовочівник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</si>
  <si>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</si>
  <si>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</si>
  <si>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</si>
  <si>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</si>
  <si>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електромеханік з ліфтів</t>
  </si>
  <si>
    <t xml:space="preserve"> слюсар-сантехнік</t>
  </si>
  <si>
    <t xml:space="preserve"> електромонтер з випробувань та вимірювань</t>
  </si>
  <si>
    <t xml:space="preserve"> робітник з комплексного обслуговування й ремонту будинків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</si>
  <si>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</si>
  <si>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</si>
  <si>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монтувальник шин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</si>
  <si>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</si>
  <si>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</si>
  <si>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</si>
  <si>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</si>
  <si>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завантажувач-вивантажувач харчової продукції</t>
  </si>
  <si>
    <t xml:space="preserve"> машиніст екскаватора</t>
  </si>
  <si>
    <t xml:space="preserve"> рамник</t>
  </si>
  <si>
    <t xml:space="preserve"> оператор автоматичних та напівавтоматичнихліній верстатів та установок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</si>
  <si>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</si>
  <si>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</si>
  <si>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 xml:space="preserve"> терміст</t>
  </si>
  <si>
    <t xml:space="preserve"> верстатник спеціальних деревообробних верстатів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</si>
  <si>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</si>
  <si>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</si>
  <si>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</si>
  <si>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</si>
  <si>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</si>
  <si>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робітник з благоустрою</t>
  </si>
  <si>
    <t xml:space="preserve"> укладальник-пакувальник</t>
  </si>
  <si>
    <t xml:space="preserve"> робітник з комплексного прибирання та утримання будинків з прилеглими територіями</t>
  </si>
  <si>
    <t xml:space="preserve"> приймальник товарів</t>
  </si>
  <si>
    <t xml:space="preserve"> мийник посуду</t>
  </si>
  <si>
    <t xml:space="preserve"> прасувальник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</si>
  <si>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</si>
  <si>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</si>
  <si>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</si>
  <si>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</si>
  <si>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</si>
  <si>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</si>
  <si>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</si>
  <si>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</si>
  <si>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</si>
  <si>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</si>
  <si>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</si>
  <si>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</si>
  <si>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</si>
  <si>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</si>
  <si>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</si>
  <si>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</si>
  <si>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</si>
  <si>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</si>
  <si>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</si>
  <si>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</si>
  <si>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</si>
  <si>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</si>
  <si>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</si>
  <si>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</si>
  <si>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</si>
  <si>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</si>
  <si>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завідувач відділу</t>
  </si>
  <si>
    <t xml:space="preserve"> Вчитель початкових класів закладу загальної середньої освіти</t>
  </si>
  <si>
    <t xml:space="preserve"> сортувальник деталей підшипників</t>
  </si>
  <si>
    <t xml:space="preserve"> лаборант хімічного аналізу</t>
  </si>
  <si>
    <t xml:space="preserve"> інженер з комп'ютерних систем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</si>
  <si>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</si>
  <si>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</si>
  <si>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</si>
  <si>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</si>
  <si>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</si>
  <si>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</si>
  <si>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</si>
  <si>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</si>
  <si>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</si>
  <si>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</si>
  <si>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</si>
  <si>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</si>
  <si>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</si>
  <si>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</si>
  <si>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</si>
  <si>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</si>
  <si>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</si>
  <si>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</si>
  <si>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</si>
  <si>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</si>
  <si>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</si>
  <si>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</si>
  <si>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</si>
  <si>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</si>
  <si>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</si>
  <si>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</si>
  <si>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</si>
  <si>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</si>
  <si>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</si>
  <si>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</si>
  <si>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</si>
  <si>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</si>
  <si>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</si>
  <si>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</si>
  <si>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</si>
  <si>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</si>
  <si>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</si>
  <si>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</si>
  <si>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</si>
  <si>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</si>
  <si>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</si>
  <si>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</si>
  <si>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</si>
  <si>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</si>
  <si>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</si>
  <si>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</si>
  <si>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</si>
  <si>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</si>
  <si>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</si>
  <si>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</si>
  <si>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</si>
  <si>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</si>
  <si>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 Виробництво паперу та паперових виробів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</si>
  <si>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</si>
  <si>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</si>
  <si>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</si>
  <si>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Секретар місцевої ради (сільської, селищної, міської і т. ін.)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</si>
  <si>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</si>
  <si>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</si>
  <si>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</si>
  <si>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</si>
  <si>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методист</t>
  </si>
  <si>
    <t xml:space="preserve"> інспектор з кадрів</t>
  </si>
  <si>
    <t xml:space="preserve"> диспетчер</t>
  </si>
  <si>
    <t xml:space="preserve"> Мерчендайзер</t>
  </si>
  <si>
    <t xml:space="preserve"> контролер-касир</t>
  </si>
  <si>
    <t xml:space="preserve"> касир (в банку)</t>
  </si>
  <si>
    <t xml:space="preserve"> реєстратор медичний</t>
  </si>
  <si>
    <t xml:space="preserve"> касир квитковий</t>
  </si>
  <si>
    <t xml:space="preserve"> продавець (з лотка, на ринку)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</si>
  <si>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</si>
  <si>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</si>
  <si>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</si>
  <si>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</si>
  <si>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</si>
  <si>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свинар</t>
  </si>
  <si>
    <t xml:space="preserve"> Оператор інкубаторно-птахівничої станції</t>
  </si>
  <si>
    <t xml:space="preserve"> кравець</t>
  </si>
  <si>
    <t xml:space="preserve"> формувальник тіста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</si>
  <si>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</si>
  <si>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</si>
  <si>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</si>
  <si>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</si>
  <si>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машиніст насосних установок</t>
  </si>
  <si>
    <t xml:space="preserve"> гардеробник</t>
  </si>
  <si>
    <t xml:space="preserve"> Менеджер (управитель) з адміністративної діяльності</t>
  </si>
  <si>
    <t xml:space="preserve"> Соціальний працівник</t>
  </si>
  <si>
    <t xml:space="preserve"> Консультант</t>
  </si>
  <si>
    <t xml:space="preserve"> економіст з фінансової роботи</t>
  </si>
  <si>
    <t xml:space="preserve"> Інспектор</t>
  </si>
  <si>
    <t xml:space="preserve"> лаборант (біологічні дослідження)</t>
  </si>
  <si>
    <t xml:space="preserve"> Акушерка (акушер)</t>
  </si>
  <si>
    <t xml:space="preserve"> агент торговельний</t>
  </si>
  <si>
    <t xml:space="preserve"> Кондуктор громадського транспорту</t>
  </si>
  <si>
    <t xml:space="preserve"> оператор із штучного осіменіння тварин та птиці</t>
  </si>
  <si>
    <t xml:space="preserve"> контролер кабельних виробів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</si>
  <si>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</si>
  <si>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</si>
  <si>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</si>
  <si>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флорист</t>
  </si>
  <si>
    <t xml:space="preserve"> обтискувач електроз'єднувачів</t>
  </si>
  <si>
    <t xml:space="preserve"> комплектувальник</t>
  </si>
  <si>
    <t xml:space="preserve"> термообробник швацьких виробів</t>
  </si>
  <si>
    <t xml:space="preserve"> Вишивальник</t>
  </si>
  <si>
    <t xml:space="preserve"> обпресувальник кабелів та проводів пластиками та гумою</t>
  </si>
  <si>
    <t xml:space="preserve"> укладальник хлібобулочних виробів</t>
  </si>
  <si>
    <t xml:space="preserve"> дорожній робітник.</t>
  </si>
  <si>
    <t xml:space="preserve"> командир відділення</t>
  </si>
  <si>
    <t xml:space="preserve"> слюсар з ремонту сільськогосподарських машин та устаткування</t>
  </si>
  <si>
    <t xml:space="preserve"> агроном</t>
  </si>
  <si>
    <t xml:space="preserve"> Електрозварник ручного зварювання</t>
  </si>
  <si>
    <t xml:space="preserve"> слюсар з механоскладальних робіт</t>
  </si>
  <si>
    <t xml:space="preserve"> Інспектор прикордонної служби</t>
  </si>
  <si>
    <t xml:space="preserve"> оглядач гідротехнічних об'єктів</t>
  </si>
  <si>
    <t xml:space="preserve"> адміністратор системи</t>
  </si>
  <si>
    <t xml:space="preserve"> технік зубний</t>
  </si>
  <si>
    <t xml:space="preserve"> комплектувальник товарів</t>
  </si>
  <si>
    <t xml:space="preserve"> Штукатур</t>
  </si>
  <si>
    <t xml:space="preserve"> кур'єр</t>
  </si>
  <si>
    <t xml:space="preserve"> монтажник</t>
  </si>
  <si>
    <t xml:space="preserve"> оглядач</t>
  </si>
  <si>
    <t xml:space="preserve"> лікар ветеринарної медицини</t>
  </si>
  <si>
    <t xml:space="preserve"> інженер-механік груповий</t>
  </si>
  <si>
    <t xml:space="preserve"> інспектор митний</t>
  </si>
  <si>
    <t xml:space="preserve"> Спостерігач-пожежний</t>
  </si>
  <si>
    <t xml:space="preserve"> єгер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</si>
  <si>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</si>
  <si>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</si>
  <si>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обрубувач</t>
  </si>
  <si>
    <t xml:space="preserve"> завантажувач-вивантажувач</t>
  </si>
  <si>
    <t xml:space="preserve"> фрезерувальник</t>
  </si>
  <si>
    <t xml:space="preserve"> виробник каркасів</t>
  </si>
  <si>
    <t>Всього отримували послуги, тис. осіб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</si>
  <si>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</si>
  <si>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</si>
  <si>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</si>
  <si>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</si>
  <si>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</si>
  <si>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</si>
  <si>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</si>
  <si>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</si>
  <si>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</si>
  <si>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</si>
  <si>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</si>
  <si>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</si>
  <si>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</si>
  <si>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</si>
  <si>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</si>
  <si>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</si>
  <si>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</si>
  <si>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</si>
  <si>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</si>
  <si>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</si>
  <si>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</si>
  <si>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</si>
  <si>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</si>
  <si>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</si>
  <si>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</si>
  <si>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</si>
  <si>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</si>
  <si>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</si>
  <si>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</si>
  <si>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</si>
  <si>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</si>
  <si>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</si>
  <si>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</si>
  <si>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</si>
  <si>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</si>
  <si>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</si>
  <si>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</si>
  <si>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</si>
  <si>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</si>
  <si>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</si>
  <si>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</si>
  <si>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</si>
  <si>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</si>
  <si>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</si>
  <si>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</si>
  <si>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</si>
  <si>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</si>
  <si>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</si>
  <si>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Оптова торгівля іншими товарами господарського призначення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</si>
  <si>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</si>
  <si>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</si>
  <si>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головний державний інспектор</t>
  </si>
  <si>
    <t xml:space="preserve"> заступник начальника відділу</t>
  </si>
  <si>
    <t xml:space="preserve"> менеджер (управитель) з постачання</t>
  </si>
  <si>
    <t>Видання газет</t>
  </si>
  <si>
    <t>Збирання безпечних відходів</t>
  </si>
  <si>
    <t xml:space="preserve"> інкасатор</t>
  </si>
  <si>
    <t xml:space="preserve"> оператор комп'ютерної верстки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</si>
  <si>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</si>
  <si>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</si>
  <si>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</si>
  <si>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</si>
  <si>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</si>
  <si>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>Кількість вакансій,  зареєстрованих в службі зайнятості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</si>
  <si>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</si>
  <si>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у Волинській області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</si>
  <si>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</si>
  <si>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</si>
  <si>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</si>
  <si>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</si>
  <si>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</si>
  <si>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</si>
  <si>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</si>
  <si>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</si>
  <si>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                     у Волинській області                                                                                                          </t>
  </si>
  <si>
    <t>Професії, по яких чисельність безробітних жінок є найбільшою              у Волинській області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</si>
  <si>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</si>
  <si>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</si>
  <si>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Надання послуг службою зайнятості Волинської області</t>
  </si>
  <si>
    <t>Професії, по яких кількість працевлаштованих безробітних у Волинській області є найбільшою,</t>
  </si>
  <si>
    <t xml:space="preserve"> Менеджер (управитель) з питань регіонального розвитку</t>
  </si>
  <si>
    <t xml:space="preserve"> інженер з ремонту</t>
  </si>
  <si>
    <t>січень-лютий    2021 р.</t>
  </si>
  <si>
    <t>січень-лютий   2020 р.</t>
  </si>
  <si>
    <t xml:space="preserve"> січень-лютий 2020 р.</t>
  </si>
  <si>
    <t xml:space="preserve"> січень-лютий 2021 р. </t>
  </si>
  <si>
    <t>січень-лютий 2020 р.</t>
  </si>
  <si>
    <t>січень-лютий 2021 р.</t>
  </si>
  <si>
    <t>Станом на 01.03.2020 р.</t>
  </si>
  <si>
    <t>Станом на 01.03.2021 р.</t>
  </si>
  <si>
    <t>січень-лютий 2021 рік</t>
  </si>
  <si>
    <t>Станом                                                                  на 1 березня 2021 року</t>
  </si>
  <si>
    <t xml:space="preserve"> водій тролейбуса</t>
  </si>
  <si>
    <t>Станом                                                               на 1 березня 2021 року</t>
  </si>
  <si>
    <t xml:space="preserve"> Завідувач сектору</t>
  </si>
  <si>
    <t xml:space="preserve"> інженер з проектно-кошторисної роботи</t>
  </si>
  <si>
    <t xml:space="preserve"> Сестра медична (брат медичний) зі стоматології</t>
  </si>
  <si>
    <t xml:space="preserve"> ревізор-інспектор податковий</t>
  </si>
  <si>
    <t xml:space="preserve"> слюсар з контрольно-вимірювальних приладів та автоматики (електромеханіка)</t>
  </si>
  <si>
    <t xml:space="preserve"> Станом на 01.03.2021 р.</t>
  </si>
  <si>
    <t>станом на 01.03.2021 р.</t>
  </si>
  <si>
    <t>січень-лютий                        2020 р.</t>
  </si>
  <si>
    <t>січень-лютий                     2021 р.</t>
  </si>
  <si>
    <t>січень-лютий                           2021 р.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</si>
  <si>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</si>
  <si>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Станом 01.03.2021 р.</t>
  </si>
  <si>
    <t>Професії, по яких чисельність безробітних є найбільшою                                                                  у Волинській області</t>
  </si>
  <si>
    <t>Станом на 1 березня 2021 року</t>
  </si>
  <si>
    <t>січень-лютий          2021 р.</t>
  </si>
  <si>
    <t>Професії, по яких чисельність безробітних жінок є найбільшою у Волинській області</t>
  </si>
  <si>
    <t xml:space="preserve"> Викладач закладу вищої освіти</t>
  </si>
  <si>
    <t xml:space="preserve"> сортувальник виробів, сировини та матеріалів</t>
  </si>
  <si>
    <t xml:space="preserve"> зашивальник м'якої тари</t>
  </si>
  <si>
    <t>Професії, по яких чисельність безробітних чоловіків є найбільшою у Волинській області</t>
  </si>
  <si>
    <t>станом на                              01.03.2021 р.</t>
  </si>
  <si>
    <t xml:space="preserve"> Фахівець з методів розширення ринку збуту (маркетолог)</t>
  </si>
  <si>
    <t xml:space="preserve"> Інкасатор-водій автотранспортних засобів</t>
  </si>
  <si>
    <t xml:space="preserve"> архіваріус</t>
  </si>
  <si>
    <t xml:space="preserve"> бетоняр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</si>
  <si>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березня 2021 року</t>
  </si>
  <si>
    <t>станом на 1 березня 2021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</si>
  <si>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березня 2021 року</t>
  </si>
  <si>
    <t>на 01.03.2020</t>
  </si>
  <si>
    <t>на 01.03.2021</t>
  </si>
  <si>
    <t>у січні-лютому 2020-2021 рр.</t>
  </si>
  <si>
    <t xml:space="preserve">   з них, безробітних, тис. осіб</t>
  </si>
  <si>
    <t>3,0</t>
  </si>
  <si>
    <t xml:space="preserve">  + 1111 грн.</t>
  </si>
  <si>
    <t xml:space="preserve"> + 5 осіб</t>
  </si>
  <si>
    <t xml:space="preserve"> Кількість працевлаштованих безробітних                    у січні-лютому 2021 р.</t>
  </si>
  <si>
    <t>Надання соціальної допомоги без забезпечення проживання для осіб похилого віку та інвалідів</t>
  </si>
  <si>
    <t>Обслуговування напоями</t>
  </si>
  <si>
    <t>Механічне оброблення металевих виробів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</si>
  <si>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січні-лютому 2021 року</t>
  </si>
  <si>
    <t xml:space="preserve"> у січні-лютому 2021 року</t>
  </si>
  <si>
    <t xml:space="preserve"> Інспектор (пенітенціарна система)</t>
  </si>
  <si>
    <t xml:space="preserve"> Оператор копіювальних та розмножувальних машин</t>
  </si>
  <si>
    <t xml:space="preserve"> Монтер колії</t>
  </si>
  <si>
    <t>Професії, по яких кількість працевлаштованих безробітних жінок є найбільшою у січні-лютому 2021 р.</t>
  </si>
  <si>
    <t xml:space="preserve"> буфетник</t>
  </si>
  <si>
    <t>Професії, по яких кількість працевлаштованих безробітних чоловіків є найбільшою у січні-лютому 2021 р.</t>
  </si>
  <si>
    <t xml:space="preserve"> Начальник відділення</t>
  </si>
  <si>
    <t xml:space="preserve">  з них, в ЦПТО, осіб</t>
  </si>
  <si>
    <t>Проходили професійне навчання безробітні, осіб</t>
  </si>
  <si>
    <t>Інші види роздрібної торгівлі в неспеціалізованих магазинах</t>
  </si>
  <si>
    <t xml:space="preserve">Загальна середня освіта </t>
  </si>
  <si>
    <t>Діяльність ресторанів, надання послуг мобільного харчування</t>
  </si>
  <si>
    <t>Вирощування зернових культур (крім рису), бобових культур і насіння олійних культур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</si>
  <si>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</si>
  <si>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</si>
  <si>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</si>
  <si>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іншого верхнього одягу</t>
  </si>
  <si>
    <t>Постачання пари, гарячої води та кондиційованого повітря</t>
  </si>
  <si>
    <t>Постачання інших готових страв</t>
  </si>
  <si>
    <t>Надання в оренду й експлуатацію  власного чи орендованого нерухомого майна</t>
  </si>
  <si>
    <t>Технічне обслуговування та ремонт автотранспортних засобів</t>
  </si>
  <si>
    <t>Дошкільна освіта</t>
  </si>
  <si>
    <t>Надання послуг перукарнями та салонами краси</t>
  </si>
  <si>
    <t>"Виробництво хліба та хлібобулочних виробів</t>
  </si>
  <si>
    <t>Розподілення газоподібного палива через місцеві (локальні) трубопроводи</t>
  </si>
  <si>
    <t>Оптова торгівля зерном, необробленим тютюном, насінням і кормами для тварин</t>
  </si>
  <si>
    <t>Діяльність у сфері юстиції та правосуддя</t>
  </si>
  <si>
    <t>Будівництво житлових і нежитлових будівель</t>
  </si>
  <si>
    <t>Роздрібна торгівля фармацевтичними товарами в спеціалізованих магазинах</t>
  </si>
  <si>
    <t>Пасажирський наземний транспорт міського та приміського сполучення</t>
  </si>
  <si>
    <t>Вирощування овочів і баштанних культур, коренеплодів і бульбоплодів</t>
  </si>
  <si>
    <t>Виробництво підшипників, зубчастих передач, елементів механічних передач і приводів</t>
  </si>
  <si>
    <t>Оптова торгівля фруктами й овочами</t>
  </si>
  <si>
    <t>Оптова торгівля твердим, рідким, газоподібним паливом і подібними продуктами</t>
  </si>
  <si>
    <t xml:space="preserve">Неспеціалізована оптова торгівля </t>
  </si>
  <si>
    <t>Розведення свійської птиці</t>
  </si>
  <si>
    <t>Змішане сільське господарство</t>
  </si>
  <si>
    <t>Виробництво м'ясних продуктів</t>
  </si>
  <si>
    <t>Роздрібна торгівля залізними виробами, будівельними матеріалами та санітарно-технічними виробами в спеціалізов</t>
  </si>
  <si>
    <t>Розведення великої рогатої худоби молочних порід</t>
  </si>
  <si>
    <t>Надання допоміжних послуг у лісовому господарстві</t>
  </si>
  <si>
    <t xml:space="preserve">Виробництво фанери, дерев'яних плит і панелей, шпону </t>
  </si>
  <si>
    <t>Виробництво електричних побутових приладів</t>
  </si>
  <si>
    <t xml:space="preserve">Торгівля автомобілями та легковими автотранспортними засобами </t>
  </si>
  <si>
    <t>Оптова торгівля деталями та приладдям для автотранспортних засобів</t>
  </si>
  <si>
    <t>Інший пасажирський наземний транспорт, н.в.і.у.</t>
  </si>
  <si>
    <t>Інша допоміжна діяльність у сфері транспорту</t>
  </si>
  <si>
    <t>Постачання готових страв для подій</t>
  </si>
  <si>
    <t>Комплексне обслуговування об'єктів</t>
  </si>
  <si>
    <t xml:space="preserve">Інші види перероблення та консервування фруктів і овочів </t>
  </si>
  <si>
    <t>Лиття сталі</t>
  </si>
  <si>
    <t>Виробництво меблів для офісів і підприємств торгівлі</t>
  </si>
  <si>
    <t>Виробництво інших меблів</t>
  </si>
  <si>
    <t>Забір очищення та постачання води</t>
  </si>
  <si>
    <t>Будівництво доріг і автострад</t>
  </si>
  <si>
    <t>Діяльність у сфері охорони громадського порядку та безпеки</t>
  </si>
  <si>
    <t>Лісівництво та інша діяльність у лісовому господарстві</t>
  </si>
  <si>
    <t>Виробництво прянощів і приправ</t>
  </si>
  <si>
    <t>Виробництво готових кормів для тварин, що утримуються на фермах</t>
  </si>
  <si>
    <t>Виробництво цегли, черепиці та інших будівельних виробів із випаленої глини</t>
  </si>
  <si>
    <t>Оптова торгівля хімічними продуктами</t>
  </si>
  <si>
    <t xml:space="preserve"> диспетчер автомобільного транспорту</t>
  </si>
  <si>
    <t>Виробництво електричного й електронного устатковання для автотранспортних засобів</t>
  </si>
  <si>
    <t>Інші види грошового посередництва</t>
  </si>
  <si>
    <t>Виробництво цукру</t>
  </si>
  <si>
    <t>Загальна медична практика</t>
  </si>
  <si>
    <t>Вища освіта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</si>
  <si>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</si>
  <si>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</si>
  <si>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</si>
  <si>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Вирощування ягід, горіхів, інших плодових дерев і чагарників</t>
  </si>
  <si>
    <t>Роздрібна торгівля одягом у спеціалізованих магазинах</t>
  </si>
  <si>
    <t>Оптова торгівля деревиною, будівельними матеріалами та санітарно-технічним обладнанням</t>
  </si>
  <si>
    <t>Виробництво спіднього одягу</t>
  </si>
  <si>
    <t>Перероблення молока, виробництво масла та сиру</t>
  </si>
  <si>
    <t>Роздрібна торгівля з лотків і на ринках іншими товарами</t>
  </si>
  <si>
    <t>Допоміжна діяльність у рослинництві</t>
  </si>
  <si>
    <t>Роздрібна торгівля іншими невживаними товарами в спеціалізованих магазинах</t>
  </si>
  <si>
    <t>Діяльність готелів і подібних засобів тимчасового розміщування</t>
  </si>
  <si>
    <t xml:space="preserve">Інша діяльність у сфері охорони здоров'я </t>
  </si>
  <si>
    <t>Стоматологічна практика</t>
  </si>
  <si>
    <t>Роздрібна торгівля іншими продуктами харчування в спеціалізованих магазинах</t>
  </si>
  <si>
    <t>Надання послуг догляду із забезпеченням проживання для осіб похилого віку та інвалідів</t>
  </si>
  <si>
    <t>Роздрібна торгівля уживаними товарами в магазинах</t>
  </si>
  <si>
    <t>Діяльність приватних охоронних служб</t>
  </si>
  <si>
    <t>Регулювання та сприяння ефективному веденню економічної діяльності</t>
  </si>
  <si>
    <t>Оптова торгівля напоями</t>
  </si>
  <si>
    <t>Лісозаготівлі</t>
  </si>
  <si>
    <t>Ремонт і технічне обслуговування машин і устатковання промислового призначення</t>
  </si>
  <si>
    <t>Діяльність у сфері проводового електрозв'язку</t>
  </si>
  <si>
    <t>у січні-лютому 2020 - 2021 рр.</t>
  </si>
  <si>
    <t xml:space="preserve"> Найбільша чисельність працевлаштованих безробітних жінок за видами економічної діяльності підприємств,                                                                                   на які вони працевлаштовані у січні-лютому 2021 р.</t>
  </si>
  <si>
    <t xml:space="preserve"> Найбільша чисельність працевлаштованих безробітних чоловіків за видами економічної діяльності підприємств,                                                                                                             на які вони працевлаштовані у січні-лютому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</si>
</sst>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5" fillId="0" borderId="0"/>
    <xf numFmtId="0" fontId="1" fillId="0" borderId="0"/>
    <xf numFmtId="0" fontId="15" fillId="0" borderId="0"/>
    <xf numFmtId="0" fontId="32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33" fillId="0" borderId="0"/>
    <xf numFmtId="0" fontId="7" fillId="0" borderId="0"/>
  </cellStyleXfs>
  <cellXfs count="596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8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Protection="1"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" applyNumberFormat="1" applyFont="1" applyFill="1" applyBorder="1" applyProtection="1">
      <protection locked="0"/>
    </xf>
    <xf numFmtId="0" fontId="19" fillId="0" borderId="0" xfId="14" applyFont="1" applyFill="1"/>
    <xf numFmtId="0" fontId="21" fillId="0" borderId="0" xfId="14" applyFont="1" applyFill="1" applyBorder="1" applyAlignment="1">
      <alignment horizontal="center"/>
    </xf>
    <xf numFmtId="0" fontId="21" fillId="0" borderId="0" xfId="14" applyFont="1" applyFill="1"/>
    <xf numFmtId="0" fontId="23" fillId="0" borderId="0" xfId="14" applyFont="1" applyFill="1" applyAlignment="1">
      <alignment vertical="center"/>
    </xf>
    <xf numFmtId="0" fontId="24" fillId="0" borderId="0" xfId="14" applyFont="1" applyFill="1"/>
    <xf numFmtId="0" fontId="24" fillId="0" borderId="0" xfId="14" applyFont="1" applyFill="1" applyAlignment="1">
      <alignment vertical="center"/>
    </xf>
    <xf numFmtId="0" fontId="24" fillId="0" borderId="0" xfId="14" applyFont="1" applyFill="1" applyAlignment="1">
      <alignment wrapText="1"/>
    </xf>
    <xf numFmtId="0" fontId="21" fillId="0" borderId="0" xfId="14" applyFont="1" applyFill="1" applyAlignment="1">
      <alignment vertical="center"/>
    </xf>
    <xf numFmtId="3" fontId="29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top" wrapText="1"/>
    </xf>
    <xf numFmtId="0" fontId="31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2" fillId="0" borderId="2" xfId="14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14" fontId="22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6" fillId="0" borderId="0" xfId="9" applyFont="1" applyAlignment="1"/>
    <xf numFmtId="0" fontId="43" fillId="2" borderId="2" xfId="10" applyNumberFormat="1" applyFont="1" applyFill="1" applyBorder="1" applyAlignment="1" applyProtection="1">
      <alignment horizontal="left" vertical="center"/>
      <protection locked="0"/>
    </xf>
    <xf numFmtId="3" fontId="43" fillId="2" borderId="2" xfId="6" applyNumberFormat="1" applyFont="1" applyFill="1" applyBorder="1" applyAlignment="1">
      <alignment horizontal="center" vertical="center"/>
    </xf>
    <xf numFmtId="165" fontId="43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Protection="1">
      <protection locked="0"/>
    </xf>
    <xf numFmtId="0" fontId="44" fillId="0" borderId="2" xfId="13" applyFont="1" applyBorder="1" applyAlignment="1">
      <alignment horizontal="center"/>
    </xf>
    <xf numFmtId="3" fontId="44" fillId="2" borderId="2" xfId="6" applyNumberFormat="1" applyFont="1" applyFill="1" applyBorder="1" applyAlignment="1">
      <alignment horizontal="center" vertical="center"/>
    </xf>
    <xf numFmtId="165" fontId="44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Alignment="1" applyProtection="1">
      <alignment vertical="center"/>
      <protection locked="0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13" fillId="0" borderId="2" xfId="12" applyNumberFormat="1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9" fillId="0" borderId="0" xfId="14" applyFont="1" applyFill="1"/>
    <xf numFmtId="0" fontId="18" fillId="0" borderId="0" xfId="14" applyFont="1" applyFill="1"/>
    <xf numFmtId="0" fontId="1" fillId="0" borderId="0" xfId="9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27" fillId="0" borderId="0" xfId="14" applyFont="1" applyFill="1"/>
    <xf numFmtId="3" fontId="27" fillId="0" borderId="0" xfId="14" applyNumberFormat="1" applyFont="1" applyFill="1" applyAlignment="1">
      <alignment wrapText="1"/>
    </xf>
    <xf numFmtId="0" fontId="27" fillId="0" borderId="0" xfId="14" applyFont="1" applyFill="1" applyAlignment="1">
      <alignment wrapText="1"/>
    </xf>
    <xf numFmtId="165" fontId="4" fillId="0" borderId="7" xfId="9" applyNumberFormat="1" applyFont="1" applyFill="1" applyBorder="1" applyAlignment="1">
      <alignment horizontal="center" vertical="center"/>
    </xf>
    <xf numFmtId="164" fontId="4" fillId="0" borderId="7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38" fillId="0" borderId="2" xfId="2" applyFont="1" applyFill="1" applyBorder="1" applyAlignment="1">
      <alignment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top" wrapText="1"/>
    </xf>
    <xf numFmtId="0" fontId="24" fillId="0" borderId="0" xfId="14" applyFont="1" applyFill="1"/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0" fontId="17" fillId="0" borderId="2" xfId="13" applyFont="1" applyBorder="1" applyAlignment="1">
      <alignment horizontal="center" vertical="center" wrapText="1"/>
    </xf>
    <xf numFmtId="1" fontId="24" fillId="0" borderId="0" xfId="14" applyNumberFormat="1" applyFont="1" applyFill="1" applyAlignment="1">
      <alignment horizontal="center" vertical="center"/>
    </xf>
    <xf numFmtId="165" fontId="19" fillId="0" borderId="19" xfId="14" applyNumberFormat="1" applyFont="1" applyFill="1" applyBorder="1" applyAlignment="1">
      <alignment horizontal="center" vertical="center" wrapText="1"/>
    </xf>
    <xf numFmtId="1" fontId="48" fillId="0" borderId="20" xfId="14" applyNumberFormat="1" applyFont="1" applyFill="1" applyBorder="1" applyAlignment="1">
      <alignment horizontal="center" vertical="center"/>
    </xf>
    <xf numFmtId="3" fontId="52" fillId="0" borderId="20" xfId="1" applyNumberFormat="1" applyFont="1" applyFill="1" applyBorder="1" applyAlignment="1">
      <alignment horizontal="center" vertical="center" wrapText="1"/>
    </xf>
    <xf numFmtId="165" fontId="19" fillId="0" borderId="20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/>
    </xf>
    <xf numFmtId="0" fontId="23" fillId="0" borderId="21" xfId="14" applyFont="1" applyFill="1" applyBorder="1" applyAlignment="1">
      <alignment horizontal="left" vertical="center" wrapText="1"/>
    </xf>
    <xf numFmtId="165" fontId="19" fillId="0" borderId="22" xfId="14" applyNumberFormat="1" applyFont="1" applyFill="1" applyBorder="1" applyAlignment="1">
      <alignment horizontal="center" vertical="center" wrapText="1"/>
    </xf>
    <xf numFmtId="1" fontId="48" fillId="0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Fill="1" applyBorder="1" applyAlignment="1">
      <alignment horizontal="center" vertical="center" wrapText="1"/>
    </xf>
    <xf numFmtId="165" fontId="19" fillId="0" borderId="2" xfId="14" applyNumberFormat="1" applyFont="1" applyFill="1" applyBorder="1" applyAlignment="1">
      <alignment horizontal="center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23" fillId="0" borderId="23" xfId="14" applyFont="1" applyFill="1" applyBorder="1" applyAlignment="1">
      <alignment horizontal="left" vertical="center" wrapText="1"/>
    </xf>
    <xf numFmtId="0" fontId="24" fillId="0" borderId="0" xfId="14" applyFont="1" applyFill="1" applyAlignment="1">
      <alignment horizontal="center"/>
    </xf>
    <xf numFmtId="0" fontId="48" fillId="0" borderId="0" xfId="14" applyFont="1" applyFill="1" applyAlignment="1">
      <alignment vertical="center"/>
    </xf>
    <xf numFmtId="3" fontId="1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center" vertical="center" wrapText="1"/>
    </xf>
    <xf numFmtId="0" fontId="21" fillId="2" borderId="0" xfId="14" applyFont="1" applyFill="1"/>
    <xf numFmtId="0" fontId="28" fillId="0" borderId="23" xfId="14" applyFont="1" applyFill="1" applyBorder="1" applyAlignment="1">
      <alignment horizontal="center" vertical="center" wrapText="1"/>
    </xf>
    <xf numFmtId="0" fontId="17" fillId="0" borderId="23" xfId="11" applyFont="1" applyFill="1" applyBorder="1" applyAlignment="1">
      <alignment vertical="center" wrapText="1"/>
    </xf>
    <xf numFmtId="3" fontId="27" fillId="0" borderId="2" xfId="14" applyNumberFormat="1" applyFont="1" applyFill="1" applyBorder="1" applyAlignment="1">
      <alignment horizontal="center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9" fillId="2" borderId="0" xfId="3" applyFont="1" applyFill="1"/>
    <xf numFmtId="2" fontId="1" fillId="0" borderId="0" xfId="3" applyNumberFormat="1" applyFont="1" applyFill="1" applyAlignment="1">
      <alignment wrapText="1"/>
    </xf>
    <xf numFmtId="0" fontId="9" fillId="0" borderId="0" xfId="3" applyFont="1" applyFill="1" applyAlignment="1">
      <alignment horizontal="center"/>
    </xf>
    <xf numFmtId="0" fontId="9" fillId="0" borderId="0" xfId="3" applyFont="1" applyFill="1"/>
    <xf numFmtId="0" fontId="31" fillId="0" borderId="0" xfId="3" applyFont="1" applyFill="1" applyAlignment="1">
      <alignment horizontal="center" vertical="center" wrapText="1"/>
    </xf>
    <xf numFmtId="0" fontId="17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9" fillId="0" borderId="0" xfId="3" applyFont="1" applyFill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50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3" fontId="9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 wrapText="1"/>
    </xf>
    <xf numFmtId="0" fontId="24" fillId="2" borderId="0" xfId="14" applyFont="1" applyFill="1"/>
    <xf numFmtId="0" fontId="49" fillId="0" borderId="0" xfId="14" applyFont="1" applyFill="1"/>
    <xf numFmtId="0" fontId="22" fillId="0" borderId="0" xfId="14" applyFont="1" applyFill="1"/>
    <xf numFmtId="165" fontId="19" fillId="0" borderId="2" xfId="1" applyNumberFormat="1" applyFont="1" applyFill="1" applyBorder="1" applyAlignment="1">
      <alignment horizontal="center" vertical="center" wrapText="1"/>
    </xf>
    <xf numFmtId="164" fontId="19" fillId="0" borderId="22" xfId="1" applyNumberFormat="1" applyFont="1" applyFill="1" applyBorder="1" applyAlignment="1">
      <alignment horizontal="center" vertical="center" wrapText="1"/>
    </xf>
    <xf numFmtId="0" fontId="57" fillId="0" borderId="23" xfId="14" applyFont="1" applyFill="1" applyBorder="1" applyAlignment="1">
      <alignment horizontal="center" vertical="center" wrapText="1"/>
    </xf>
    <xf numFmtId="3" fontId="19" fillId="0" borderId="9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27" fillId="0" borderId="0" xfId="14" applyNumberFormat="1" applyFont="1" applyFill="1" applyAlignment="1">
      <alignment vertical="center"/>
    </xf>
    <xf numFmtId="0" fontId="58" fillId="0" borderId="32" xfId="14" applyFont="1" applyFill="1" applyBorder="1" applyAlignment="1">
      <alignment horizontal="center" vertical="center" wrapText="1"/>
    </xf>
    <xf numFmtId="3" fontId="19" fillId="2" borderId="7" xfId="14" applyNumberFormat="1" applyFont="1" applyFill="1" applyBorder="1" applyAlignment="1">
      <alignment horizontal="center" vertical="center"/>
    </xf>
    <xf numFmtId="3" fontId="19" fillId="2" borderId="7" xfId="14" applyNumberFormat="1" applyFont="1" applyFill="1" applyBorder="1" applyAlignment="1">
      <alignment horizontal="center" vertical="center" wrapText="1"/>
    </xf>
    <xf numFmtId="165" fontId="19" fillId="2" borderId="9" xfId="1" applyNumberFormat="1" applyFont="1" applyFill="1" applyBorder="1" applyAlignment="1">
      <alignment horizontal="center" vertical="center" wrapText="1"/>
    </xf>
    <xf numFmtId="3" fontId="19" fillId="2" borderId="9" xfId="14" applyNumberFormat="1" applyFont="1" applyFill="1" applyBorder="1" applyAlignment="1">
      <alignment horizontal="center" vertical="center"/>
    </xf>
    <xf numFmtId="164" fontId="19" fillId="0" borderId="33" xfId="1" applyNumberFormat="1" applyFont="1" applyFill="1" applyBorder="1" applyAlignment="1">
      <alignment horizontal="center" vertical="center" wrapText="1"/>
    </xf>
    <xf numFmtId="0" fontId="23" fillId="0" borderId="34" xfId="14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center" vertical="center"/>
    </xf>
    <xf numFmtId="3" fontId="48" fillId="2" borderId="1" xfId="14" applyNumberFormat="1" applyFont="1" applyFill="1" applyBorder="1" applyAlignment="1">
      <alignment horizontal="center" vertical="center"/>
    </xf>
    <xf numFmtId="165" fontId="19" fillId="2" borderId="6" xfId="1" applyNumberFormat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/>
    </xf>
    <xf numFmtId="3" fontId="48" fillId="2" borderId="10" xfId="14" applyNumberFormat="1" applyFont="1" applyFill="1" applyBorder="1" applyAlignment="1">
      <alignment horizontal="center" vertical="center"/>
    </xf>
    <xf numFmtId="164" fontId="19" fillId="0" borderId="35" xfId="1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/>
    <xf numFmtId="165" fontId="49" fillId="0" borderId="0" xfId="14" applyNumberFormat="1" applyFont="1" applyFill="1"/>
    <xf numFmtId="165" fontId="19" fillId="2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/>
    <xf numFmtId="166" fontId="9" fillId="2" borderId="2" xfId="1" applyNumberFormat="1" applyFont="1" applyFill="1" applyBorder="1" applyAlignment="1">
      <alignment horizontal="center" vertical="center"/>
    </xf>
    <xf numFmtId="0" fontId="24" fillId="0" borderId="0" xfId="14" applyFont="1" applyFill="1" applyBorder="1" applyAlignment="1">
      <alignment vertical="center"/>
    </xf>
    <xf numFmtId="165" fontId="49" fillId="2" borderId="0" xfId="14" applyNumberFormat="1" applyFont="1" applyFill="1"/>
    <xf numFmtId="166" fontId="9" fillId="2" borderId="20" xfId="1" applyNumberFormat="1" applyFont="1" applyFill="1" applyBorder="1" applyAlignment="1">
      <alignment horizontal="center" vertical="center"/>
    </xf>
    <xf numFmtId="3" fontId="48" fillId="2" borderId="36" xfId="14" applyNumberFormat="1" applyFont="1" applyFill="1" applyBorder="1" applyAlignment="1">
      <alignment horizontal="center" vertical="center"/>
    </xf>
    <xf numFmtId="165" fontId="19" fillId="2" borderId="20" xfId="1" applyNumberFormat="1" applyFont="1" applyFill="1" applyBorder="1" applyAlignment="1">
      <alignment horizontal="center" vertical="center" wrapText="1"/>
    </xf>
    <xf numFmtId="3" fontId="48" fillId="2" borderId="37" xfId="14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 wrapText="1"/>
    </xf>
    <xf numFmtId="3" fontId="24" fillId="2" borderId="0" xfId="14" applyNumberFormat="1" applyFont="1" applyFill="1"/>
    <xf numFmtId="166" fontId="24" fillId="2" borderId="0" xfId="14" applyNumberFormat="1" applyFont="1" applyFill="1"/>
    <xf numFmtId="0" fontId="50" fillId="0" borderId="0" xfId="14" applyFont="1" applyFill="1" applyAlignment="1">
      <alignment horizontal="right"/>
    </xf>
    <xf numFmtId="165" fontId="19" fillId="0" borderId="22" xfId="14" applyNumberFormat="1" applyFont="1" applyFill="1" applyBorder="1" applyAlignment="1">
      <alignment horizontal="center" vertical="center"/>
    </xf>
    <xf numFmtId="3" fontId="21" fillId="0" borderId="0" xfId="14" applyNumberFormat="1" applyFont="1" applyFill="1"/>
    <xf numFmtId="0" fontId="42" fillId="0" borderId="23" xfId="11" applyFont="1" applyBorder="1" applyAlignment="1">
      <alignment vertical="center" wrapText="1"/>
    </xf>
    <xf numFmtId="3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27" fillId="0" borderId="0" xfId="14" applyNumberFormat="1" applyFont="1" applyFill="1" applyAlignment="1">
      <alignment vertical="center"/>
    </xf>
    <xf numFmtId="164" fontId="27" fillId="0" borderId="0" xfId="14" applyNumberFormat="1" applyFont="1" applyFill="1" applyAlignment="1">
      <alignment vertical="center"/>
    </xf>
    <xf numFmtId="3" fontId="48" fillId="0" borderId="2" xfId="14" applyNumberFormat="1" applyFont="1" applyFill="1" applyBorder="1" applyAlignment="1">
      <alignment horizontal="center" vertical="center" wrapText="1"/>
    </xf>
    <xf numFmtId="0" fontId="42" fillId="0" borderId="21" xfId="11" applyFont="1" applyBorder="1" applyAlignment="1">
      <alignment vertical="center" wrapText="1"/>
    </xf>
    <xf numFmtId="3" fontId="48" fillId="0" borderId="20" xfId="14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 applyProtection="1">
      <alignment horizontal="center" vertical="center"/>
      <protection locked="0"/>
    </xf>
    <xf numFmtId="165" fontId="19" fillId="0" borderId="19" xfId="14" applyNumberFormat="1" applyFont="1" applyFill="1" applyBorder="1" applyAlignment="1">
      <alignment horizontal="center" vertical="center"/>
    </xf>
    <xf numFmtId="0" fontId="59" fillId="0" borderId="0" xfId="14" applyFont="1" applyFill="1"/>
    <xf numFmtId="165" fontId="23" fillId="0" borderId="0" xfId="14" applyNumberFormat="1" applyFont="1" applyFill="1"/>
    <xf numFmtId="164" fontId="24" fillId="0" borderId="0" xfId="14" applyNumberFormat="1" applyFont="1" applyFill="1"/>
    <xf numFmtId="164" fontId="23" fillId="0" borderId="0" xfId="14" applyNumberFormat="1" applyFont="1" applyFill="1"/>
    <xf numFmtId="0" fontId="9" fillId="0" borderId="0" xfId="3" applyFont="1"/>
    <xf numFmtId="0" fontId="3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9" fillId="0" borderId="2" xfId="3" applyFont="1" applyFill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/>
    <xf numFmtId="3" fontId="9" fillId="0" borderId="2" xfId="3" applyNumberFormat="1" applyFont="1" applyBorder="1" applyAlignment="1">
      <alignment horizontal="center" vertical="center"/>
    </xf>
    <xf numFmtId="2" fontId="9" fillId="0" borderId="0" xfId="3" applyNumberFormat="1" applyFont="1" applyAlignment="1">
      <alignment wrapText="1"/>
    </xf>
    <xf numFmtId="0" fontId="5" fillId="0" borderId="0" xfId="3" applyFont="1"/>
    <xf numFmtId="3" fontId="53" fillId="2" borderId="2" xfId="14" applyNumberFormat="1" applyFont="1" applyFill="1" applyBorder="1" applyAlignment="1">
      <alignment horizontal="center" vertical="center"/>
    </xf>
    <xf numFmtId="3" fontId="23" fillId="2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1" fontId="24" fillId="0" borderId="0" xfId="14" applyNumberFormat="1" applyFont="1" applyFill="1"/>
    <xf numFmtId="0" fontId="23" fillId="0" borderId="0" xfId="14" applyFont="1" applyFill="1" applyAlignment="1">
      <alignment vertical="center" wrapText="1"/>
    </xf>
    <xf numFmtId="0" fontId="19" fillId="0" borderId="0" xfId="14" applyFont="1" applyFill="1" applyAlignment="1">
      <alignment vertical="center" wrapText="1"/>
    </xf>
    <xf numFmtId="0" fontId="23" fillId="0" borderId="0" xfId="14" applyFont="1" applyFill="1" applyAlignment="1">
      <alignment horizontal="center" vertical="top" wrapText="1"/>
    </xf>
    <xf numFmtId="0" fontId="17" fillId="0" borderId="23" xfId="11" applyFont="1" applyBorder="1" applyAlignment="1">
      <alignment vertical="center" wrapText="1"/>
    </xf>
    <xf numFmtId="165" fontId="24" fillId="0" borderId="0" xfId="14" applyNumberFormat="1" applyFont="1" applyFill="1"/>
    <xf numFmtId="3" fontId="24" fillId="0" borderId="0" xfId="14" applyNumberFormat="1" applyFont="1" applyFill="1" applyAlignment="1">
      <alignment wrapText="1"/>
    </xf>
    <xf numFmtId="0" fontId="28" fillId="0" borderId="39" xfId="14" applyFont="1" applyFill="1" applyBorder="1" applyAlignment="1">
      <alignment horizontal="center" vertical="center" wrapText="1"/>
    </xf>
    <xf numFmtId="0" fontId="56" fillId="0" borderId="31" xfId="14" applyFont="1" applyFill="1" applyBorder="1" applyAlignment="1">
      <alignment horizontal="center" vertical="center" wrapText="1"/>
    </xf>
    <xf numFmtId="0" fontId="17" fillId="0" borderId="0" xfId="3" applyFont="1"/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wrapText="1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wrapText="1"/>
    </xf>
    <xf numFmtId="0" fontId="9" fillId="0" borderId="2" xfId="3" applyFont="1" applyBorder="1" applyAlignment="1">
      <alignment horizontal="left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wrapText="1"/>
    </xf>
    <xf numFmtId="0" fontId="9" fillId="0" borderId="2" xfId="0" applyFont="1" applyFill="1" applyBorder="1" applyAlignment="1">
      <alignment horizontal="right" vertical="center"/>
    </xf>
    <xf numFmtId="0" fontId="9" fillId="0" borderId="23" xfId="11" applyFont="1" applyFill="1" applyBorder="1" applyAlignment="1">
      <alignment vertical="center" wrapText="1"/>
    </xf>
    <xf numFmtId="0" fontId="9" fillId="0" borderId="21" xfId="11" applyFont="1" applyFill="1" applyBorder="1" applyAlignment="1">
      <alignment vertical="center" wrapText="1"/>
    </xf>
    <xf numFmtId="165" fontId="57" fillId="0" borderId="22" xfId="14" applyNumberFormat="1" applyFont="1" applyFill="1" applyBorder="1" applyAlignment="1">
      <alignment horizontal="center" vertical="center"/>
    </xf>
    <xf numFmtId="3" fontId="23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23" fillId="0" borderId="20" xfId="14" applyNumberFormat="1" applyFont="1" applyFill="1" applyBorder="1" applyAlignment="1">
      <alignment horizontal="center" vertical="center" wrapText="1"/>
    </xf>
    <xf numFmtId="3" fontId="23" fillId="0" borderId="20" xfId="14" applyNumberFormat="1" applyFont="1" applyFill="1" applyBorder="1" applyAlignment="1">
      <alignment horizontal="center" vertical="center"/>
    </xf>
    <xf numFmtId="165" fontId="57" fillId="0" borderId="19" xfId="14" applyNumberFormat="1" applyFont="1" applyFill="1" applyBorder="1" applyAlignment="1">
      <alignment horizontal="center" vertical="center"/>
    </xf>
    <xf numFmtId="0" fontId="9" fillId="0" borderId="2" xfId="1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165" fontId="45" fillId="2" borderId="2" xfId="6" applyNumberFormat="1" applyFont="1" applyFill="1" applyBorder="1" applyAlignment="1">
      <alignment horizontal="center" vertical="center"/>
    </xf>
    <xf numFmtId="3" fontId="45" fillId="2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2" xfId="14" applyFont="1" applyFill="1" applyBorder="1" applyAlignment="1">
      <alignment horizontal="left" vertical="center" wrapText="1"/>
    </xf>
    <xf numFmtId="0" fontId="22" fillId="0" borderId="9" xfId="14" applyFont="1" applyFill="1" applyBorder="1" applyAlignment="1">
      <alignment horizontal="center" vertical="center" wrapText="1"/>
    </xf>
    <xf numFmtId="0" fontId="50" fillId="0" borderId="3" xfId="14" applyFont="1" applyFill="1" applyBorder="1" applyAlignment="1">
      <alignment horizontal="center" vertical="center" wrapText="1"/>
    </xf>
    <xf numFmtId="0" fontId="57" fillId="0" borderId="9" xfId="14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165" fontId="46" fillId="2" borderId="3" xfId="6" applyNumberFormat="1" applyFont="1" applyFill="1" applyBorder="1" applyAlignment="1">
      <alignment horizontal="center" vertical="center"/>
    </xf>
    <xf numFmtId="165" fontId="46" fillId="2" borderId="9" xfId="6" applyNumberFormat="1" applyFont="1" applyFill="1" applyBorder="1" applyAlignment="1">
      <alignment horizontal="center" vertical="center"/>
    </xf>
    <xf numFmtId="3" fontId="46" fillId="2" borderId="3" xfId="6" applyNumberFormat="1" applyFont="1" applyFill="1" applyBorder="1" applyAlignment="1">
      <alignment horizontal="center" vertical="center"/>
    </xf>
    <xf numFmtId="3" fontId="46" fillId="2" borderId="9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7" fillId="0" borderId="1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right"/>
    </xf>
    <xf numFmtId="0" fontId="50" fillId="0" borderId="1" xfId="14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right"/>
    </xf>
    <xf numFmtId="0" fontId="9" fillId="0" borderId="2" xfId="0" applyFont="1" applyBorder="1" applyAlignment="1">
      <alignment vertical="center" wrapText="1"/>
    </xf>
    <xf numFmtId="0" fontId="5" fillId="0" borderId="0" xfId="13" applyFont="1" applyFill="1" applyAlignment="1">
      <alignment horizontal="right" wrapText="1"/>
    </xf>
    <xf numFmtId="3" fontId="19" fillId="0" borderId="3" xfId="14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center" vertical="center" wrapText="1"/>
    </xf>
    <xf numFmtId="165" fontId="19" fillId="0" borderId="9" xfId="14" applyNumberFormat="1" applyFont="1" applyFill="1" applyBorder="1" applyAlignment="1">
      <alignment horizontal="center" vertical="center" wrapText="1"/>
    </xf>
    <xf numFmtId="165" fontId="19" fillId="0" borderId="3" xfId="14" applyNumberFormat="1" applyFont="1" applyFill="1" applyBorder="1" applyAlignment="1">
      <alignment horizontal="center" vertical="center" wrapText="1"/>
    </xf>
    <xf numFmtId="3" fontId="53" fillId="0" borderId="3" xfId="14" applyNumberFormat="1" applyFont="1" applyFill="1" applyBorder="1" applyAlignment="1">
      <alignment horizontal="center" vertical="center"/>
    </xf>
    <xf numFmtId="165" fontId="19" fillId="0" borderId="33" xfId="14" applyNumberFormat="1" applyFont="1" applyFill="1" applyBorder="1" applyAlignment="1">
      <alignment horizontal="center" vertical="center" wrapText="1"/>
    </xf>
    <xf numFmtId="165" fontId="19" fillId="0" borderId="24" xfId="14" applyNumberFormat="1" applyFont="1" applyFill="1" applyBorder="1" applyAlignment="1">
      <alignment horizontal="center" vertical="center" wrapText="1"/>
    </xf>
    <xf numFmtId="0" fontId="58" fillId="0" borderId="3" xfId="14" applyFont="1" applyFill="1" applyBorder="1" applyAlignment="1">
      <alignment horizontal="center" vertical="center"/>
    </xf>
    <xf numFmtId="0" fontId="51" fillId="0" borderId="3" xfId="13" applyFont="1" applyFill="1" applyBorder="1" applyAlignment="1">
      <alignment horizontal="center" vertical="center"/>
    </xf>
    <xf numFmtId="165" fontId="57" fillId="0" borderId="9" xfId="14" applyNumberFormat="1" applyFont="1" applyFill="1" applyBorder="1" applyAlignment="1">
      <alignment horizontal="center" vertical="center" wrapText="1"/>
    </xf>
    <xf numFmtId="165" fontId="57" fillId="0" borderId="3" xfId="14" applyNumberFormat="1" applyFont="1" applyFill="1" applyBorder="1" applyAlignment="1">
      <alignment horizontal="center" vertical="center" wrapText="1"/>
    </xf>
    <xf numFmtId="165" fontId="57" fillId="0" borderId="33" xfId="14" applyNumberFormat="1" applyFont="1" applyFill="1" applyBorder="1" applyAlignment="1">
      <alignment horizontal="center" vertical="center"/>
    </xf>
    <xf numFmtId="165" fontId="57" fillId="0" borderId="24" xfId="14" applyNumberFormat="1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165" fontId="19" fillId="0" borderId="33" xfId="14" applyNumberFormat="1" applyFont="1" applyFill="1" applyBorder="1" applyAlignment="1">
      <alignment horizontal="center" vertical="center"/>
    </xf>
    <xf numFmtId="165" fontId="19" fillId="0" borderId="24" xfId="14" applyNumberFormat="1" applyFont="1" applyFill="1" applyBorder="1" applyAlignment="1">
      <alignment horizontal="center" vertical="center"/>
    </xf>
    <xf numFmtId="2" fontId="9" fillId="0" borderId="2" xfId="3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22" fillId="0" borderId="39" xfId="14" applyFont="1" applyFill="1" applyBorder="1" applyAlignment="1">
      <alignment horizontal="left" vertical="center" wrapText="1"/>
    </xf>
    <xf numFmtId="0" fontId="6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4" fillId="0" borderId="2" xfId="14" applyFont="1" applyFill="1" applyBorder="1" applyAlignment="1">
      <alignment wrapText="1"/>
    </xf>
    <xf numFmtId="0" fontId="24" fillId="0" borderId="2" xfId="14" applyFont="1" applyFill="1" applyBorder="1"/>
    <xf numFmtId="0" fontId="24" fillId="0" borderId="3" xfId="14" applyFont="1" applyFill="1" applyBorder="1" applyAlignment="1">
      <alignment wrapText="1"/>
    </xf>
    <xf numFmtId="0" fontId="62" fillId="0" borderId="20" xfId="0" applyFont="1" applyBorder="1" applyAlignment="1">
      <alignment vertical="center" wrapText="1"/>
    </xf>
    <xf numFmtId="0" fontId="24" fillId="0" borderId="20" xfId="14" applyFont="1" applyFill="1" applyBorder="1"/>
    <xf numFmtId="0" fontId="1" fillId="0" borderId="20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14" applyFont="1" applyFill="1" applyAlignment="1"/>
    <xf numFmtId="0" fontId="56" fillId="0" borderId="0" xfId="14" applyFont="1" applyFill="1" applyAlignment="1"/>
    <xf numFmtId="0" fontId="21" fillId="0" borderId="0" xfId="14" applyFont="1" applyFill="1" applyBorder="1" applyAlignment="1">
      <alignment horizontal="center" vertical="center"/>
    </xf>
    <xf numFmtId="0" fontId="50" fillId="0" borderId="0" xfId="14" applyFont="1" applyFill="1" applyBorder="1" applyAlignment="1">
      <alignment horizontal="right" vertical="center"/>
    </xf>
    <xf numFmtId="1" fontId="48" fillId="0" borderId="2" xfId="1" applyNumberFormat="1" applyFont="1" applyFill="1" applyBorder="1" applyAlignment="1">
      <alignment horizontal="center" vertical="center" wrapText="1"/>
    </xf>
    <xf numFmtId="0" fontId="63" fillId="0" borderId="2" xfId="14" applyFont="1" applyFill="1" applyBorder="1" applyAlignment="1">
      <alignment horizontal="center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164" fontId="64" fillId="0" borderId="2" xfId="14" applyNumberFormat="1" applyFont="1" applyFill="1" applyBorder="1" applyAlignment="1">
      <alignment horizontal="center" vertical="center"/>
    </xf>
    <xf numFmtId="164" fontId="65" fillId="0" borderId="2" xfId="14" applyNumberFormat="1" applyFont="1" applyFill="1" applyBorder="1" applyAlignment="1">
      <alignment horizontal="center" vertical="center"/>
    </xf>
    <xf numFmtId="0" fontId="63" fillId="0" borderId="2" xfId="14" applyFont="1" applyFill="1" applyBorder="1" applyAlignment="1">
      <alignment horizontal="left" vertical="center" wrapText="1"/>
    </xf>
    <xf numFmtId="0" fontId="58" fillId="0" borderId="9" xfId="14" applyFont="1" applyFill="1" applyBorder="1" applyAlignment="1">
      <alignment horizontal="left" vertical="center"/>
    </xf>
    <xf numFmtId="164" fontId="64" fillId="0" borderId="9" xfId="14" applyNumberFormat="1" applyFont="1" applyFill="1" applyBorder="1" applyAlignment="1">
      <alignment horizontal="center" vertical="center"/>
    </xf>
    <xf numFmtId="164" fontId="65" fillId="0" borderId="9" xfId="14" applyNumberFormat="1" applyFont="1" applyFill="1" applyBorder="1" applyAlignment="1">
      <alignment horizontal="center" vertical="center"/>
    </xf>
    <xf numFmtId="3" fontId="66" fillId="0" borderId="9" xfId="14" applyNumberFormat="1" applyFont="1" applyFill="1" applyBorder="1" applyAlignment="1">
      <alignment horizontal="center" vertical="center"/>
    </xf>
    <xf numFmtId="164" fontId="66" fillId="0" borderId="9" xfId="14" applyNumberFormat="1" applyFont="1" applyFill="1" applyBorder="1" applyAlignment="1">
      <alignment horizontal="center" vertical="center"/>
    </xf>
    <xf numFmtId="3" fontId="52" fillId="0" borderId="3" xfId="1" applyNumberFormat="1" applyFont="1" applyFill="1" applyBorder="1" applyAlignment="1">
      <alignment horizontal="center" vertical="center" wrapText="1"/>
    </xf>
    <xf numFmtId="3" fontId="48" fillId="0" borderId="3" xfId="14" applyNumberFormat="1" applyFont="1" applyFill="1" applyBorder="1" applyAlignment="1">
      <alignment horizontal="center" vertical="center"/>
    </xf>
    <xf numFmtId="164" fontId="50" fillId="0" borderId="3" xfId="14" applyNumberFormat="1" applyFont="1" applyFill="1" applyBorder="1" applyAlignment="1">
      <alignment horizontal="center" vertical="center"/>
    </xf>
    <xf numFmtId="164" fontId="52" fillId="0" borderId="3" xfId="1" applyNumberFormat="1" applyFont="1" applyFill="1" applyBorder="1" applyAlignment="1">
      <alignment horizontal="center" vertical="center" wrapText="1"/>
    </xf>
    <xf numFmtId="164" fontId="50" fillId="0" borderId="2" xfId="14" applyNumberFormat="1" applyFont="1" applyFill="1" applyBorder="1" applyAlignment="1">
      <alignment horizontal="center" vertical="center"/>
    </xf>
    <xf numFmtId="164" fontId="52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 vertical="center" wrapText="1"/>
    </xf>
    <xf numFmtId="3" fontId="24" fillId="0" borderId="0" xfId="14" applyNumberFormat="1" applyFont="1" applyFill="1" applyAlignment="1">
      <alignment horizontal="center" vertical="center" wrapText="1"/>
    </xf>
    <xf numFmtId="0" fontId="24" fillId="0" borderId="0" xfId="14" applyFont="1" applyFill="1" applyAlignment="1">
      <alignment horizontal="center" vertical="center"/>
    </xf>
    <xf numFmtId="0" fontId="62" fillId="0" borderId="2" xfId="0" applyFont="1" applyFill="1" applyBorder="1" applyAlignment="1">
      <alignment vertical="center" wrapText="1"/>
    </xf>
    <xf numFmtId="164" fontId="64" fillId="0" borderId="3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1" fillId="0" borderId="2" xfId="14" applyFont="1" applyFill="1" applyBorder="1" applyAlignment="1">
      <alignment wrapText="1"/>
    </xf>
    <xf numFmtId="0" fontId="19" fillId="0" borderId="2" xfId="14" applyFont="1" applyFill="1" applyBorder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vertical="center"/>
    </xf>
    <xf numFmtId="0" fontId="5" fillId="0" borderId="0" xfId="13" applyFont="1" applyFill="1" applyAlignment="1">
      <alignment horizontal="right"/>
    </xf>
    <xf numFmtId="0" fontId="57" fillId="0" borderId="2" xfId="14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vertical="center" wrapText="1"/>
    </xf>
    <xf numFmtId="0" fontId="23" fillId="0" borderId="2" xfId="14" applyFont="1" applyFill="1" applyBorder="1" applyAlignment="1">
      <alignment horizontal="center"/>
    </xf>
    <xf numFmtId="0" fontId="23" fillId="0" borderId="17" xfId="14" applyFont="1" applyFill="1" applyBorder="1"/>
    <xf numFmtId="0" fontId="23" fillId="0" borderId="12" xfId="14" applyFont="1" applyFill="1" applyBorder="1" applyAlignment="1">
      <alignment horizontal="center" vertical="center"/>
    </xf>
    <xf numFmtId="3" fontId="23" fillId="0" borderId="0" xfId="14" applyNumberFormat="1" applyFont="1" applyFill="1" applyAlignment="1">
      <alignment vertical="center" wrapText="1"/>
    </xf>
    <xf numFmtId="164" fontId="67" fillId="0" borderId="2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3" fontId="23" fillId="0" borderId="3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/>
    </xf>
    <xf numFmtId="1" fontId="24" fillId="0" borderId="15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 wrapText="1"/>
    </xf>
    <xf numFmtId="3" fontId="48" fillId="0" borderId="0" xfId="14" applyNumberFormat="1" applyFont="1" applyFill="1" applyBorder="1" applyAlignment="1">
      <alignment horizontal="center" vertical="center"/>
    </xf>
    <xf numFmtId="3" fontId="52" fillId="0" borderId="0" xfId="1" applyNumberFormat="1" applyFont="1" applyFill="1" applyBorder="1" applyAlignment="1">
      <alignment horizontal="center" vertical="center" wrapText="1"/>
    </xf>
    <xf numFmtId="0" fontId="23" fillId="0" borderId="0" xfId="14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left" vertical="center" wrapText="1"/>
    </xf>
    <xf numFmtId="3" fontId="9" fillId="0" borderId="0" xfId="3" applyNumberFormat="1" applyFont="1"/>
    <xf numFmtId="2" fontId="9" fillId="2" borderId="2" xfId="3" applyNumberFormat="1" applyFont="1" applyFill="1" applyBorder="1" applyAlignment="1">
      <alignment horizontal="left" vertical="center" wrapText="1"/>
    </xf>
    <xf numFmtId="2" fontId="9" fillId="0" borderId="2" xfId="3" applyNumberFormat="1" applyFont="1" applyBorder="1" applyAlignment="1">
      <alignment horizontal="left" wrapText="1"/>
    </xf>
    <xf numFmtId="2" fontId="9" fillId="0" borderId="2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wrapText="1"/>
    </xf>
    <xf numFmtId="2" fontId="3" fillId="0" borderId="2" xfId="3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52" fillId="0" borderId="2" xfId="0" applyFont="1" applyBorder="1" applyAlignment="1">
      <alignment vertical="center" wrapText="1"/>
    </xf>
    <xf numFmtId="3" fontId="9" fillId="0" borderId="2" xfId="3" applyNumberFormat="1" applyFont="1" applyBorder="1" applyAlignment="1">
      <alignment horizontal="center" wrapText="1"/>
    </xf>
    <xf numFmtId="3" fontId="9" fillId="0" borderId="2" xfId="3" applyNumberFormat="1" applyFont="1" applyBorder="1" applyAlignment="1">
      <alignment horizontal="center"/>
    </xf>
    <xf numFmtId="0" fontId="28" fillId="0" borderId="9" xfId="14" applyFont="1" applyFill="1" applyBorder="1" applyAlignment="1">
      <alignment horizontal="center" vertical="center"/>
    </xf>
    <xf numFmtId="0" fontId="56" fillId="0" borderId="9" xfId="14" applyFont="1" applyFill="1" applyBorder="1" applyAlignment="1">
      <alignment horizontal="center" vertical="center" wrapText="1"/>
    </xf>
    <xf numFmtId="0" fontId="42" fillId="0" borderId="3" xfId="11" applyFont="1" applyFill="1" applyBorder="1" applyAlignment="1">
      <alignment vertical="center" wrapText="1"/>
    </xf>
    <xf numFmtId="3" fontId="21" fillId="0" borderId="0" xfId="14" applyNumberFormat="1" applyFont="1" applyFill="1" applyAlignment="1">
      <alignment vertical="center"/>
    </xf>
    <xf numFmtId="0" fontId="42" fillId="0" borderId="2" xfId="11" applyFont="1" applyFill="1" applyBorder="1" applyAlignment="1">
      <alignment vertical="center" wrapText="1"/>
    </xf>
    <xf numFmtId="3" fontId="68" fillId="0" borderId="2" xfId="14" applyNumberFormat="1" applyFont="1" applyFill="1" applyBorder="1" applyAlignment="1">
      <alignment horizontal="center" vertical="center"/>
    </xf>
    <xf numFmtId="3" fontId="69" fillId="0" borderId="2" xfId="14" applyNumberFormat="1" applyFont="1" applyFill="1" applyBorder="1" applyAlignment="1">
      <alignment horizontal="center" vertical="center"/>
    </xf>
    <xf numFmtId="2" fontId="9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0" fontId="9" fillId="2" borderId="2" xfId="3" applyFont="1" applyFill="1" applyBorder="1" applyAlignment="1">
      <alignment horizontal="left" vertical="center" wrapText="1"/>
    </xf>
    <xf numFmtId="0" fontId="9" fillId="0" borderId="2" xfId="3" applyFont="1" applyBorder="1" applyAlignment="1">
      <alignment vertical="center" wrapText="1"/>
    </xf>
    <xf numFmtId="3" fontId="9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9" fillId="0" borderId="2" xfId="3" applyFont="1" applyBorder="1" applyAlignment="1">
      <alignment horizontal="center"/>
    </xf>
    <xf numFmtId="0" fontId="28" fillId="0" borderId="3" xfId="14" applyFont="1" applyFill="1" applyBorder="1" applyAlignment="1">
      <alignment horizontal="center" vertical="center" wrapText="1"/>
    </xf>
    <xf numFmtId="3" fontId="22" fillId="0" borderId="3" xfId="14" applyNumberFormat="1" applyFont="1" applyFill="1" applyBorder="1" applyAlignment="1">
      <alignment horizontal="center" vertical="center" wrapText="1"/>
    </xf>
    <xf numFmtId="0" fontId="49" fillId="0" borderId="0" xfId="14" applyFont="1" applyFill="1" applyAlignment="1">
      <alignment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left" vertical="center" wrapText="1"/>
    </xf>
    <xf numFmtId="165" fontId="9" fillId="0" borderId="0" xfId="9" applyNumberFormat="1" applyFont="1"/>
    <xf numFmtId="3" fontId="51" fillId="0" borderId="5" xfId="9" applyNumberFormat="1" applyFont="1" applyFill="1" applyBorder="1" applyAlignment="1">
      <alignment horizontal="center" vertical="center" wrapText="1"/>
    </xf>
    <xf numFmtId="165" fontId="51" fillId="0" borderId="5" xfId="9" applyNumberFormat="1" applyFont="1" applyFill="1" applyBorder="1" applyAlignment="1">
      <alignment horizontal="center" vertical="center"/>
    </xf>
    <xf numFmtId="3" fontId="51" fillId="0" borderId="18" xfId="9" applyNumberFormat="1" applyFont="1" applyFill="1" applyBorder="1" applyAlignment="1">
      <alignment horizontal="center" vertical="center"/>
    </xf>
    <xf numFmtId="3" fontId="51" fillId="0" borderId="6" xfId="9" applyNumberFormat="1" applyFont="1" applyFill="1" applyBorder="1" applyAlignment="1">
      <alignment horizontal="center" vertical="center" wrapText="1"/>
    </xf>
    <xf numFmtId="165" fontId="51" fillId="0" borderId="6" xfId="9" applyNumberFormat="1" applyFont="1" applyFill="1" applyBorder="1" applyAlignment="1">
      <alignment horizontal="center" vertical="center"/>
    </xf>
    <xf numFmtId="1" fontId="51" fillId="0" borderId="6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/>
    </xf>
    <xf numFmtId="164" fontId="51" fillId="0" borderId="3" xfId="9" applyNumberFormat="1" applyFont="1" applyFill="1" applyBorder="1" applyAlignment="1">
      <alignment horizontal="center" vertical="center" wrapText="1"/>
    </xf>
    <xf numFmtId="164" fontId="51" fillId="0" borderId="6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1" fillId="0" borderId="2" xfId="9" applyFont="1" applyFill="1" applyBorder="1" applyAlignment="1">
      <alignment horizontal="left" vertical="center" wrapText="1" indent="1"/>
    </xf>
    <xf numFmtId="1" fontId="70" fillId="0" borderId="0" xfId="10" applyNumberFormat="1" applyFont="1" applyFill="1" applyProtection="1">
      <protection locked="0"/>
    </xf>
    <xf numFmtId="1" fontId="71" fillId="0" borderId="0" xfId="10" applyNumberFormat="1" applyFont="1" applyFill="1" applyAlignment="1" applyProtection="1">
      <protection locked="0"/>
    </xf>
    <xf numFmtId="1" fontId="30" fillId="0" borderId="0" xfId="10" applyNumberFormat="1" applyFont="1" applyFill="1" applyAlignment="1" applyProtection="1">
      <protection locked="0"/>
    </xf>
    <xf numFmtId="1" fontId="55" fillId="0" borderId="0" xfId="10" applyNumberFormat="1" applyFont="1" applyFill="1" applyAlignment="1" applyProtection="1">
      <protection locked="0"/>
    </xf>
    <xf numFmtId="1" fontId="31" fillId="0" borderId="0" xfId="10" applyNumberFormat="1" applyFont="1" applyFill="1" applyAlignment="1" applyProtection="1">
      <alignment horizontal="center"/>
      <protection locked="0"/>
    </xf>
    <xf numFmtId="1" fontId="4" fillId="0" borderId="0" xfId="10" applyNumberFormat="1" applyFont="1" applyFill="1" applyProtection="1">
      <protection locked="0"/>
    </xf>
    <xf numFmtId="1" fontId="39" fillId="0" borderId="1" xfId="10" applyNumberFormat="1" applyFont="1" applyFill="1" applyBorder="1" applyAlignment="1" applyProtection="1">
      <protection locked="0"/>
    </xf>
    <xf numFmtId="1" fontId="30" fillId="0" borderId="1" xfId="10" applyNumberFormat="1" applyFont="1" applyFill="1" applyBorder="1" applyAlignment="1" applyProtection="1">
      <protection locked="0"/>
    </xf>
    <xf numFmtId="1" fontId="31" fillId="0" borderId="1" xfId="10" applyNumberFormat="1" applyFont="1" applyFill="1" applyBorder="1" applyAlignment="1" applyProtection="1">
      <protection locked="0"/>
    </xf>
    <xf numFmtId="1" fontId="31" fillId="0" borderId="0" xfId="10" applyNumberFormat="1" applyFont="1" applyFill="1" applyBorder="1" applyAlignment="1" applyProtection="1">
      <alignment horizontal="center"/>
      <protection locked="0"/>
    </xf>
    <xf numFmtId="165" fontId="8" fillId="0" borderId="0" xfId="10" applyNumberFormat="1" applyFont="1" applyFill="1" applyBorder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vertic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/>
      <protection locked="0"/>
    </xf>
    <xf numFmtId="1" fontId="13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6" fillId="0" borderId="0" xfId="10" applyNumberFormat="1" applyFont="1" applyFill="1" applyBorder="1" applyProtection="1">
      <protection locked="0"/>
    </xf>
    <xf numFmtId="1" fontId="72" fillId="0" borderId="0" xfId="10" applyNumberFormat="1" applyFont="1" applyFill="1" applyBorder="1" applyProtection="1">
      <protection locked="0"/>
    </xf>
    <xf numFmtId="3" fontId="72" fillId="0" borderId="0" xfId="10" applyNumberFormat="1" applyFont="1" applyFill="1" applyBorder="1" applyProtection="1">
      <protection locked="0"/>
    </xf>
    <xf numFmtId="3" fontId="16" fillId="0" borderId="0" xfId="10" applyNumberFormat="1" applyFont="1" applyFill="1" applyBorder="1" applyProtection="1">
      <protection locked="0"/>
    </xf>
    <xf numFmtId="1" fontId="3" fillId="4" borderId="2" xfId="10" applyNumberFormat="1" applyFont="1" applyFill="1" applyBorder="1" applyAlignment="1" applyProtection="1">
      <alignment vertical="center"/>
      <protection locked="0"/>
    </xf>
    <xf numFmtId="3" fontId="13" fillId="4" borderId="2" xfId="10" applyNumberFormat="1" applyFont="1" applyFill="1" applyBorder="1" applyAlignment="1" applyProtection="1">
      <alignment horizontal="center" vertical="center"/>
      <protection locked="0"/>
    </xf>
    <xf numFmtId="3" fontId="13" fillId="4" borderId="2" xfId="0" applyNumberFormat="1" applyFont="1" applyFill="1" applyBorder="1" applyAlignment="1">
      <alignment horizontal="center" vertical="center"/>
    </xf>
    <xf numFmtId="164" fontId="12" fillId="4" borderId="2" xfId="10" applyNumberFormat="1" applyFont="1" applyFill="1" applyBorder="1" applyAlignment="1" applyProtection="1">
      <alignment horizontal="center" vertical="center"/>
      <protection locked="0"/>
    </xf>
    <xf numFmtId="3" fontId="12" fillId="4" borderId="2" xfId="10" applyNumberFormat="1" applyFont="1" applyFill="1" applyBorder="1" applyAlignment="1" applyProtection="1">
      <alignment horizontal="center" vertical="center"/>
      <protection locked="0"/>
    </xf>
    <xf numFmtId="165" fontId="12" fillId="4" borderId="2" xfId="10" applyNumberFormat="1" applyFont="1" applyFill="1" applyBorder="1" applyAlignment="1" applyProtection="1">
      <alignment horizontal="center" vertical="center"/>
      <protection locked="0"/>
    </xf>
    <xf numFmtId="1" fontId="12" fillId="4" borderId="2" xfId="10" applyNumberFormat="1" applyFont="1" applyFill="1" applyBorder="1" applyAlignment="1" applyProtection="1">
      <alignment horizontal="center" vertical="center"/>
      <protection locked="0"/>
    </xf>
    <xf numFmtId="1" fontId="13" fillId="4" borderId="2" xfId="10" applyNumberFormat="1" applyFont="1" applyFill="1" applyBorder="1" applyAlignment="1" applyProtection="1">
      <alignment horizontal="center" vertical="center"/>
      <protection locked="0"/>
    </xf>
    <xf numFmtId="0" fontId="1" fillId="4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3" fontId="13" fillId="4" borderId="2" xfId="10" applyNumberFormat="1" applyFont="1" applyFill="1" applyBorder="1" applyAlignment="1" applyProtection="1">
      <alignment horizontal="center" vertical="center" wrapText="1"/>
      <protection locked="0"/>
    </xf>
    <xf numFmtId="165" fontId="12" fillId="4" borderId="2" xfId="10" applyNumberFormat="1" applyFont="1" applyFill="1" applyBorder="1" applyAlignment="1" applyProtection="1">
      <alignment horizontal="center" vertical="center" wrapText="1"/>
      <protection locked="0"/>
    </xf>
    <xf numFmtId="3" fontId="12" fillId="4" borderId="2" xfId="10" applyNumberFormat="1" applyFont="1" applyFill="1" applyBorder="1" applyAlignment="1" applyProtection="1">
      <alignment horizontal="center" vertical="center" wrapText="1"/>
      <protection locked="0"/>
    </xf>
    <xf numFmtId="3" fontId="13" fillId="4" borderId="2" xfId="12" applyNumberFormat="1" applyFont="1" applyFill="1" applyBorder="1" applyAlignment="1">
      <alignment horizontal="center" vertical="center" wrapText="1"/>
    </xf>
    <xf numFmtId="1" fontId="13" fillId="4" borderId="2" xfId="12" applyNumberFormat="1" applyFont="1" applyFill="1" applyBorder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22" fillId="0" borderId="2" xfId="14" applyFont="1" applyFill="1" applyBorder="1" applyAlignment="1">
      <alignment horizontal="center" vertical="center" wrapText="1"/>
    </xf>
    <xf numFmtId="0" fontId="19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3" fontId="43" fillId="0" borderId="2" xfId="6" applyNumberFormat="1" applyFont="1" applyFill="1" applyBorder="1" applyAlignment="1">
      <alignment horizontal="center" vertical="center"/>
    </xf>
    <xf numFmtId="164" fontId="48" fillId="0" borderId="2" xfId="14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4" fillId="0" borderId="2" xfId="9" applyNumberFormat="1" applyFont="1" applyFill="1" applyBorder="1" applyAlignment="1">
      <alignment horizontal="center" vertical="center" wrapText="1"/>
    </xf>
    <xf numFmtId="49" fontId="4" fillId="0" borderId="3" xfId="9" applyNumberFormat="1" applyFont="1" applyFill="1" applyBorder="1" applyAlignment="1">
      <alignment horizontal="center" vertical="center" wrapText="1"/>
    </xf>
    <xf numFmtId="165" fontId="9" fillId="0" borderId="0" xfId="9" applyNumberFormat="1" applyFont="1" applyFill="1"/>
    <xf numFmtId="10" fontId="1" fillId="0" borderId="0" xfId="9" applyNumberFormat="1" applyFont="1" applyFill="1"/>
    <xf numFmtId="0" fontId="4" fillId="0" borderId="7" xfId="9" applyFont="1" applyFill="1" applyBorder="1" applyAlignment="1">
      <alignment vertical="center" wrapText="1"/>
    </xf>
    <xf numFmtId="0" fontId="40" fillId="0" borderId="5" xfId="9" applyFont="1" applyFill="1" applyBorder="1" applyAlignment="1">
      <alignment vertical="center" wrapText="1"/>
    </xf>
    <xf numFmtId="0" fontId="40" fillId="0" borderId="6" xfId="9" applyFont="1" applyFill="1" applyBorder="1" applyAlignment="1">
      <alignment vertical="center" wrapText="1"/>
    </xf>
    <xf numFmtId="0" fontId="51" fillId="0" borderId="6" xfId="9" applyFont="1" applyFill="1" applyBorder="1" applyAlignment="1">
      <alignment vertical="center" wrapText="1"/>
    </xf>
    <xf numFmtId="0" fontId="4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3" fontId="53" fillId="0" borderId="9" xfId="14" applyNumberFormat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 wrapText="1"/>
    </xf>
    <xf numFmtId="1" fontId="19" fillId="0" borderId="2" xfId="1" applyNumberFormat="1" applyFont="1" applyFill="1" applyBorder="1" applyAlignment="1">
      <alignment horizontal="center" vertical="center" wrapText="1"/>
    </xf>
    <xf numFmtId="0" fontId="4" fillId="0" borderId="3" xfId="9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31" fillId="0" borderId="0" xfId="13" applyFont="1" applyFill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3" fontId="35" fillId="0" borderId="9" xfId="14" applyNumberFormat="1" applyFont="1" applyFill="1" applyBorder="1" applyAlignment="1">
      <alignment horizontal="center" vertical="center"/>
    </xf>
    <xf numFmtId="3" fontId="35" fillId="0" borderId="3" xfId="14" applyNumberFormat="1" applyFont="1" applyFill="1" applyBorder="1" applyAlignment="1">
      <alignment horizontal="center" vertical="center"/>
    </xf>
    <xf numFmtId="165" fontId="43" fillId="2" borderId="9" xfId="6" applyNumberFormat="1" applyFont="1" applyFill="1" applyBorder="1" applyAlignment="1">
      <alignment horizontal="center" vertical="center"/>
    </xf>
    <xf numFmtId="165" fontId="43" fillId="2" borderId="3" xfId="6" applyNumberFormat="1" applyFont="1" applyFill="1" applyBorder="1" applyAlignment="1">
      <alignment horizontal="center" vertical="center"/>
    </xf>
    <xf numFmtId="3" fontId="43" fillId="2" borderId="9" xfId="6" applyNumberFormat="1" applyFont="1" applyFill="1" applyBorder="1" applyAlignment="1">
      <alignment horizontal="center" vertical="center"/>
    </xf>
    <xf numFmtId="3" fontId="43" fillId="2" borderId="3" xfId="6" applyNumberFormat="1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7" fillId="0" borderId="9" xfId="14" applyFont="1" applyFill="1" applyBorder="1" applyAlignment="1">
      <alignment horizontal="center"/>
    </xf>
    <xf numFmtId="0" fontId="27" fillId="0" borderId="3" xfId="14" applyFont="1" applyFill="1" applyBorder="1" applyAlignment="1">
      <alignment horizontal="center"/>
    </xf>
    <xf numFmtId="14" fontId="22" fillId="0" borderId="2" xfId="1" applyNumberFormat="1" applyFont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7" fillId="0" borderId="0" xfId="14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0" fontId="21" fillId="0" borderId="2" xfId="14" applyFont="1" applyFill="1" applyBorder="1" applyAlignment="1">
      <alignment horizontal="center"/>
    </xf>
    <xf numFmtId="0" fontId="22" fillId="0" borderId="2" xfId="14" applyFont="1" applyFill="1" applyBorder="1" applyAlignment="1">
      <alignment horizontal="center" vertical="center" wrapText="1"/>
    </xf>
    <xf numFmtId="0" fontId="50" fillId="0" borderId="0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right" wrapText="1"/>
    </xf>
    <xf numFmtId="1" fontId="19" fillId="0" borderId="26" xfId="1" applyNumberFormat="1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>
      <alignment horizontal="center" vertical="center" wrapText="1"/>
    </xf>
    <xf numFmtId="0" fontId="21" fillId="0" borderId="28" xfId="14" applyFont="1" applyFill="1" applyBorder="1" applyAlignment="1">
      <alignment horizontal="center"/>
    </xf>
    <xf numFmtId="0" fontId="21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26" fillId="0" borderId="0" xfId="14" applyFont="1" applyFill="1" applyAlignment="1">
      <alignment horizontal="center"/>
    </xf>
    <xf numFmtId="14" fontId="19" fillId="0" borderId="27" xfId="1" applyNumberFormat="1" applyFont="1" applyFill="1" applyBorder="1" applyAlignment="1">
      <alignment horizontal="center" vertical="center" wrapText="1"/>
    </xf>
    <xf numFmtId="14" fontId="19" fillId="0" borderId="4" xfId="1" applyNumberFormat="1" applyFont="1" applyFill="1" applyBorder="1" applyAlignment="1">
      <alignment horizontal="center" vertical="center" wrapText="1"/>
    </xf>
    <xf numFmtId="14" fontId="19" fillId="0" borderId="26" xfId="1" applyNumberFormat="1" applyFont="1" applyFill="1" applyBorder="1" applyAlignment="1">
      <alignment horizontal="center" vertical="center" wrapText="1"/>
    </xf>
    <xf numFmtId="14" fontId="19" fillId="0" borderId="3" xfId="1" applyNumberFormat="1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9" fillId="2" borderId="2" xfId="3" applyFont="1" applyFill="1" applyBorder="1" applyAlignment="1">
      <alignment horizont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5" fillId="0" borderId="0" xfId="3" applyFont="1" applyFill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56" fillId="0" borderId="0" xfId="14" applyFont="1" applyFill="1" applyAlignment="1">
      <alignment horizontal="center"/>
    </xf>
    <xf numFmtId="0" fontId="21" fillId="0" borderId="29" xfId="14" applyFont="1" applyFill="1" applyBorder="1" applyAlignment="1">
      <alignment horizontal="center"/>
    </xf>
    <xf numFmtId="0" fontId="21" fillId="0" borderId="31" xfId="14" applyFont="1" applyFill="1" applyBorder="1" applyAlignment="1">
      <alignment horizontal="center"/>
    </xf>
    <xf numFmtId="1" fontId="19" fillId="0" borderId="30" xfId="1" applyNumberFormat="1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/>
    </xf>
    <xf numFmtId="0" fontId="22" fillId="0" borderId="17" xfId="14" applyFont="1" applyFill="1" applyBorder="1" applyAlignment="1">
      <alignment horizontal="center" vertical="center"/>
    </xf>
    <xf numFmtId="0" fontId="22" fillId="0" borderId="12" xfId="14" applyFont="1" applyFill="1" applyBorder="1" applyAlignment="1">
      <alignment horizontal="center" vertical="center"/>
    </xf>
    <xf numFmtId="0" fontId="22" fillId="0" borderId="8" xfId="14" applyFont="1" applyFill="1" applyBorder="1" applyAlignment="1">
      <alignment horizontal="center" vertical="center" wrapText="1"/>
    </xf>
    <xf numFmtId="0" fontId="22" fillId="0" borderId="17" xfId="14" applyFont="1" applyFill="1" applyBorder="1" applyAlignment="1">
      <alignment horizontal="center" vertical="center" wrapText="1"/>
    </xf>
    <xf numFmtId="0" fontId="22" fillId="0" borderId="12" xfId="14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31" fillId="0" borderId="0" xfId="3" applyFont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55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60" fillId="0" borderId="0" xfId="14" applyFont="1" applyFill="1" applyBorder="1" applyAlignment="1">
      <alignment horizontal="center" vertical="center" wrapText="1"/>
    </xf>
    <xf numFmtId="2" fontId="49" fillId="0" borderId="2" xfId="14" applyNumberFormat="1" applyFont="1" applyFill="1" applyBorder="1" applyAlignment="1">
      <alignment horizontal="center" vertical="center" wrapText="1"/>
    </xf>
    <xf numFmtId="0" fontId="49" fillId="0" borderId="2" xfId="14" applyFont="1" applyFill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4" fontId="23" fillId="0" borderId="2" xfId="1" applyNumberFormat="1" applyFont="1" applyFill="1" applyBorder="1" applyAlignment="1">
      <alignment horizontal="center" vertical="center" wrapText="1"/>
    </xf>
    <xf numFmtId="3" fontId="28" fillId="0" borderId="9" xfId="14" applyNumberFormat="1" applyFont="1" applyFill="1" applyBorder="1" applyAlignment="1">
      <alignment horizontal="center" vertical="top"/>
    </xf>
    <xf numFmtId="3" fontId="28" fillId="0" borderId="3" xfId="14" applyNumberFormat="1" applyFont="1" applyFill="1" applyBorder="1" applyAlignment="1">
      <alignment horizontal="center" vertical="top"/>
    </xf>
    <xf numFmtId="0" fontId="56" fillId="0" borderId="0" xfId="14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31" fillId="0" borderId="0" xfId="9" applyFont="1" applyFill="1" applyAlignment="1">
      <alignment horizontal="center"/>
    </xf>
    <xf numFmtId="0" fontId="31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1" fillId="0" borderId="9" xfId="9" applyNumberFormat="1" applyFont="1" applyFill="1" applyBorder="1" applyAlignment="1">
      <alignment horizontal="center" vertical="center" wrapText="1"/>
    </xf>
    <xf numFmtId="49" fontId="31" fillId="0" borderId="3" xfId="9" applyNumberFormat="1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center" vertical="center"/>
    </xf>
    <xf numFmtId="0" fontId="37" fillId="0" borderId="13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4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11" fillId="0" borderId="13" xfId="10" applyNumberFormat="1" applyFont="1" applyFill="1" applyBorder="1" applyAlignment="1" applyProtection="1">
      <alignment horizontal="center" vertical="center" wrapText="1"/>
    </xf>
    <xf numFmtId="1" fontId="11" fillId="0" borderId="14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10" fillId="0" borderId="3" xfId="10" applyNumberFormat="1" applyFont="1" applyFill="1" applyBorder="1" applyAlignment="1" applyProtection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15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 wrapText="1"/>
    </xf>
    <xf numFmtId="1" fontId="9" fillId="0" borderId="16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11" fillId="0" borderId="8" xfId="10" applyNumberFormat="1" applyFont="1" applyFill="1" applyBorder="1" applyAlignment="1" applyProtection="1">
      <alignment horizontal="center" vertical="center" wrapText="1"/>
    </xf>
    <xf numFmtId="1" fontId="11" fillId="0" borderId="1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1" fillId="0" borderId="0" xfId="3" applyFont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5"/>
  <sheetViews>
    <sheetView view="pageBreakPreview" topLeftCell="B1" zoomScale="82" zoomScaleNormal="85" zoomScaleSheetLayoutView="82" workbookViewId="0">
      <pane xSplit="1" ySplit="6" topLeftCell="C7" activePane="bottomRight" state="frozen"/>
      <selection activeCell="A3" sqref="A3:A4"/>
      <selection pane="topRight" activeCell="A3" sqref="A3:A4"/>
      <selection pane="bottomLeft" activeCell="A3" sqref="A3:A4"/>
      <selection pane="bottomRight" activeCell="D7" sqref="D7"/>
    </sheetView>
  </sheetViews>
  <sheetFormatPr defaultRowHeight="12.75" x14ac:dyDescent="0.2"/>
  <cols>
    <col min="1" max="1" width="1.28515625" style="30" hidden="1" customWidth="1"/>
    <col min="2" max="2" width="45.28515625" style="30" customWidth="1"/>
    <col min="3" max="3" width="10.28515625" style="30" customWidth="1"/>
    <col min="4" max="4" width="12.85546875" style="30" customWidth="1"/>
    <col min="5" max="5" width="13" style="30" customWidth="1"/>
    <col min="6" max="6" width="15.7109375" style="30" customWidth="1"/>
    <col min="7" max="7" width="9.140625" style="30"/>
    <col min="8" max="10" width="9.140625" style="30" customWidth="1"/>
    <col min="11" max="16384" width="9.140625" style="30"/>
  </cols>
  <sheetData>
    <row r="1" spans="1:6" s="26" customFormat="1" ht="51" customHeight="1" x14ac:dyDescent="0.25">
      <c r="A1" s="452" t="s">
        <v>459</v>
      </c>
      <c r="B1" s="452"/>
      <c r="C1" s="452"/>
      <c r="D1" s="452"/>
      <c r="E1" s="452"/>
      <c r="F1" s="452"/>
    </row>
    <row r="2" spans="1:6" s="26" customFormat="1" ht="20.25" customHeight="1" x14ac:dyDescent="0.25">
      <c r="A2" s="27"/>
      <c r="B2" s="456" t="s">
        <v>76</v>
      </c>
      <c r="C2" s="456"/>
      <c r="D2" s="456"/>
      <c r="E2" s="456"/>
      <c r="F2" s="456"/>
    </row>
    <row r="3" spans="1:6" s="26" customFormat="1" ht="16.5" customHeight="1" x14ac:dyDescent="0.25">
      <c r="A3" s="27"/>
      <c r="B3" s="456" t="s">
        <v>77</v>
      </c>
      <c r="C3" s="457"/>
      <c r="D3" s="457"/>
      <c r="E3" s="457"/>
      <c r="F3" s="457"/>
    </row>
    <row r="4" spans="1:6" s="26" customFormat="1" ht="16.5" customHeight="1" x14ac:dyDescent="0.25">
      <c r="A4" s="75"/>
      <c r="B4" s="77"/>
      <c r="C4" s="78"/>
      <c r="D4" s="78"/>
      <c r="E4" s="78"/>
      <c r="F4" s="249" t="s">
        <v>270</v>
      </c>
    </row>
    <row r="5" spans="1:6" s="26" customFormat="1" ht="24.75" customHeight="1" x14ac:dyDescent="0.25">
      <c r="A5" s="27"/>
      <c r="B5" s="453"/>
      <c r="C5" s="454" t="s">
        <v>484</v>
      </c>
      <c r="D5" s="454" t="s">
        <v>483</v>
      </c>
      <c r="E5" s="455" t="s">
        <v>42</v>
      </c>
      <c r="F5" s="455"/>
    </row>
    <row r="6" spans="1:6" s="26" customFormat="1" ht="29.25" customHeight="1" x14ac:dyDescent="0.25">
      <c r="A6" s="28"/>
      <c r="B6" s="453"/>
      <c r="C6" s="454"/>
      <c r="D6" s="454"/>
      <c r="E6" s="79" t="s">
        <v>2</v>
      </c>
      <c r="F6" s="29" t="s">
        <v>9</v>
      </c>
    </row>
    <row r="7" spans="1:6" ht="20.25" customHeight="1" x14ac:dyDescent="0.2">
      <c r="B7" s="36" t="s">
        <v>56</v>
      </c>
      <c r="C7" s="37">
        <f>SUM(C8:C25)</f>
        <v>1233</v>
      </c>
      <c r="D7" s="433">
        <f>SUM(D8:D25)</f>
        <v>1310</v>
      </c>
      <c r="E7" s="38">
        <f>ROUND(D7/C7*100,1)</f>
        <v>106.2</v>
      </c>
      <c r="F7" s="37">
        <f t="shared" ref="F7:F25" si="0">D7-C7</f>
        <v>77</v>
      </c>
    </row>
    <row r="8" spans="1:6" ht="18.75" x14ac:dyDescent="0.3">
      <c r="B8" s="39" t="s">
        <v>57</v>
      </c>
      <c r="C8" s="40">
        <v>16</v>
      </c>
      <c r="D8" s="40">
        <v>124</v>
      </c>
      <c r="E8" s="42" t="s">
        <v>260</v>
      </c>
      <c r="F8" s="41">
        <f t="shared" si="0"/>
        <v>108</v>
      </c>
    </row>
    <row r="9" spans="1:6" ht="18.75" x14ac:dyDescent="0.3">
      <c r="B9" s="39" t="s">
        <v>58</v>
      </c>
      <c r="C9" s="40">
        <v>0</v>
      </c>
      <c r="D9" s="40">
        <v>65</v>
      </c>
      <c r="E9" s="42" t="s">
        <v>260</v>
      </c>
      <c r="F9" s="41">
        <f t="shared" si="0"/>
        <v>65</v>
      </c>
    </row>
    <row r="10" spans="1:6" ht="18.75" x14ac:dyDescent="0.3">
      <c r="B10" s="39" t="s">
        <v>59</v>
      </c>
      <c r="C10" s="40">
        <v>0</v>
      </c>
      <c r="D10" s="40">
        <v>62</v>
      </c>
      <c r="E10" s="42" t="s">
        <v>260</v>
      </c>
      <c r="F10" s="41">
        <f t="shared" si="0"/>
        <v>62</v>
      </c>
    </row>
    <row r="11" spans="1:6" ht="18.75" x14ac:dyDescent="0.3">
      <c r="B11" s="39" t="s">
        <v>60</v>
      </c>
      <c r="C11" s="40">
        <v>45</v>
      </c>
      <c r="D11" s="40">
        <v>86</v>
      </c>
      <c r="E11" s="42">
        <f t="shared" ref="E11:E25" si="1">ROUND(D11/C11*100,1)</f>
        <v>191.1</v>
      </c>
      <c r="F11" s="41">
        <f t="shared" si="0"/>
        <v>41</v>
      </c>
    </row>
    <row r="12" spans="1:6" ht="18.75" x14ac:dyDescent="0.3">
      <c r="B12" s="39" t="s">
        <v>61</v>
      </c>
      <c r="C12" s="40">
        <v>0</v>
      </c>
      <c r="D12" s="40">
        <v>138</v>
      </c>
      <c r="E12" s="42">
        <f>O14</f>
        <v>0</v>
      </c>
      <c r="F12" s="41">
        <f t="shared" si="0"/>
        <v>138</v>
      </c>
    </row>
    <row r="13" spans="1:6" ht="18.75" x14ac:dyDescent="0.3">
      <c r="B13" s="39" t="s">
        <v>62</v>
      </c>
      <c r="C13" s="40">
        <v>45</v>
      </c>
      <c r="D13" s="40">
        <v>22</v>
      </c>
      <c r="E13" s="42">
        <f>ROUND(D13/C13*100,1)</f>
        <v>48.9</v>
      </c>
      <c r="F13" s="41">
        <f t="shared" si="0"/>
        <v>-23</v>
      </c>
    </row>
    <row r="14" spans="1:6" ht="18.75" x14ac:dyDescent="0.3">
      <c r="B14" s="39" t="s">
        <v>63</v>
      </c>
      <c r="C14" s="40">
        <v>0</v>
      </c>
      <c r="D14" s="40">
        <v>73</v>
      </c>
      <c r="E14" s="42" t="s">
        <v>260</v>
      </c>
      <c r="F14" s="41">
        <f t="shared" si="0"/>
        <v>73</v>
      </c>
    </row>
    <row r="15" spans="1:6" ht="18.75" x14ac:dyDescent="0.3">
      <c r="B15" s="39" t="s">
        <v>64</v>
      </c>
      <c r="C15" s="40">
        <v>35</v>
      </c>
      <c r="D15" s="40">
        <v>75</v>
      </c>
      <c r="E15" s="42">
        <f t="shared" si="1"/>
        <v>214.3</v>
      </c>
      <c r="F15" s="41">
        <f t="shared" si="0"/>
        <v>40</v>
      </c>
    </row>
    <row r="16" spans="1:6" ht="18.75" x14ac:dyDescent="0.3">
      <c r="B16" s="43" t="s">
        <v>65</v>
      </c>
      <c r="C16" s="40">
        <v>92</v>
      </c>
      <c r="D16" s="40">
        <v>88</v>
      </c>
      <c r="E16" s="42">
        <f t="shared" si="1"/>
        <v>95.7</v>
      </c>
      <c r="F16" s="41">
        <f t="shared" si="0"/>
        <v>-4</v>
      </c>
    </row>
    <row r="17" spans="2:6" ht="18.75" x14ac:dyDescent="0.3">
      <c r="B17" s="39" t="s">
        <v>66</v>
      </c>
      <c r="C17" s="40">
        <v>91</v>
      </c>
      <c r="D17" s="40">
        <v>131</v>
      </c>
      <c r="E17" s="42">
        <f t="shared" si="1"/>
        <v>144</v>
      </c>
      <c r="F17" s="41">
        <f t="shared" si="0"/>
        <v>40</v>
      </c>
    </row>
    <row r="18" spans="2:6" ht="18.75" x14ac:dyDescent="0.3">
      <c r="B18" s="39" t="s">
        <v>67</v>
      </c>
      <c r="C18" s="40">
        <v>19</v>
      </c>
      <c r="D18" s="40">
        <v>84</v>
      </c>
      <c r="E18" s="42">
        <f t="shared" si="1"/>
        <v>442.1</v>
      </c>
      <c r="F18" s="41">
        <f t="shared" si="0"/>
        <v>65</v>
      </c>
    </row>
    <row r="19" spans="2:6" ht="18.75" x14ac:dyDescent="0.3">
      <c r="B19" s="39" t="s">
        <v>68</v>
      </c>
      <c r="C19" s="40">
        <v>69</v>
      </c>
      <c r="D19" s="40">
        <v>77</v>
      </c>
      <c r="E19" s="42">
        <f t="shared" si="1"/>
        <v>111.6</v>
      </c>
      <c r="F19" s="41">
        <f t="shared" si="0"/>
        <v>8</v>
      </c>
    </row>
    <row r="20" spans="2:6" ht="18.75" x14ac:dyDescent="0.3">
      <c r="B20" s="39" t="s">
        <v>69</v>
      </c>
      <c r="C20" s="40">
        <v>0</v>
      </c>
      <c r="D20" s="40">
        <v>72</v>
      </c>
      <c r="E20" s="42" t="s">
        <v>260</v>
      </c>
      <c r="F20" s="41">
        <f t="shared" si="0"/>
        <v>72</v>
      </c>
    </row>
    <row r="21" spans="2:6" ht="18.75" x14ac:dyDescent="0.3">
      <c r="B21" s="39" t="s">
        <v>70</v>
      </c>
      <c r="C21" s="40">
        <v>5</v>
      </c>
      <c r="D21" s="40">
        <v>104</v>
      </c>
      <c r="E21" s="42">
        <f t="shared" si="1"/>
        <v>2080</v>
      </c>
      <c r="F21" s="41">
        <f t="shared" si="0"/>
        <v>99</v>
      </c>
    </row>
    <row r="22" spans="2:6" ht="18.75" x14ac:dyDescent="0.3">
      <c r="B22" s="39" t="s">
        <v>71</v>
      </c>
      <c r="C22" s="40">
        <v>181</v>
      </c>
      <c r="D22" s="40">
        <v>40</v>
      </c>
      <c r="E22" s="42">
        <f t="shared" si="1"/>
        <v>22.1</v>
      </c>
      <c r="F22" s="41">
        <f t="shared" si="0"/>
        <v>-141</v>
      </c>
    </row>
    <row r="23" spans="2:6" ht="18.75" x14ac:dyDescent="0.3">
      <c r="B23" s="39" t="s">
        <v>72</v>
      </c>
      <c r="C23" s="40">
        <v>0</v>
      </c>
      <c r="D23" s="40">
        <v>16</v>
      </c>
      <c r="E23" s="42" t="s">
        <v>260</v>
      </c>
      <c r="F23" s="41">
        <f t="shared" si="0"/>
        <v>16</v>
      </c>
    </row>
    <row r="24" spans="2:6" ht="18.75" x14ac:dyDescent="0.3">
      <c r="B24" s="39" t="s">
        <v>73</v>
      </c>
      <c r="C24" s="40">
        <v>598</v>
      </c>
      <c r="D24" s="40">
        <v>53</v>
      </c>
      <c r="E24" s="42">
        <f t="shared" si="1"/>
        <v>8.9</v>
      </c>
      <c r="F24" s="41">
        <f t="shared" si="0"/>
        <v>-545</v>
      </c>
    </row>
    <row r="25" spans="2:6" ht="18.75" x14ac:dyDescent="0.3">
      <c r="B25" s="39" t="s">
        <v>74</v>
      </c>
      <c r="C25" s="40">
        <v>37</v>
      </c>
      <c r="D25" s="40">
        <v>0</v>
      </c>
      <c r="E25" s="42">
        <f t="shared" si="1"/>
        <v>0</v>
      </c>
      <c r="F25" s="41">
        <f t="shared" si="0"/>
        <v>-37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3" zoomScaleNormal="75" zoomScaleSheetLayoutView="73" workbookViewId="0">
      <selection activeCell="A9" sqref="A9:A27"/>
    </sheetView>
  </sheetViews>
  <sheetFormatPr defaultColWidth="8.85546875" defaultRowHeight="12.75" x14ac:dyDescent="0.2"/>
  <cols>
    <col min="1" max="1" width="46.85546875" style="76" customWidth="1"/>
    <col min="2" max="2" width="11.140625" style="310" customWidth="1"/>
    <col min="3" max="3" width="14.28515625" style="310" customWidth="1"/>
    <col min="4" max="4" width="10.28515625" style="310" customWidth="1"/>
    <col min="5" max="5" width="13.7109375" style="310" customWidth="1"/>
    <col min="6" max="6" width="9.42578125" style="310" customWidth="1"/>
    <col min="7" max="7" width="13.7109375" style="310" customWidth="1"/>
    <col min="8" max="9" width="12.7109375" style="310" customWidth="1"/>
    <col min="10" max="256" width="8.85546875" style="76"/>
    <col min="257" max="257" width="37.140625" style="76" customWidth="1"/>
    <col min="258" max="259" width="10.5703125" style="76" customWidth="1"/>
    <col min="260" max="260" width="13" style="76" customWidth="1"/>
    <col min="261" max="262" width="10.28515625" style="76" customWidth="1"/>
    <col min="263" max="263" width="12.42578125" style="76" customWidth="1"/>
    <col min="264" max="265" width="8.85546875" style="76"/>
    <col min="266" max="266" width="7.85546875" style="76" customWidth="1"/>
    <col min="267" max="512" width="8.85546875" style="76"/>
    <col min="513" max="513" width="37.140625" style="76" customWidth="1"/>
    <col min="514" max="515" width="10.5703125" style="76" customWidth="1"/>
    <col min="516" max="516" width="13" style="76" customWidth="1"/>
    <col min="517" max="518" width="10.28515625" style="76" customWidth="1"/>
    <col min="519" max="519" width="12.42578125" style="76" customWidth="1"/>
    <col min="520" max="521" width="8.85546875" style="76"/>
    <col min="522" max="522" width="7.85546875" style="76" customWidth="1"/>
    <col min="523" max="768" width="8.85546875" style="76"/>
    <col min="769" max="769" width="37.140625" style="76" customWidth="1"/>
    <col min="770" max="771" width="10.5703125" style="76" customWidth="1"/>
    <col min="772" max="772" width="13" style="76" customWidth="1"/>
    <col min="773" max="774" width="10.28515625" style="76" customWidth="1"/>
    <col min="775" max="775" width="12.42578125" style="76" customWidth="1"/>
    <col min="776" max="777" width="8.85546875" style="76"/>
    <col min="778" max="778" width="7.85546875" style="76" customWidth="1"/>
    <col min="779" max="1024" width="8.85546875" style="76"/>
    <col min="1025" max="1025" width="37.140625" style="76" customWidth="1"/>
    <col min="1026" max="1027" width="10.5703125" style="76" customWidth="1"/>
    <col min="1028" max="1028" width="13" style="76" customWidth="1"/>
    <col min="1029" max="1030" width="10.28515625" style="76" customWidth="1"/>
    <col min="1031" max="1031" width="12.42578125" style="76" customWidth="1"/>
    <col min="1032" max="1033" width="8.85546875" style="76"/>
    <col min="1034" max="1034" width="7.85546875" style="76" customWidth="1"/>
    <col min="1035" max="1280" width="8.85546875" style="76"/>
    <col min="1281" max="1281" width="37.140625" style="76" customWidth="1"/>
    <col min="1282" max="1283" width="10.5703125" style="76" customWidth="1"/>
    <col min="1284" max="1284" width="13" style="76" customWidth="1"/>
    <col min="1285" max="1286" width="10.28515625" style="76" customWidth="1"/>
    <col min="1287" max="1287" width="12.42578125" style="76" customWidth="1"/>
    <col min="1288" max="1289" width="8.85546875" style="76"/>
    <col min="1290" max="1290" width="7.85546875" style="76" customWidth="1"/>
    <col min="1291" max="1536" width="8.85546875" style="76"/>
    <col min="1537" max="1537" width="37.140625" style="76" customWidth="1"/>
    <col min="1538" max="1539" width="10.5703125" style="76" customWidth="1"/>
    <col min="1540" max="1540" width="13" style="76" customWidth="1"/>
    <col min="1541" max="1542" width="10.28515625" style="76" customWidth="1"/>
    <col min="1543" max="1543" width="12.42578125" style="76" customWidth="1"/>
    <col min="1544" max="1545" width="8.85546875" style="76"/>
    <col min="1546" max="1546" width="7.85546875" style="76" customWidth="1"/>
    <col min="1547" max="1792" width="8.85546875" style="76"/>
    <col min="1793" max="1793" width="37.140625" style="76" customWidth="1"/>
    <col min="1794" max="1795" width="10.5703125" style="76" customWidth="1"/>
    <col min="1796" max="1796" width="13" style="76" customWidth="1"/>
    <col min="1797" max="1798" width="10.28515625" style="76" customWidth="1"/>
    <col min="1799" max="1799" width="12.42578125" style="76" customWidth="1"/>
    <col min="1800" max="1801" width="8.85546875" style="76"/>
    <col min="1802" max="1802" width="7.85546875" style="76" customWidth="1"/>
    <col min="1803" max="2048" width="8.85546875" style="76"/>
    <col min="2049" max="2049" width="37.140625" style="76" customWidth="1"/>
    <col min="2050" max="2051" width="10.5703125" style="76" customWidth="1"/>
    <col min="2052" max="2052" width="13" style="76" customWidth="1"/>
    <col min="2053" max="2054" width="10.28515625" style="76" customWidth="1"/>
    <col min="2055" max="2055" width="12.42578125" style="76" customWidth="1"/>
    <col min="2056" max="2057" width="8.85546875" style="76"/>
    <col min="2058" max="2058" width="7.85546875" style="76" customWidth="1"/>
    <col min="2059" max="2304" width="8.85546875" style="76"/>
    <col min="2305" max="2305" width="37.140625" style="76" customWidth="1"/>
    <col min="2306" max="2307" width="10.5703125" style="76" customWidth="1"/>
    <col min="2308" max="2308" width="13" style="76" customWidth="1"/>
    <col min="2309" max="2310" width="10.28515625" style="76" customWidth="1"/>
    <col min="2311" max="2311" width="12.42578125" style="76" customWidth="1"/>
    <col min="2312" max="2313" width="8.85546875" style="76"/>
    <col min="2314" max="2314" width="7.85546875" style="76" customWidth="1"/>
    <col min="2315" max="2560" width="8.85546875" style="76"/>
    <col min="2561" max="2561" width="37.140625" style="76" customWidth="1"/>
    <col min="2562" max="2563" width="10.5703125" style="76" customWidth="1"/>
    <col min="2564" max="2564" width="13" style="76" customWidth="1"/>
    <col min="2565" max="2566" width="10.28515625" style="76" customWidth="1"/>
    <col min="2567" max="2567" width="12.42578125" style="76" customWidth="1"/>
    <col min="2568" max="2569" width="8.85546875" style="76"/>
    <col min="2570" max="2570" width="7.85546875" style="76" customWidth="1"/>
    <col min="2571" max="2816" width="8.85546875" style="76"/>
    <col min="2817" max="2817" width="37.140625" style="76" customWidth="1"/>
    <col min="2818" max="2819" width="10.5703125" style="76" customWidth="1"/>
    <col min="2820" max="2820" width="13" style="76" customWidth="1"/>
    <col min="2821" max="2822" width="10.28515625" style="76" customWidth="1"/>
    <col min="2823" max="2823" width="12.42578125" style="76" customWidth="1"/>
    <col min="2824" max="2825" width="8.85546875" style="76"/>
    <col min="2826" max="2826" width="7.85546875" style="76" customWidth="1"/>
    <col min="2827" max="3072" width="8.85546875" style="76"/>
    <col min="3073" max="3073" width="37.140625" style="76" customWidth="1"/>
    <col min="3074" max="3075" width="10.5703125" style="76" customWidth="1"/>
    <col min="3076" max="3076" width="13" style="76" customWidth="1"/>
    <col min="3077" max="3078" width="10.28515625" style="76" customWidth="1"/>
    <col min="3079" max="3079" width="12.42578125" style="76" customWidth="1"/>
    <col min="3080" max="3081" width="8.85546875" style="76"/>
    <col min="3082" max="3082" width="7.85546875" style="76" customWidth="1"/>
    <col min="3083" max="3328" width="8.85546875" style="76"/>
    <col min="3329" max="3329" width="37.140625" style="76" customWidth="1"/>
    <col min="3330" max="3331" width="10.5703125" style="76" customWidth="1"/>
    <col min="3332" max="3332" width="13" style="76" customWidth="1"/>
    <col min="3333" max="3334" width="10.28515625" style="76" customWidth="1"/>
    <col min="3335" max="3335" width="12.42578125" style="76" customWidth="1"/>
    <col min="3336" max="3337" width="8.85546875" style="76"/>
    <col min="3338" max="3338" width="7.85546875" style="76" customWidth="1"/>
    <col min="3339" max="3584" width="8.85546875" style="76"/>
    <col min="3585" max="3585" width="37.140625" style="76" customWidth="1"/>
    <col min="3586" max="3587" width="10.5703125" style="76" customWidth="1"/>
    <col min="3588" max="3588" width="13" style="76" customWidth="1"/>
    <col min="3589" max="3590" width="10.28515625" style="76" customWidth="1"/>
    <col min="3591" max="3591" width="12.42578125" style="76" customWidth="1"/>
    <col min="3592" max="3593" width="8.85546875" style="76"/>
    <col min="3594" max="3594" width="7.85546875" style="76" customWidth="1"/>
    <col min="3595" max="3840" width="8.85546875" style="76"/>
    <col min="3841" max="3841" width="37.140625" style="76" customWidth="1"/>
    <col min="3842" max="3843" width="10.5703125" style="76" customWidth="1"/>
    <col min="3844" max="3844" width="13" style="76" customWidth="1"/>
    <col min="3845" max="3846" width="10.28515625" style="76" customWidth="1"/>
    <col min="3847" max="3847" width="12.42578125" style="76" customWidth="1"/>
    <col min="3848" max="3849" width="8.85546875" style="76"/>
    <col min="3850" max="3850" width="7.85546875" style="76" customWidth="1"/>
    <col min="3851" max="4096" width="8.85546875" style="76"/>
    <col min="4097" max="4097" width="37.140625" style="76" customWidth="1"/>
    <col min="4098" max="4099" width="10.5703125" style="76" customWidth="1"/>
    <col min="4100" max="4100" width="13" style="76" customWidth="1"/>
    <col min="4101" max="4102" width="10.28515625" style="76" customWidth="1"/>
    <col min="4103" max="4103" width="12.42578125" style="76" customWidth="1"/>
    <col min="4104" max="4105" width="8.85546875" style="76"/>
    <col min="4106" max="4106" width="7.85546875" style="76" customWidth="1"/>
    <col min="4107" max="4352" width="8.85546875" style="76"/>
    <col min="4353" max="4353" width="37.140625" style="76" customWidth="1"/>
    <col min="4354" max="4355" width="10.5703125" style="76" customWidth="1"/>
    <col min="4356" max="4356" width="13" style="76" customWidth="1"/>
    <col min="4357" max="4358" width="10.28515625" style="76" customWidth="1"/>
    <col min="4359" max="4359" width="12.42578125" style="76" customWidth="1"/>
    <col min="4360" max="4361" width="8.85546875" style="76"/>
    <col min="4362" max="4362" width="7.85546875" style="76" customWidth="1"/>
    <col min="4363" max="4608" width="8.85546875" style="76"/>
    <col min="4609" max="4609" width="37.140625" style="76" customWidth="1"/>
    <col min="4610" max="4611" width="10.5703125" style="76" customWidth="1"/>
    <col min="4612" max="4612" width="13" style="76" customWidth="1"/>
    <col min="4613" max="4614" width="10.28515625" style="76" customWidth="1"/>
    <col min="4615" max="4615" width="12.42578125" style="76" customWidth="1"/>
    <col min="4616" max="4617" width="8.85546875" style="76"/>
    <col min="4618" max="4618" width="7.85546875" style="76" customWidth="1"/>
    <col min="4619" max="4864" width="8.85546875" style="76"/>
    <col min="4865" max="4865" width="37.140625" style="76" customWidth="1"/>
    <col min="4866" max="4867" width="10.5703125" style="76" customWidth="1"/>
    <col min="4868" max="4868" width="13" style="76" customWidth="1"/>
    <col min="4869" max="4870" width="10.28515625" style="76" customWidth="1"/>
    <col min="4871" max="4871" width="12.42578125" style="76" customWidth="1"/>
    <col min="4872" max="4873" width="8.85546875" style="76"/>
    <col min="4874" max="4874" width="7.85546875" style="76" customWidth="1"/>
    <col min="4875" max="5120" width="8.85546875" style="76"/>
    <col min="5121" max="5121" width="37.140625" style="76" customWidth="1"/>
    <col min="5122" max="5123" width="10.5703125" style="76" customWidth="1"/>
    <col min="5124" max="5124" width="13" style="76" customWidth="1"/>
    <col min="5125" max="5126" width="10.28515625" style="76" customWidth="1"/>
    <col min="5127" max="5127" width="12.42578125" style="76" customWidth="1"/>
    <col min="5128" max="5129" width="8.85546875" style="76"/>
    <col min="5130" max="5130" width="7.85546875" style="76" customWidth="1"/>
    <col min="5131" max="5376" width="8.85546875" style="76"/>
    <col min="5377" max="5377" width="37.140625" style="76" customWidth="1"/>
    <col min="5378" max="5379" width="10.5703125" style="76" customWidth="1"/>
    <col min="5380" max="5380" width="13" style="76" customWidth="1"/>
    <col min="5381" max="5382" width="10.28515625" style="76" customWidth="1"/>
    <col min="5383" max="5383" width="12.42578125" style="76" customWidth="1"/>
    <col min="5384" max="5385" width="8.85546875" style="76"/>
    <col min="5386" max="5386" width="7.85546875" style="76" customWidth="1"/>
    <col min="5387" max="5632" width="8.85546875" style="76"/>
    <col min="5633" max="5633" width="37.140625" style="76" customWidth="1"/>
    <col min="5634" max="5635" width="10.5703125" style="76" customWidth="1"/>
    <col min="5636" max="5636" width="13" style="76" customWidth="1"/>
    <col min="5637" max="5638" width="10.28515625" style="76" customWidth="1"/>
    <col min="5639" max="5639" width="12.42578125" style="76" customWidth="1"/>
    <col min="5640" max="5641" width="8.85546875" style="76"/>
    <col min="5642" max="5642" width="7.85546875" style="76" customWidth="1"/>
    <col min="5643" max="5888" width="8.85546875" style="76"/>
    <col min="5889" max="5889" width="37.140625" style="76" customWidth="1"/>
    <col min="5890" max="5891" width="10.5703125" style="76" customWidth="1"/>
    <col min="5892" max="5892" width="13" style="76" customWidth="1"/>
    <col min="5893" max="5894" width="10.28515625" style="76" customWidth="1"/>
    <col min="5895" max="5895" width="12.42578125" style="76" customWidth="1"/>
    <col min="5896" max="5897" width="8.85546875" style="76"/>
    <col min="5898" max="5898" width="7.85546875" style="76" customWidth="1"/>
    <col min="5899" max="6144" width="8.85546875" style="76"/>
    <col min="6145" max="6145" width="37.140625" style="76" customWidth="1"/>
    <col min="6146" max="6147" width="10.5703125" style="76" customWidth="1"/>
    <col min="6148" max="6148" width="13" style="76" customWidth="1"/>
    <col min="6149" max="6150" width="10.28515625" style="76" customWidth="1"/>
    <col min="6151" max="6151" width="12.42578125" style="76" customWidth="1"/>
    <col min="6152" max="6153" width="8.85546875" style="76"/>
    <col min="6154" max="6154" width="7.85546875" style="76" customWidth="1"/>
    <col min="6155" max="6400" width="8.85546875" style="76"/>
    <col min="6401" max="6401" width="37.140625" style="76" customWidth="1"/>
    <col min="6402" max="6403" width="10.5703125" style="76" customWidth="1"/>
    <col min="6404" max="6404" width="13" style="76" customWidth="1"/>
    <col min="6405" max="6406" width="10.28515625" style="76" customWidth="1"/>
    <col min="6407" max="6407" width="12.42578125" style="76" customWidth="1"/>
    <col min="6408" max="6409" width="8.85546875" style="76"/>
    <col min="6410" max="6410" width="7.85546875" style="76" customWidth="1"/>
    <col min="6411" max="6656" width="8.85546875" style="76"/>
    <col min="6657" max="6657" width="37.140625" style="76" customWidth="1"/>
    <col min="6658" max="6659" width="10.5703125" style="76" customWidth="1"/>
    <col min="6660" max="6660" width="13" style="76" customWidth="1"/>
    <col min="6661" max="6662" width="10.28515625" style="76" customWidth="1"/>
    <col min="6663" max="6663" width="12.42578125" style="76" customWidth="1"/>
    <col min="6664" max="6665" width="8.85546875" style="76"/>
    <col min="6666" max="6666" width="7.85546875" style="76" customWidth="1"/>
    <col min="6667" max="6912" width="8.85546875" style="76"/>
    <col min="6913" max="6913" width="37.140625" style="76" customWidth="1"/>
    <col min="6914" max="6915" width="10.5703125" style="76" customWidth="1"/>
    <col min="6916" max="6916" width="13" style="76" customWidth="1"/>
    <col min="6917" max="6918" width="10.28515625" style="76" customWidth="1"/>
    <col min="6919" max="6919" width="12.42578125" style="76" customWidth="1"/>
    <col min="6920" max="6921" width="8.85546875" style="76"/>
    <col min="6922" max="6922" width="7.85546875" style="76" customWidth="1"/>
    <col min="6923" max="7168" width="8.85546875" style="76"/>
    <col min="7169" max="7169" width="37.140625" style="76" customWidth="1"/>
    <col min="7170" max="7171" width="10.5703125" style="76" customWidth="1"/>
    <col min="7172" max="7172" width="13" style="76" customWidth="1"/>
    <col min="7173" max="7174" width="10.28515625" style="76" customWidth="1"/>
    <col min="7175" max="7175" width="12.42578125" style="76" customWidth="1"/>
    <col min="7176" max="7177" width="8.85546875" style="76"/>
    <col min="7178" max="7178" width="7.85546875" style="76" customWidth="1"/>
    <col min="7179" max="7424" width="8.85546875" style="76"/>
    <col min="7425" max="7425" width="37.140625" style="76" customWidth="1"/>
    <col min="7426" max="7427" width="10.5703125" style="76" customWidth="1"/>
    <col min="7428" max="7428" width="13" style="76" customWidth="1"/>
    <col min="7429" max="7430" width="10.28515625" style="76" customWidth="1"/>
    <col min="7431" max="7431" width="12.42578125" style="76" customWidth="1"/>
    <col min="7432" max="7433" width="8.85546875" style="76"/>
    <col min="7434" max="7434" width="7.85546875" style="76" customWidth="1"/>
    <col min="7435" max="7680" width="8.85546875" style="76"/>
    <col min="7681" max="7681" width="37.140625" style="76" customWidth="1"/>
    <col min="7682" max="7683" width="10.5703125" style="76" customWidth="1"/>
    <col min="7684" max="7684" width="13" style="76" customWidth="1"/>
    <col min="7685" max="7686" width="10.28515625" style="76" customWidth="1"/>
    <col min="7687" max="7687" width="12.42578125" style="76" customWidth="1"/>
    <col min="7688" max="7689" width="8.85546875" style="76"/>
    <col min="7690" max="7690" width="7.85546875" style="76" customWidth="1"/>
    <col min="7691" max="7936" width="8.85546875" style="76"/>
    <col min="7937" max="7937" width="37.140625" style="76" customWidth="1"/>
    <col min="7938" max="7939" width="10.5703125" style="76" customWidth="1"/>
    <col min="7940" max="7940" width="13" style="76" customWidth="1"/>
    <col min="7941" max="7942" width="10.28515625" style="76" customWidth="1"/>
    <col min="7943" max="7943" width="12.42578125" style="76" customWidth="1"/>
    <col min="7944" max="7945" width="8.85546875" style="76"/>
    <col min="7946" max="7946" width="7.85546875" style="76" customWidth="1"/>
    <col min="7947" max="8192" width="8.85546875" style="76"/>
    <col min="8193" max="8193" width="37.140625" style="76" customWidth="1"/>
    <col min="8194" max="8195" width="10.5703125" style="76" customWidth="1"/>
    <col min="8196" max="8196" width="13" style="76" customWidth="1"/>
    <col min="8197" max="8198" width="10.28515625" style="76" customWidth="1"/>
    <col min="8199" max="8199" width="12.42578125" style="76" customWidth="1"/>
    <col min="8200" max="8201" width="8.85546875" style="76"/>
    <col min="8202" max="8202" width="7.85546875" style="76" customWidth="1"/>
    <col min="8203" max="8448" width="8.85546875" style="76"/>
    <col min="8449" max="8449" width="37.140625" style="76" customWidth="1"/>
    <col min="8450" max="8451" width="10.5703125" style="76" customWidth="1"/>
    <col min="8452" max="8452" width="13" style="76" customWidth="1"/>
    <col min="8453" max="8454" width="10.28515625" style="76" customWidth="1"/>
    <col min="8455" max="8455" width="12.42578125" style="76" customWidth="1"/>
    <col min="8456" max="8457" width="8.85546875" style="76"/>
    <col min="8458" max="8458" width="7.85546875" style="76" customWidth="1"/>
    <col min="8459" max="8704" width="8.85546875" style="76"/>
    <col min="8705" max="8705" width="37.140625" style="76" customWidth="1"/>
    <col min="8706" max="8707" width="10.5703125" style="76" customWidth="1"/>
    <col min="8708" max="8708" width="13" style="76" customWidth="1"/>
    <col min="8709" max="8710" width="10.28515625" style="76" customWidth="1"/>
    <col min="8711" max="8711" width="12.42578125" style="76" customWidth="1"/>
    <col min="8712" max="8713" width="8.85546875" style="76"/>
    <col min="8714" max="8714" width="7.85546875" style="76" customWidth="1"/>
    <col min="8715" max="8960" width="8.85546875" style="76"/>
    <col min="8961" max="8961" width="37.140625" style="76" customWidth="1"/>
    <col min="8962" max="8963" width="10.5703125" style="76" customWidth="1"/>
    <col min="8964" max="8964" width="13" style="76" customWidth="1"/>
    <col min="8965" max="8966" width="10.28515625" style="76" customWidth="1"/>
    <col min="8967" max="8967" width="12.42578125" style="76" customWidth="1"/>
    <col min="8968" max="8969" width="8.85546875" style="76"/>
    <col min="8970" max="8970" width="7.85546875" style="76" customWidth="1"/>
    <col min="8971" max="9216" width="8.85546875" style="76"/>
    <col min="9217" max="9217" width="37.140625" style="76" customWidth="1"/>
    <col min="9218" max="9219" width="10.5703125" style="76" customWidth="1"/>
    <col min="9220" max="9220" width="13" style="76" customWidth="1"/>
    <col min="9221" max="9222" width="10.28515625" style="76" customWidth="1"/>
    <col min="9223" max="9223" width="12.42578125" style="76" customWidth="1"/>
    <col min="9224" max="9225" width="8.85546875" style="76"/>
    <col min="9226" max="9226" width="7.85546875" style="76" customWidth="1"/>
    <col min="9227" max="9472" width="8.85546875" style="76"/>
    <col min="9473" max="9473" width="37.140625" style="76" customWidth="1"/>
    <col min="9474" max="9475" width="10.5703125" style="76" customWidth="1"/>
    <col min="9476" max="9476" width="13" style="76" customWidth="1"/>
    <col min="9477" max="9478" width="10.28515625" style="76" customWidth="1"/>
    <col min="9479" max="9479" width="12.42578125" style="76" customWidth="1"/>
    <col min="9480" max="9481" width="8.85546875" style="76"/>
    <col min="9482" max="9482" width="7.85546875" style="76" customWidth="1"/>
    <col min="9483" max="9728" width="8.85546875" style="76"/>
    <col min="9729" max="9729" width="37.140625" style="76" customWidth="1"/>
    <col min="9730" max="9731" width="10.5703125" style="76" customWidth="1"/>
    <col min="9732" max="9732" width="13" style="76" customWidth="1"/>
    <col min="9733" max="9734" width="10.28515625" style="76" customWidth="1"/>
    <col min="9735" max="9735" width="12.42578125" style="76" customWidth="1"/>
    <col min="9736" max="9737" width="8.85546875" style="76"/>
    <col min="9738" max="9738" width="7.85546875" style="76" customWidth="1"/>
    <col min="9739" max="9984" width="8.85546875" style="76"/>
    <col min="9985" max="9985" width="37.140625" style="76" customWidth="1"/>
    <col min="9986" max="9987" width="10.5703125" style="76" customWidth="1"/>
    <col min="9988" max="9988" width="13" style="76" customWidth="1"/>
    <col min="9989" max="9990" width="10.28515625" style="76" customWidth="1"/>
    <col min="9991" max="9991" width="12.42578125" style="76" customWidth="1"/>
    <col min="9992" max="9993" width="8.85546875" style="76"/>
    <col min="9994" max="9994" width="7.85546875" style="76" customWidth="1"/>
    <col min="9995" max="10240" width="8.85546875" style="76"/>
    <col min="10241" max="10241" width="37.140625" style="76" customWidth="1"/>
    <col min="10242" max="10243" width="10.5703125" style="76" customWidth="1"/>
    <col min="10244" max="10244" width="13" style="76" customWidth="1"/>
    <col min="10245" max="10246" width="10.28515625" style="76" customWidth="1"/>
    <col min="10247" max="10247" width="12.42578125" style="76" customWidth="1"/>
    <col min="10248" max="10249" width="8.85546875" style="76"/>
    <col min="10250" max="10250" width="7.85546875" style="76" customWidth="1"/>
    <col min="10251" max="10496" width="8.85546875" style="76"/>
    <col min="10497" max="10497" width="37.140625" style="76" customWidth="1"/>
    <col min="10498" max="10499" width="10.5703125" style="76" customWidth="1"/>
    <col min="10500" max="10500" width="13" style="76" customWidth="1"/>
    <col min="10501" max="10502" width="10.28515625" style="76" customWidth="1"/>
    <col min="10503" max="10503" width="12.42578125" style="76" customWidth="1"/>
    <col min="10504" max="10505" width="8.85546875" style="76"/>
    <col min="10506" max="10506" width="7.85546875" style="76" customWidth="1"/>
    <col min="10507" max="10752" width="8.85546875" style="76"/>
    <col min="10753" max="10753" width="37.140625" style="76" customWidth="1"/>
    <col min="10754" max="10755" width="10.5703125" style="76" customWidth="1"/>
    <col min="10756" max="10756" width="13" style="76" customWidth="1"/>
    <col min="10757" max="10758" width="10.28515625" style="76" customWidth="1"/>
    <col min="10759" max="10759" width="12.42578125" style="76" customWidth="1"/>
    <col min="10760" max="10761" width="8.85546875" style="76"/>
    <col min="10762" max="10762" width="7.85546875" style="76" customWidth="1"/>
    <col min="10763" max="11008" width="8.85546875" style="76"/>
    <col min="11009" max="11009" width="37.140625" style="76" customWidth="1"/>
    <col min="11010" max="11011" width="10.5703125" style="76" customWidth="1"/>
    <col min="11012" max="11012" width="13" style="76" customWidth="1"/>
    <col min="11013" max="11014" width="10.28515625" style="76" customWidth="1"/>
    <col min="11015" max="11015" width="12.42578125" style="76" customWidth="1"/>
    <col min="11016" max="11017" width="8.85546875" style="76"/>
    <col min="11018" max="11018" width="7.85546875" style="76" customWidth="1"/>
    <col min="11019" max="11264" width="8.85546875" style="76"/>
    <col min="11265" max="11265" width="37.140625" style="76" customWidth="1"/>
    <col min="11266" max="11267" width="10.5703125" style="76" customWidth="1"/>
    <col min="11268" max="11268" width="13" style="76" customWidth="1"/>
    <col min="11269" max="11270" width="10.28515625" style="76" customWidth="1"/>
    <col min="11271" max="11271" width="12.42578125" style="76" customWidth="1"/>
    <col min="11272" max="11273" width="8.85546875" style="76"/>
    <col min="11274" max="11274" width="7.85546875" style="76" customWidth="1"/>
    <col min="11275" max="11520" width="8.85546875" style="76"/>
    <col min="11521" max="11521" width="37.140625" style="76" customWidth="1"/>
    <col min="11522" max="11523" width="10.5703125" style="76" customWidth="1"/>
    <col min="11524" max="11524" width="13" style="76" customWidth="1"/>
    <col min="11525" max="11526" width="10.28515625" style="76" customWidth="1"/>
    <col min="11527" max="11527" width="12.42578125" style="76" customWidth="1"/>
    <col min="11528" max="11529" width="8.85546875" style="76"/>
    <col min="11530" max="11530" width="7.85546875" style="76" customWidth="1"/>
    <col min="11531" max="11776" width="8.85546875" style="76"/>
    <col min="11777" max="11777" width="37.140625" style="76" customWidth="1"/>
    <col min="11778" max="11779" width="10.5703125" style="76" customWidth="1"/>
    <col min="11780" max="11780" width="13" style="76" customWidth="1"/>
    <col min="11781" max="11782" width="10.28515625" style="76" customWidth="1"/>
    <col min="11783" max="11783" width="12.42578125" style="76" customWidth="1"/>
    <col min="11784" max="11785" width="8.85546875" style="76"/>
    <col min="11786" max="11786" width="7.85546875" style="76" customWidth="1"/>
    <col min="11787" max="12032" width="8.85546875" style="76"/>
    <col min="12033" max="12033" width="37.140625" style="76" customWidth="1"/>
    <col min="12034" max="12035" width="10.5703125" style="76" customWidth="1"/>
    <col min="12036" max="12036" width="13" style="76" customWidth="1"/>
    <col min="12037" max="12038" width="10.28515625" style="76" customWidth="1"/>
    <col min="12039" max="12039" width="12.42578125" style="76" customWidth="1"/>
    <col min="12040" max="12041" width="8.85546875" style="76"/>
    <col min="12042" max="12042" width="7.85546875" style="76" customWidth="1"/>
    <col min="12043" max="12288" width="8.85546875" style="76"/>
    <col min="12289" max="12289" width="37.140625" style="76" customWidth="1"/>
    <col min="12290" max="12291" width="10.5703125" style="76" customWidth="1"/>
    <col min="12292" max="12292" width="13" style="76" customWidth="1"/>
    <col min="12293" max="12294" width="10.28515625" style="76" customWidth="1"/>
    <col min="12295" max="12295" width="12.42578125" style="76" customWidth="1"/>
    <col min="12296" max="12297" width="8.85546875" style="76"/>
    <col min="12298" max="12298" width="7.85546875" style="76" customWidth="1"/>
    <col min="12299" max="12544" width="8.85546875" style="76"/>
    <col min="12545" max="12545" width="37.140625" style="76" customWidth="1"/>
    <col min="12546" max="12547" width="10.5703125" style="76" customWidth="1"/>
    <col min="12548" max="12548" width="13" style="76" customWidth="1"/>
    <col min="12549" max="12550" width="10.28515625" style="76" customWidth="1"/>
    <col min="12551" max="12551" width="12.42578125" style="76" customWidth="1"/>
    <col min="12552" max="12553" width="8.85546875" style="76"/>
    <col min="12554" max="12554" width="7.85546875" style="76" customWidth="1"/>
    <col min="12555" max="12800" width="8.85546875" style="76"/>
    <col min="12801" max="12801" width="37.140625" style="76" customWidth="1"/>
    <col min="12802" max="12803" width="10.5703125" style="76" customWidth="1"/>
    <col min="12804" max="12804" width="13" style="76" customWidth="1"/>
    <col min="12805" max="12806" width="10.28515625" style="76" customWidth="1"/>
    <col min="12807" max="12807" width="12.42578125" style="76" customWidth="1"/>
    <col min="12808" max="12809" width="8.85546875" style="76"/>
    <col min="12810" max="12810" width="7.85546875" style="76" customWidth="1"/>
    <col min="12811" max="13056" width="8.85546875" style="76"/>
    <col min="13057" max="13057" width="37.140625" style="76" customWidth="1"/>
    <col min="13058" max="13059" width="10.5703125" style="76" customWidth="1"/>
    <col min="13060" max="13060" width="13" style="76" customWidth="1"/>
    <col min="13061" max="13062" width="10.28515625" style="76" customWidth="1"/>
    <col min="13063" max="13063" width="12.42578125" style="76" customWidth="1"/>
    <col min="13064" max="13065" width="8.85546875" style="76"/>
    <col min="13066" max="13066" width="7.85546875" style="76" customWidth="1"/>
    <col min="13067" max="13312" width="8.85546875" style="76"/>
    <col min="13313" max="13313" width="37.140625" style="76" customWidth="1"/>
    <col min="13314" max="13315" width="10.5703125" style="76" customWidth="1"/>
    <col min="13316" max="13316" width="13" style="76" customWidth="1"/>
    <col min="13317" max="13318" width="10.28515625" style="76" customWidth="1"/>
    <col min="13319" max="13319" width="12.42578125" style="76" customWidth="1"/>
    <col min="13320" max="13321" width="8.85546875" style="76"/>
    <col min="13322" max="13322" width="7.85546875" style="76" customWidth="1"/>
    <col min="13323" max="13568" width="8.85546875" style="76"/>
    <col min="13569" max="13569" width="37.140625" style="76" customWidth="1"/>
    <col min="13570" max="13571" width="10.5703125" style="76" customWidth="1"/>
    <col min="13572" max="13572" width="13" style="76" customWidth="1"/>
    <col min="13573" max="13574" width="10.28515625" style="76" customWidth="1"/>
    <col min="13575" max="13575" width="12.42578125" style="76" customWidth="1"/>
    <col min="13576" max="13577" width="8.85546875" style="76"/>
    <col min="13578" max="13578" width="7.85546875" style="76" customWidth="1"/>
    <col min="13579" max="13824" width="8.85546875" style="76"/>
    <col min="13825" max="13825" width="37.140625" style="76" customWidth="1"/>
    <col min="13826" max="13827" width="10.5703125" style="76" customWidth="1"/>
    <col min="13828" max="13828" width="13" style="76" customWidth="1"/>
    <col min="13829" max="13830" width="10.28515625" style="76" customWidth="1"/>
    <col min="13831" max="13831" width="12.42578125" style="76" customWidth="1"/>
    <col min="13832" max="13833" width="8.85546875" style="76"/>
    <col min="13834" max="13834" width="7.85546875" style="76" customWidth="1"/>
    <col min="13835" max="14080" width="8.85546875" style="76"/>
    <col min="14081" max="14081" width="37.140625" style="76" customWidth="1"/>
    <col min="14082" max="14083" width="10.5703125" style="76" customWidth="1"/>
    <col min="14084" max="14084" width="13" style="76" customWidth="1"/>
    <col min="14085" max="14086" width="10.28515625" style="76" customWidth="1"/>
    <col min="14087" max="14087" width="12.42578125" style="76" customWidth="1"/>
    <col min="14088" max="14089" width="8.85546875" style="76"/>
    <col min="14090" max="14090" width="7.85546875" style="76" customWidth="1"/>
    <col min="14091" max="14336" width="8.85546875" style="76"/>
    <col min="14337" max="14337" width="37.140625" style="76" customWidth="1"/>
    <col min="14338" max="14339" width="10.5703125" style="76" customWidth="1"/>
    <col min="14340" max="14340" width="13" style="76" customWidth="1"/>
    <col min="14341" max="14342" width="10.28515625" style="76" customWidth="1"/>
    <col min="14343" max="14343" width="12.42578125" style="76" customWidth="1"/>
    <col min="14344" max="14345" width="8.85546875" style="76"/>
    <col min="14346" max="14346" width="7.85546875" style="76" customWidth="1"/>
    <col min="14347" max="14592" width="8.85546875" style="76"/>
    <col min="14593" max="14593" width="37.140625" style="76" customWidth="1"/>
    <col min="14594" max="14595" width="10.5703125" style="76" customWidth="1"/>
    <col min="14596" max="14596" width="13" style="76" customWidth="1"/>
    <col min="14597" max="14598" width="10.28515625" style="76" customWidth="1"/>
    <col min="14599" max="14599" width="12.42578125" style="76" customWidth="1"/>
    <col min="14600" max="14601" width="8.85546875" style="76"/>
    <col min="14602" max="14602" width="7.85546875" style="76" customWidth="1"/>
    <col min="14603" max="14848" width="8.85546875" style="76"/>
    <col min="14849" max="14849" width="37.140625" style="76" customWidth="1"/>
    <col min="14850" max="14851" width="10.5703125" style="76" customWidth="1"/>
    <col min="14852" max="14852" width="13" style="76" customWidth="1"/>
    <col min="14853" max="14854" width="10.28515625" style="76" customWidth="1"/>
    <col min="14855" max="14855" width="12.42578125" style="76" customWidth="1"/>
    <col min="14856" max="14857" width="8.85546875" style="76"/>
    <col min="14858" max="14858" width="7.85546875" style="76" customWidth="1"/>
    <col min="14859" max="15104" width="8.85546875" style="76"/>
    <col min="15105" max="15105" width="37.140625" style="76" customWidth="1"/>
    <col min="15106" max="15107" width="10.5703125" style="76" customWidth="1"/>
    <col min="15108" max="15108" width="13" style="76" customWidth="1"/>
    <col min="15109" max="15110" width="10.28515625" style="76" customWidth="1"/>
    <col min="15111" max="15111" width="12.42578125" style="76" customWidth="1"/>
    <col min="15112" max="15113" width="8.85546875" style="76"/>
    <col min="15114" max="15114" width="7.85546875" style="76" customWidth="1"/>
    <col min="15115" max="15360" width="8.85546875" style="76"/>
    <col min="15361" max="15361" width="37.140625" style="76" customWidth="1"/>
    <col min="15362" max="15363" width="10.5703125" style="76" customWidth="1"/>
    <col min="15364" max="15364" width="13" style="76" customWidth="1"/>
    <col min="15365" max="15366" width="10.28515625" style="76" customWidth="1"/>
    <col min="15367" max="15367" width="12.42578125" style="76" customWidth="1"/>
    <col min="15368" max="15369" width="8.85546875" style="76"/>
    <col min="15370" max="15370" width="7.85546875" style="76" customWidth="1"/>
    <col min="15371" max="15616" width="8.85546875" style="76"/>
    <col min="15617" max="15617" width="37.140625" style="76" customWidth="1"/>
    <col min="15618" max="15619" width="10.5703125" style="76" customWidth="1"/>
    <col min="15620" max="15620" width="13" style="76" customWidth="1"/>
    <col min="15621" max="15622" width="10.28515625" style="76" customWidth="1"/>
    <col min="15623" max="15623" width="12.42578125" style="76" customWidth="1"/>
    <col min="15624" max="15625" width="8.85546875" style="76"/>
    <col min="15626" max="15626" width="7.85546875" style="76" customWidth="1"/>
    <col min="15627" max="15872" width="8.85546875" style="76"/>
    <col min="15873" max="15873" width="37.140625" style="76" customWidth="1"/>
    <col min="15874" max="15875" width="10.5703125" style="76" customWidth="1"/>
    <col min="15876" max="15876" width="13" style="76" customWidth="1"/>
    <col min="15877" max="15878" width="10.28515625" style="76" customWidth="1"/>
    <col min="15879" max="15879" width="12.42578125" style="76" customWidth="1"/>
    <col min="15880" max="15881" width="8.85546875" style="76"/>
    <col min="15882" max="15882" width="7.85546875" style="76" customWidth="1"/>
    <col min="15883" max="16128" width="8.85546875" style="76"/>
    <col min="16129" max="16129" width="37.140625" style="76" customWidth="1"/>
    <col min="16130" max="16131" width="10.5703125" style="76" customWidth="1"/>
    <col min="16132" max="16132" width="13" style="76" customWidth="1"/>
    <col min="16133" max="16134" width="10.28515625" style="76" customWidth="1"/>
    <col min="16135" max="16135" width="12.42578125" style="76" customWidth="1"/>
    <col min="16136" max="16137" width="8.85546875" style="76"/>
    <col min="16138" max="16138" width="7.85546875" style="76" customWidth="1"/>
    <col min="16139" max="16384" width="8.85546875" style="76"/>
  </cols>
  <sheetData>
    <row r="1" spans="1:12" s="17" customFormat="1" ht="45.75" customHeight="1" x14ac:dyDescent="0.3">
      <c r="A1" s="464" t="s">
        <v>468</v>
      </c>
      <c r="B1" s="464"/>
      <c r="C1" s="464"/>
      <c r="D1" s="464"/>
      <c r="E1" s="464"/>
      <c r="F1" s="464"/>
      <c r="G1" s="464"/>
      <c r="H1" s="464"/>
      <c r="I1" s="464"/>
      <c r="J1" s="287"/>
    </row>
    <row r="2" spans="1:12" s="17" customFormat="1" ht="18.75" x14ac:dyDescent="0.3">
      <c r="A2" s="516" t="s">
        <v>237</v>
      </c>
      <c r="B2" s="516"/>
      <c r="C2" s="516"/>
      <c r="D2" s="516"/>
      <c r="E2" s="516"/>
      <c r="F2" s="516"/>
      <c r="G2" s="516"/>
      <c r="H2" s="516"/>
      <c r="I2" s="516"/>
      <c r="J2" s="288"/>
    </row>
    <row r="3" spans="1:12" s="19" customFormat="1" ht="15.75" x14ac:dyDescent="0.2">
      <c r="A3" s="18"/>
      <c r="B3" s="289"/>
      <c r="C3" s="289"/>
      <c r="D3" s="289"/>
      <c r="E3" s="289"/>
      <c r="F3" s="289"/>
      <c r="G3" s="289"/>
      <c r="H3" s="289"/>
      <c r="I3" s="290" t="s">
        <v>270</v>
      </c>
    </row>
    <row r="4" spans="1:12" s="19" customFormat="1" ht="18.75" x14ac:dyDescent="0.2">
      <c r="A4" s="472"/>
      <c r="B4" s="521" t="s">
        <v>488</v>
      </c>
      <c r="C4" s="522"/>
      <c r="D4" s="522"/>
      <c r="E4" s="523"/>
      <c r="F4" s="524" t="s">
        <v>501</v>
      </c>
      <c r="G4" s="525"/>
      <c r="H4" s="525"/>
      <c r="I4" s="526"/>
    </row>
    <row r="5" spans="1:12" s="19" customFormat="1" ht="63.75" customHeight="1" x14ac:dyDescent="0.2">
      <c r="A5" s="472"/>
      <c r="B5" s="291" t="s">
        <v>297</v>
      </c>
      <c r="C5" s="291" t="s">
        <v>298</v>
      </c>
      <c r="D5" s="291" t="s">
        <v>299</v>
      </c>
      <c r="E5" s="291" t="s">
        <v>298</v>
      </c>
      <c r="F5" s="291" t="s">
        <v>297</v>
      </c>
      <c r="G5" s="291" t="s">
        <v>298</v>
      </c>
      <c r="H5" s="291" t="s">
        <v>299</v>
      </c>
      <c r="I5" s="291" t="s">
        <v>298</v>
      </c>
    </row>
    <row r="6" spans="1:12" s="20" customFormat="1" ht="16.5" x14ac:dyDescent="0.25">
      <c r="A6" s="292" t="s">
        <v>12</v>
      </c>
      <c r="B6" s="293">
        <v>10223</v>
      </c>
      <c r="C6" s="294">
        <v>62.0365313429213</v>
      </c>
      <c r="D6" s="293">
        <v>6256</v>
      </c>
      <c r="E6" s="295">
        <v>37.963468657078707</v>
      </c>
      <c r="F6" s="293">
        <v>8134</v>
      </c>
      <c r="G6" s="294">
        <v>61.850809824347962</v>
      </c>
      <c r="H6" s="293">
        <v>5017</v>
      </c>
      <c r="I6" s="295">
        <v>38.149190175652045</v>
      </c>
      <c r="K6" s="310"/>
    </row>
    <row r="7" spans="1:12" s="20" customFormat="1" ht="16.5" x14ac:dyDescent="0.25">
      <c r="A7" s="296" t="s">
        <v>239</v>
      </c>
      <c r="B7" s="293">
        <f>SUM(B9:B27)</f>
        <v>8540</v>
      </c>
      <c r="C7" s="294">
        <v>61.061061061061061</v>
      </c>
      <c r="D7" s="293">
        <f>SUM(D9:D27)</f>
        <v>5446</v>
      </c>
      <c r="E7" s="295">
        <v>38.938938938938939</v>
      </c>
      <c r="F7" s="293">
        <f>SUM(F9:F27)</f>
        <v>6841</v>
      </c>
      <c r="G7" s="434">
        <v>61.2</v>
      </c>
      <c r="H7" s="293">
        <f>SUM(H9:H27)</f>
        <v>4414</v>
      </c>
      <c r="I7" s="295">
        <v>33.510759638050338</v>
      </c>
    </row>
    <row r="8" spans="1:12" s="20" customFormat="1" ht="15.75" x14ac:dyDescent="0.25">
      <c r="A8" s="297" t="s">
        <v>80</v>
      </c>
      <c r="B8" s="236"/>
      <c r="C8" s="298"/>
      <c r="D8" s="236"/>
      <c r="E8" s="299"/>
      <c r="F8" s="300"/>
      <c r="G8" s="301"/>
      <c r="H8" s="300"/>
      <c r="I8" s="299"/>
    </row>
    <row r="9" spans="1:12" ht="25.5" x14ac:dyDescent="0.2">
      <c r="A9" s="311" t="s">
        <v>315</v>
      </c>
      <c r="B9" s="302">
        <v>541</v>
      </c>
      <c r="C9" s="312">
        <v>31.786133960047003</v>
      </c>
      <c r="D9" s="303">
        <v>1161</v>
      </c>
      <c r="E9" s="304">
        <v>68.213866039953004</v>
      </c>
      <c r="F9" s="302">
        <v>475</v>
      </c>
      <c r="G9" s="305">
        <v>32.489740082079344</v>
      </c>
      <c r="H9" s="303">
        <v>987</v>
      </c>
      <c r="I9" s="304">
        <v>67.510259917920649</v>
      </c>
      <c r="J9" s="80"/>
      <c r="K9" s="310"/>
      <c r="L9" s="200"/>
    </row>
    <row r="10" spans="1:12" ht="15.75" x14ac:dyDescent="0.2">
      <c r="A10" s="311" t="s">
        <v>300</v>
      </c>
      <c r="B10" s="89">
        <v>18</v>
      </c>
      <c r="C10" s="294">
        <v>43.902439024390247</v>
      </c>
      <c r="D10" s="91">
        <v>23</v>
      </c>
      <c r="E10" s="306">
        <v>56.09756097560976</v>
      </c>
      <c r="F10" s="89">
        <v>13</v>
      </c>
      <c r="G10" s="307">
        <v>38.235294117647058</v>
      </c>
      <c r="H10" s="91">
        <v>21</v>
      </c>
      <c r="I10" s="306">
        <v>61.764705882352942</v>
      </c>
      <c r="J10" s="80"/>
      <c r="K10" s="310"/>
      <c r="L10" s="200"/>
    </row>
    <row r="11" spans="1:12" s="22" customFormat="1" ht="15.75" x14ac:dyDescent="0.2">
      <c r="A11" s="311" t="s">
        <v>296</v>
      </c>
      <c r="B11" s="89">
        <v>1393</v>
      </c>
      <c r="C11" s="294">
        <v>54.7562893081761</v>
      </c>
      <c r="D11" s="91">
        <v>1151</v>
      </c>
      <c r="E11" s="306">
        <v>45.2437106918239</v>
      </c>
      <c r="F11" s="89">
        <v>1160</v>
      </c>
      <c r="G11" s="307">
        <v>55.876685934489402</v>
      </c>
      <c r="H11" s="91">
        <v>916</v>
      </c>
      <c r="I11" s="306">
        <v>44.123314065510598</v>
      </c>
      <c r="J11" s="80"/>
      <c r="K11" s="310"/>
      <c r="L11" s="200"/>
    </row>
    <row r="12" spans="1:12" ht="25.5" x14ac:dyDescent="0.2">
      <c r="A12" s="311" t="s">
        <v>316</v>
      </c>
      <c r="B12" s="89">
        <v>76</v>
      </c>
      <c r="C12" s="294">
        <v>46.060606060606062</v>
      </c>
      <c r="D12" s="91">
        <v>89</v>
      </c>
      <c r="E12" s="306">
        <v>53.939393939393945</v>
      </c>
      <c r="F12" s="89">
        <v>57</v>
      </c>
      <c r="G12" s="307">
        <v>45.6</v>
      </c>
      <c r="H12" s="91">
        <v>68</v>
      </c>
      <c r="I12" s="306">
        <v>54.400000000000006</v>
      </c>
      <c r="J12" s="80"/>
      <c r="K12" s="310"/>
      <c r="L12" s="200"/>
    </row>
    <row r="13" spans="1:12" ht="25.5" customHeight="1" x14ac:dyDescent="0.2">
      <c r="A13" s="311" t="s">
        <v>301</v>
      </c>
      <c r="B13" s="89">
        <v>23</v>
      </c>
      <c r="C13" s="294">
        <v>34.328358208955223</v>
      </c>
      <c r="D13" s="91">
        <v>44</v>
      </c>
      <c r="E13" s="306">
        <v>65.671641791044777</v>
      </c>
      <c r="F13" s="89">
        <v>23</v>
      </c>
      <c r="G13" s="307">
        <v>41.818181818181813</v>
      </c>
      <c r="H13" s="91">
        <v>32</v>
      </c>
      <c r="I13" s="306">
        <v>58.18181818181818</v>
      </c>
      <c r="J13" s="80"/>
      <c r="K13" s="310"/>
      <c r="L13" s="200"/>
    </row>
    <row r="14" spans="1:12" ht="15.75" x14ac:dyDescent="0.2">
      <c r="A14" s="311" t="s">
        <v>302</v>
      </c>
      <c r="B14" s="89">
        <v>104</v>
      </c>
      <c r="C14" s="294">
        <v>27.659574468085108</v>
      </c>
      <c r="D14" s="91">
        <v>272</v>
      </c>
      <c r="E14" s="306">
        <v>72.340425531914903</v>
      </c>
      <c r="F14" s="89">
        <v>87</v>
      </c>
      <c r="G14" s="307">
        <v>26.851851851851855</v>
      </c>
      <c r="H14" s="91">
        <v>237</v>
      </c>
      <c r="I14" s="306">
        <v>73.148148148148152</v>
      </c>
      <c r="J14" s="80"/>
      <c r="K14" s="310"/>
      <c r="L14" s="200"/>
    </row>
    <row r="15" spans="1:12" ht="25.5" x14ac:dyDescent="0.2">
      <c r="A15" s="311" t="s">
        <v>303</v>
      </c>
      <c r="B15" s="89">
        <v>2536</v>
      </c>
      <c r="C15" s="294">
        <v>76.019184652278184</v>
      </c>
      <c r="D15" s="91">
        <v>800</v>
      </c>
      <c r="E15" s="306">
        <v>23.980815347721823</v>
      </c>
      <c r="F15" s="89">
        <v>1986</v>
      </c>
      <c r="G15" s="307">
        <v>76.121119202759672</v>
      </c>
      <c r="H15" s="91">
        <v>623</v>
      </c>
      <c r="I15" s="306">
        <v>23.878880797240324</v>
      </c>
      <c r="J15" s="80"/>
      <c r="K15" s="310"/>
      <c r="L15" s="200"/>
    </row>
    <row r="16" spans="1:12" ht="25.5" x14ac:dyDescent="0.2">
      <c r="A16" s="311" t="s">
        <v>317</v>
      </c>
      <c r="B16" s="89">
        <v>323</v>
      </c>
      <c r="C16" s="294">
        <v>48.353293413173652</v>
      </c>
      <c r="D16" s="91">
        <v>345</v>
      </c>
      <c r="E16" s="306">
        <v>51.646706586826355</v>
      </c>
      <c r="F16" s="89">
        <v>258</v>
      </c>
      <c r="G16" s="307">
        <v>49.330783938814534</v>
      </c>
      <c r="H16" s="91">
        <v>265</v>
      </c>
      <c r="I16" s="306">
        <v>50.669216061185473</v>
      </c>
      <c r="J16" s="80"/>
      <c r="K16" s="310"/>
      <c r="L16" s="200"/>
    </row>
    <row r="17" spans="1:12" ht="15.75" x14ac:dyDescent="0.2">
      <c r="A17" s="311" t="s">
        <v>304</v>
      </c>
      <c r="B17" s="89">
        <v>504</v>
      </c>
      <c r="C17" s="294">
        <v>90.161001788908763</v>
      </c>
      <c r="D17" s="91">
        <v>55</v>
      </c>
      <c r="E17" s="306">
        <v>9.8389982110912353</v>
      </c>
      <c r="F17" s="89">
        <v>354</v>
      </c>
      <c r="G17" s="307">
        <v>89.168765743073052</v>
      </c>
      <c r="H17" s="91">
        <v>43</v>
      </c>
      <c r="I17" s="306">
        <v>10.831234256926953</v>
      </c>
      <c r="J17" s="80"/>
      <c r="K17" s="310"/>
      <c r="L17" s="200"/>
    </row>
    <row r="18" spans="1:12" ht="15.75" x14ac:dyDescent="0.2">
      <c r="A18" s="311" t="s">
        <v>305</v>
      </c>
      <c r="B18" s="89">
        <v>104</v>
      </c>
      <c r="C18" s="294">
        <v>65.822784810126578</v>
      </c>
      <c r="D18" s="91">
        <v>54</v>
      </c>
      <c r="E18" s="306">
        <v>34.177215189873415</v>
      </c>
      <c r="F18" s="89">
        <v>79</v>
      </c>
      <c r="G18" s="307">
        <v>64.754098360655746</v>
      </c>
      <c r="H18" s="91">
        <v>43</v>
      </c>
      <c r="I18" s="306">
        <v>35.245901639344261</v>
      </c>
      <c r="J18" s="80"/>
      <c r="K18" s="310"/>
      <c r="L18" s="200"/>
    </row>
    <row r="19" spans="1:12" ht="15.75" x14ac:dyDescent="0.2">
      <c r="A19" s="311" t="s">
        <v>306</v>
      </c>
      <c r="B19" s="89">
        <v>211</v>
      </c>
      <c r="C19" s="294">
        <v>83.070866141732282</v>
      </c>
      <c r="D19" s="91">
        <v>43</v>
      </c>
      <c r="E19" s="306">
        <v>16.929133858267718</v>
      </c>
      <c r="F19" s="89">
        <v>170</v>
      </c>
      <c r="G19" s="307">
        <v>84.158415841584159</v>
      </c>
      <c r="H19" s="91">
        <v>32</v>
      </c>
      <c r="I19" s="306">
        <v>15.841584158415841</v>
      </c>
      <c r="J19" s="80"/>
      <c r="K19" s="310"/>
      <c r="L19" s="200"/>
    </row>
    <row r="20" spans="1:12" ht="15.75" x14ac:dyDescent="0.2">
      <c r="A20" s="311" t="s">
        <v>307</v>
      </c>
      <c r="B20" s="89">
        <v>109</v>
      </c>
      <c r="C20" s="294">
        <v>65.662650602409627</v>
      </c>
      <c r="D20" s="91">
        <v>57</v>
      </c>
      <c r="E20" s="306">
        <v>34.337349397590359</v>
      </c>
      <c r="F20" s="89">
        <v>88</v>
      </c>
      <c r="G20" s="307">
        <v>63.309352517985609</v>
      </c>
      <c r="H20" s="91">
        <v>51</v>
      </c>
      <c r="I20" s="306">
        <v>36.690647482014391</v>
      </c>
      <c r="J20" s="80"/>
      <c r="K20" s="310"/>
      <c r="L20" s="200"/>
    </row>
    <row r="21" spans="1:12" ht="15.75" x14ac:dyDescent="0.2">
      <c r="A21" s="311" t="s">
        <v>308</v>
      </c>
      <c r="B21" s="89">
        <v>113</v>
      </c>
      <c r="C21" s="294">
        <v>61.413043478260867</v>
      </c>
      <c r="D21" s="91">
        <v>71</v>
      </c>
      <c r="E21" s="306">
        <v>38.586956521739133</v>
      </c>
      <c r="F21" s="89">
        <v>91</v>
      </c>
      <c r="G21" s="307">
        <v>62.758620689655174</v>
      </c>
      <c r="H21" s="91">
        <v>54</v>
      </c>
      <c r="I21" s="306">
        <v>37.241379310344833</v>
      </c>
      <c r="J21" s="80"/>
      <c r="K21" s="310"/>
      <c r="L21" s="200"/>
    </row>
    <row r="22" spans="1:12" ht="25.5" x14ac:dyDescent="0.2">
      <c r="A22" s="311" t="s">
        <v>309</v>
      </c>
      <c r="B22" s="89">
        <v>115</v>
      </c>
      <c r="C22" s="294">
        <v>47.325102880658434</v>
      </c>
      <c r="D22" s="91">
        <v>128</v>
      </c>
      <c r="E22" s="306">
        <v>52.674897119341566</v>
      </c>
      <c r="F22" s="89">
        <v>87</v>
      </c>
      <c r="G22" s="307">
        <v>47.282608695652172</v>
      </c>
      <c r="H22" s="91">
        <v>97</v>
      </c>
      <c r="I22" s="306">
        <v>52.717391304347828</v>
      </c>
      <c r="J22" s="80"/>
      <c r="K22" s="310"/>
      <c r="L22" s="200"/>
    </row>
    <row r="23" spans="1:12" ht="25.5" x14ac:dyDescent="0.2">
      <c r="A23" s="311" t="s">
        <v>310</v>
      </c>
      <c r="B23" s="89">
        <v>1199</v>
      </c>
      <c r="C23" s="294">
        <v>57.313575525812624</v>
      </c>
      <c r="D23" s="91">
        <v>893</v>
      </c>
      <c r="E23" s="306">
        <v>42.686424474187376</v>
      </c>
      <c r="F23" s="89">
        <v>988</v>
      </c>
      <c r="G23" s="307">
        <v>57.508731082654251</v>
      </c>
      <c r="H23" s="91">
        <v>730</v>
      </c>
      <c r="I23" s="306">
        <v>42.491268917345757</v>
      </c>
      <c r="J23" s="80"/>
      <c r="K23" s="310"/>
      <c r="L23" s="200"/>
    </row>
    <row r="24" spans="1:12" ht="15.75" x14ac:dyDescent="0.2">
      <c r="A24" s="311" t="s">
        <v>311</v>
      </c>
      <c r="B24" s="89">
        <v>186</v>
      </c>
      <c r="C24" s="294">
        <v>71.538461538461533</v>
      </c>
      <c r="D24" s="91">
        <v>74</v>
      </c>
      <c r="E24" s="306">
        <v>28.46153846153846</v>
      </c>
      <c r="F24" s="89">
        <v>156</v>
      </c>
      <c r="G24" s="307">
        <v>72.558139534883722</v>
      </c>
      <c r="H24" s="91">
        <v>59</v>
      </c>
      <c r="I24" s="306">
        <v>27.441860465116282</v>
      </c>
      <c r="J24" s="80"/>
      <c r="K24" s="310"/>
      <c r="L24" s="200"/>
    </row>
    <row r="25" spans="1:12" ht="15.75" x14ac:dyDescent="0.2">
      <c r="A25" s="311" t="s">
        <v>312</v>
      </c>
      <c r="B25" s="89">
        <v>789</v>
      </c>
      <c r="C25" s="294">
        <v>87.182320441988949</v>
      </c>
      <c r="D25" s="91">
        <v>116</v>
      </c>
      <c r="E25" s="306">
        <v>12.817679558011049</v>
      </c>
      <c r="F25" s="89">
        <v>604</v>
      </c>
      <c r="G25" s="307">
        <v>85.795454545454547</v>
      </c>
      <c r="H25" s="91">
        <v>100</v>
      </c>
      <c r="I25" s="306">
        <v>14.204545454545455</v>
      </c>
      <c r="J25" s="80"/>
      <c r="K25" s="310"/>
      <c r="L25" s="200"/>
    </row>
    <row r="26" spans="1:12" ht="15.75" x14ac:dyDescent="0.2">
      <c r="A26" s="311" t="s">
        <v>313</v>
      </c>
      <c r="B26" s="89">
        <v>43</v>
      </c>
      <c r="C26" s="294">
        <v>60.563380281690137</v>
      </c>
      <c r="D26" s="91">
        <v>28</v>
      </c>
      <c r="E26" s="306">
        <v>39.436619718309856</v>
      </c>
      <c r="F26" s="89">
        <v>40</v>
      </c>
      <c r="G26" s="307">
        <v>64.516129032258064</v>
      </c>
      <c r="H26" s="91">
        <v>22</v>
      </c>
      <c r="I26" s="306">
        <v>35.483870967741936</v>
      </c>
      <c r="J26" s="80"/>
      <c r="K26" s="310"/>
      <c r="L26" s="200"/>
    </row>
    <row r="27" spans="1:12" ht="15.75" x14ac:dyDescent="0.2">
      <c r="A27" s="311" t="s">
        <v>314</v>
      </c>
      <c r="B27" s="89">
        <v>153</v>
      </c>
      <c r="C27" s="294">
        <v>78.461538461538467</v>
      </c>
      <c r="D27" s="91">
        <v>42</v>
      </c>
      <c r="E27" s="306">
        <v>21.53846153846154</v>
      </c>
      <c r="F27" s="89">
        <v>125</v>
      </c>
      <c r="G27" s="307">
        <v>82.23684210526315</v>
      </c>
      <c r="H27" s="91">
        <v>34</v>
      </c>
      <c r="I27" s="306">
        <v>17.763157894736842</v>
      </c>
      <c r="J27" s="80"/>
      <c r="K27" s="310"/>
      <c r="L27" s="200"/>
    </row>
    <row r="28" spans="1:12" x14ac:dyDescent="0.2">
      <c r="A28" s="23"/>
      <c r="B28" s="308"/>
      <c r="C28" s="308"/>
      <c r="D28" s="308"/>
      <c r="E28" s="308"/>
      <c r="F28" s="308"/>
      <c r="G28" s="308"/>
      <c r="H28" s="308"/>
      <c r="I28" s="308"/>
      <c r="K28" s="310"/>
    </row>
    <row r="29" spans="1:12" x14ac:dyDescent="0.2">
      <c r="A29" s="23"/>
      <c r="B29" s="308"/>
      <c r="C29" s="308"/>
      <c r="D29" s="309"/>
      <c r="E29" s="309"/>
      <c r="F29" s="308"/>
      <c r="G29" s="308"/>
      <c r="H29" s="308"/>
      <c r="I29" s="308"/>
      <c r="K29" s="310"/>
    </row>
    <row r="30" spans="1:12" x14ac:dyDescent="0.2">
      <c r="A30" s="23"/>
      <c r="B30" s="308"/>
      <c r="C30" s="308"/>
      <c r="D30" s="308"/>
      <c r="E30" s="308"/>
      <c r="F30" s="308"/>
      <c r="G30" s="308"/>
      <c r="H30" s="308"/>
      <c r="I30" s="308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69" zoomScaleNormal="100" zoomScaleSheetLayoutView="69" workbookViewId="0">
      <selection activeCell="A5" sqref="A5"/>
    </sheetView>
  </sheetViews>
  <sheetFormatPr defaultColWidth="8.85546875" defaultRowHeight="18.75" x14ac:dyDescent="0.3"/>
  <cols>
    <col min="1" max="1" width="40.140625" style="76" customWidth="1"/>
    <col min="2" max="2" width="9.7109375" style="76" customWidth="1"/>
    <col min="3" max="3" width="11" style="76" customWidth="1"/>
    <col min="4" max="4" width="13.7109375" style="76" customWidth="1"/>
    <col min="5" max="5" width="15.5703125" style="76" customWidth="1"/>
    <col min="6" max="6" width="14.7109375" style="76" customWidth="1"/>
    <col min="7" max="7" width="13" style="76" customWidth="1"/>
    <col min="8" max="8" width="8.85546875" style="76"/>
    <col min="9" max="9" width="11.85546875" style="128" customWidth="1"/>
    <col min="10" max="10" width="9.28515625" style="76" bestFit="1" customWidth="1"/>
    <col min="11" max="256" width="8.85546875" style="76"/>
    <col min="257" max="257" width="43.140625" style="76" customWidth="1"/>
    <col min="258" max="259" width="12" style="76" customWidth="1"/>
    <col min="260" max="260" width="13.7109375" style="76" customWidth="1"/>
    <col min="261" max="262" width="12" style="76" customWidth="1"/>
    <col min="263" max="263" width="13.7109375" style="76" customWidth="1"/>
    <col min="264" max="264" width="8.85546875" style="76"/>
    <col min="265" max="265" width="11.85546875" style="76" customWidth="1"/>
    <col min="266" max="266" width="9.28515625" style="76" bestFit="1" customWidth="1"/>
    <col min="267" max="512" width="8.85546875" style="76"/>
    <col min="513" max="513" width="43.140625" style="76" customWidth="1"/>
    <col min="514" max="515" width="12" style="76" customWidth="1"/>
    <col min="516" max="516" width="13.7109375" style="76" customWidth="1"/>
    <col min="517" max="518" width="12" style="76" customWidth="1"/>
    <col min="519" max="519" width="13.7109375" style="76" customWidth="1"/>
    <col min="520" max="520" width="8.85546875" style="76"/>
    <col min="521" max="521" width="11.85546875" style="76" customWidth="1"/>
    <col min="522" max="522" width="9.28515625" style="76" bestFit="1" customWidth="1"/>
    <col min="523" max="768" width="8.85546875" style="76"/>
    <col min="769" max="769" width="43.140625" style="76" customWidth="1"/>
    <col min="770" max="771" width="12" style="76" customWidth="1"/>
    <col min="772" max="772" width="13.7109375" style="76" customWidth="1"/>
    <col min="773" max="774" width="12" style="76" customWidth="1"/>
    <col min="775" max="775" width="13.7109375" style="76" customWidth="1"/>
    <col min="776" max="776" width="8.85546875" style="76"/>
    <col min="777" max="777" width="11.85546875" style="76" customWidth="1"/>
    <col min="778" max="778" width="9.28515625" style="76" bestFit="1" customWidth="1"/>
    <col min="779" max="1024" width="8.85546875" style="76"/>
    <col min="1025" max="1025" width="43.140625" style="76" customWidth="1"/>
    <col min="1026" max="1027" width="12" style="76" customWidth="1"/>
    <col min="1028" max="1028" width="13.7109375" style="76" customWidth="1"/>
    <col min="1029" max="1030" width="12" style="76" customWidth="1"/>
    <col min="1031" max="1031" width="13.7109375" style="76" customWidth="1"/>
    <col min="1032" max="1032" width="8.85546875" style="76"/>
    <col min="1033" max="1033" width="11.85546875" style="76" customWidth="1"/>
    <col min="1034" max="1034" width="9.28515625" style="76" bestFit="1" customWidth="1"/>
    <col min="1035" max="1280" width="8.85546875" style="76"/>
    <col min="1281" max="1281" width="43.140625" style="76" customWidth="1"/>
    <col min="1282" max="1283" width="12" style="76" customWidth="1"/>
    <col min="1284" max="1284" width="13.7109375" style="76" customWidth="1"/>
    <col min="1285" max="1286" width="12" style="76" customWidth="1"/>
    <col min="1287" max="1287" width="13.7109375" style="76" customWidth="1"/>
    <col min="1288" max="1288" width="8.85546875" style="76"/>
    <col min="1289" max="1289" width="11.85546875" style="76" customWidth="1"/>
    <col min="1290" max="1290" width="9.28515625" style="76" bestFit="1" customWidth="1"/>
    <col min="1291" max="1536" width="8.85546875" style="76"/>
    <col min="1537" max="1537" width="43.140625" style="76" customWidth="1"/>
    <col min="1538" max="1539" width="12" style="76" customWidth="1"/>
    <col min="1540" max="1540" width="13.7109375" style="76" customWidth="1"/>
    <col min="1541" max="1542" width="12" style="76" customWidth="1"/>
    <col min="1543" max="1543" width="13.7109375" style="76" customWidth="1"/>
    <col min="1544" max="1544" width="8.85546875" style="76"/>
    <col min="1545" max="1545" width="11.85546875" style="76" customWidth="1"/>
    <col min="1546" max="1546" width="9.28515625" style="76" bestFit="1" customWidth="1"/>
    <col min="1547" max="1792" width="8.85546875" style="76"/>
    <col min="1793" max="1793" width="43.140625" style="76" customWidth="1"/>
    <col min="1794" max="1795" width="12" style="76" customWidth="1"/>
    <col min="1796" max="1796" width="13.7109375" style="76" customWidth="1"/>
    <col min="1797" max="1798" width="12" style="76" customWidth="1"/>
    <col min="1799" max="1799" width="13.7109375" style="76" customWidth="1"/>
    <col min="1800" max="1800" width="8.85546875" style="76"/>
    <col min="1801" max="1801" width="11.85546875" style="76" customWidth="1"/>
    <col min="1802" max="1802" width="9.28515625" style="76" bestFit="1" customWidth="1"/>
    <col min="1803" max="2048" width="8.85546875" style="76"/>
    <col min="2049" max="2049" width="43.140625" style="76" customWidth="1"/>
    <col min="2050" max="2051" width="12" style="76" customWidth="1"/>
    <col min="2052" max="2052" width="13.7109375" style="76" customWidth="1"/>
    <col min="2053" max="2054" width="12" style="76" customWidth="1"/>
    <col min="2055" max="2055" width="13.7109375" style="76" customWidth="1"/>
    <col min="2056" max="2056" width="8.85546875" style="76"/>
    <col min="2057" max="2057" width="11.85546875" style="76" customWidth="1"/>
    <col min="2058" max="2058" width="9.28515625" style="76" bestFit="1" customWidth="1"/>
    <col min="2059" max="2304" width="8.85546875" style="76"/>
    <col min="2305" max="2305" width="43.140625" style="76" customWidth="1"/>
    <col min="2306" max="2307" width="12" style="76" customWidth="1"/>
    <col min="2308" max="2308" width="13.7109375" style="76" customWidth="1"/>
    <col min="2309" max="2310" width="12" style="76" customWidth="1"/>
    <col min="2311" max="2311" width="13.7109375" style="76" customWidth="1"/>
    <col min="2312" max="2312" width="8.85546875" style="76"/>
    <col min="2313" max="2313" width="11.85546875" style="76" customWidth="1"/>
    <col min="2314" max="2314" width="9.28515625" style="76" bestFit="1" customWidth="1"/>
    <col min="2315" max="2560" width="8.85546875" style="76"/>
    <col min="2561" max="2561" width="43.140625" style="76" customWidth="1"/>
    <col min="2562" max="2563" width="12" style="76" customWidth="1"/>
    <col min="2564" max="2564" width="13.7109375" style="76" customWidth="1"/>
    <col min="2565" max="2566" width="12" style="76" customWidth="1"/>
    <col min="2567" max="2567" width="13.7109375" style="76" customWidth="1"/>
    <col min="2568" max="2568" width="8.85546875" style="76"/>
    <col min="2569" max="2569" width="11.85546875" style="76" customWidth="1"/>
    <col min="2570" max="2570" width="9.28515625" style="76" bestFit="1" customWidth="1"/>
    <col min="2571" max="2816" width="8.85546875" style="76"/>
    <col min="2817" max="2817" width="43.140625" style="76" customWidth="1"/>
    <col min="2818" max="2819" width="12" style="76" customWidth="1"/>
    <col min="2820" max="2820" width="13.7109375" style="76" customWidth="1"/>
    <col min="2821" max="2822" width="12" style="76" customWidth="1"/>
    <col min="2823" max="2823" width="13.7109375" style="76" customWidth="1"/>
    <col min="2824" max="2824" width="8.85546875" style="76"/>
    <col min="2825" max="2825" width="11.85546875" style="76" customWidth="1"/>
    <col min="2826" max="2826" width="9.28515625" style="76" bestFit="1" customWidth="1"/>
    <col min="2827" max="3072" width="8.85546875" style="76"/>
    <col min="3073" max="3073" width="43.140625" style="76" customWidth="1"/>
    <col min="3074" max="3075" width="12" style="76" customWidth="1"/>
    <col min="3076" max="3076" width="13.7109375" style="76" customWidth="1"/>
    <col min="3077" max="3078" width="12" style="76" customWidth="1"/>
    <col min="3079" max="3079" width="13.7109375" style="76" customWidth="1"/>
    <col min="3080" max="3080" width="8.85546875" style="76"/>
    <col min="3081" max="3081" width="11.85546875" style="76" customWidth="1"/>
    <col min="3082" max="3082" width="9.28515625" style="76" bestFit="1" customWidth="1"/>
    <col min="3083" max="3328" width="8.85546875" style="76"/>
    <col min="3329" max="3329" width="43.140625" style="76" customWidth="1"/>
    <col min="3330" max="3331" width="12" style="76" customWidth="1"/>
    <col min="3332" max="3332" width="13.7109375" style="76" customWidth="1"/>
    <col min="3333" max="3334" width="12" style="76" customWidth="1"/>
    <col min="3335" max="3335" width="13.7109375" style="76" customWidth="1"/>
    <col min="3336" max="3336" width="8.85546875" style="76"/>
    <col min="3337" max="3337" width="11.85546875" style="76" customWidth="1"/>
    <col min="3338" max="3338" width="9.28515625" style="76" bestFit="1" customWidth="1"/>
    <col min="3339" max="3584" width="8.85546875" style="76"/>
    <col min="3585" max="3585" width="43.140625" style="76" customWidth="1"/>
    <col min="3586" max="3587" width="12" style="76" customWidth="1"/>
    <col min="3588" max="3588" width="13.7109375" style="76" customWidth="1"/>
    <col min="3589" max="3590" width="12" style="76" customWidth="1"/>
    <col min="3591" max="3591" width="13.7109375" style="76" customWidth="1"/>
    <col min="3592" max="3592" width="8.85546875" style="76"/>
    <col min="3593" max="3593" width="11.85546875" style="76" customWidth="1"/>
    <col min="3594" max="3594" width="9.28515625" style="76" bestFit="1" customWidth="1"/>
    <col min="3595" max="3840" width="8.85546875" style="76"/>
    <col min="3841" max="3841" width="43.140625" style="76" customWidth="1"/>
    <col min="3842" max="3843" width="12" style="76" customWidth="1"/>
    <col min="3844" max="3844" width="13.7109375" style="76" customWidth="1"/>
    <col min="3845" max="3846" width="12" style="76" customWidth="1"/>
    <col min="3847" max="3847" width="13.7109375" style="76" customWidth="1"/>
    <col min="3848" max="3848" width="8.85546875" style="76"/>
    <col min="3849" max="3849" width="11.85546875" style="76" customWidth="1"/>
    <col min="3850" max="3850" width="9.28515625" style="76" bestFit="1" customWidth="1"/>
    <col min="3851" max="4096" width="8.85546875" style="76"/>
    <col min="4097" max="4097" width="43.140625" style="76" customWidth="1"/>
    <col min="4098" max="4099" width="12" style="76" customWidth="1"/>
    <col min="4100" max="4100" width="13.7109375" style="76" customWidth="1"/>
    <col min="4101" max="4102" width="12" style="76" customWidth="1"/>
    <col min="4103" max="4103" width="13.7109375" style="76" customWidth="1"/>
    <col min="4104" max="4104" width="8.85546875" style="76"/>
    <col min="4105" max="4105" width="11.85546875" style="76" customWidth="1"/>
    <col min="4106" max="4106" width="9.28515625" style="76" bestFit="1" customWidth="1"/>
    <col min="4107" max="4352" width="8.85546875" style="76"/>
    <col min="4353" max="4353" width="43.140625" style="76" customWidth="1"/>
    <col min="4354" max="4355" width="12" style="76" customWidth="1"/>
    <col min="4356" max="4356" width="13.7109375" style="76" customWidth="1"/>
    <col min="4357" max="4358" width="12" style="76" customWidth="1"/>
    <col min="4359" max="4359" width="13.7109375" style="76" customWidth="1"/>
    <col min="4360" max="4360" width="8.85546875" style="76"/>
    <col min="4361" max="4361" width="11.85546875" style="76" customWidth="1"/>
    <col min="4362" max="4362" width="9.28515625" style="76" bestFit="1" customWidth="1"/>
    <col min="4363" max="4608" width="8.85546875" style="76"/>
    <col min="4609" max="4609" width="43.140625" style="76" customWidth="1"/>
    <col min="4610" max="4611" width="12" style="76" customWidth="1"/>
    <col min="4612" max="4612" width="13.7109375" style="76" customWidth="1"/>
    <col min="4613" max="4614" width="12" style="76" customWidth="1"/>
    <col min="4615" max="4615" width="13.7109375" style="76" customWidth="1"/>
    <col min="4616" max="4616" width="8.85546875" style="76"/>
    <col min="4617" max="4617" width="11.85546875" style="76" customWidth="1"/>
    <col min="4618" max="4618" width="9.28515625" style="76" bestFit="1" customWidth="1"/>
    <col min="4619" max="4864" width="8.85546875" style="76"/>
    <col min="4865" max="4865" width="43.140625" style="76" customWidth="1"/>
    <col min="4866" max="4867" width="12" style="76" customWidth="1"/>
    <col min="4868" max="4868" width="13.7109375" style="76" customWidth="1"/>
    <col min="4869" max="4870" width="12" style="76" customWidth="1"/>
    <col min="4871" max="4871" width="13.7109375" style="76" customWidth="1"/>
    <col min="4872" max="4872" width="8.85546875" style="76"/>
    <col min="4873" max="4873" width="11.85546875" style="76" customWidth="1"/>
    <col min="4874" max="4874" width="9.28515625" style="76" bestFit="1" customWidth="1"/>
    <col min="4875" max="5120" width="8.85546875" style="76"/>
    <col min="5121" max="5121" width="43.140625" style="76" customWidth="1"/>
    <col min="5122" max="5123" width="12" style="76" customWidth="1"/>
    <col min="5124" max="5124" width="13.7109375" style="76" customWidth="1"/>
    <col min="5125" max="5126" width="12" style="76" customWidth="1"/>
    <col min="5127" max="5127" width="13.7109375" style="76" customWidth="1"/>
    <col min="5128" max="5128" width="8.85546875" style="76"/>
    <col min="5129" max="5129" width="11.85546875" style="76" customWidth="1"/>
    <col min="5130" max="5130" width="9.28515625" style="76" bestFit="1" customWidth="1"/>
    <col min="5131" max="5376" width="8.85546875" style="76"/>
    <col min="5377" max="5377" width="43.140625" style="76" customWidth="1"/>
    <col min="5378" max="5379" width="12" style="76" customWidth="1"/>
    <col min="5380" max="5380" width="13.7109375" style="76" customWidth="1"/>
    <col min="5381" max="5382" width="12" style="76" customWidth="1"/>
    <col min="5383" max="5383" width="13.7109375" style="76" customWidth="1"/>
    <col min="5384" max="5384" width="8.85546875" style="76"/>
    <col min="5385" max="5385" width="11.85546875" style="76" customWidth="1"/>
    <col min="5386" max="5386" width="9.28515625" style="76" bestFit="1" customWidth="1"/>
    <col min="5387" max="5632" width="8.85546875" style="76"/>
    <col min="5633" max="5633" width="43.140625" style="76" customWidth="1"/>
    <col min="5634" max="5635" width="12" style="76" customWidth="1"/>
    <col min="5636" max="5636" width="13.7109375" style="76" customWidth="1"/>
    <col min="5637" max="5638" width="12" style="76" customWidth="1"/>
    <col min="5639" max="5639" width="13.7109375" style="76" customWidth="1"/>
    <col min="5640" max="5640" width="8.85546875" style="76"/>
    <col min="5641" max="5641" width="11.85546875" style="76" customWidth="1"/>
    <col min="5642" max="5642" width="9.28515625" style="76" bestFit="1" customWidth="1"/>
    <col min="5643" max="5888" width="8.85546875" style="76"/>
    <col min="5889" max="5889" width="43.140625" style="76" customWidth="1"/>
    <col min="5890" max="5891" width="12" style="76" customWidth="1"/>
    <col min="5892" max="5892" width="13.7109375" style="76" customWidth="1"/>
    <col min="5893" max="5894" width="12" style="76" customWidth="1"/>
    <col min="5895" max="5895" width="13.7109375" style="76" customWidth="1"/>
    <col min="5896" max="5896" width="8.85546875" style="76"/>
    <col min="5897" max="5897" width="11.85546875" style="76" customWidth="1"/>
    <col min="5898" max="5898" width="9.28515625" style="76" bestFit="1" customWidth="1"/>
    <col min="5899" max="6144" width="8.85546875" style="76"/>
    <col min="6145" max="6145" width="43.140625" style="76" customWidth="1"/>
    <col min="6146" max="6147" width="12" style="76" customWidth="1"/>
    <col min="6148" max="6148" width="13.7109375" style="76" customWidth="1"/>
    <col min="6149" max="6150" width="12" style="76" customWidth="1"/>
    <col min="6151" max="6151" width="13.7109375" style="76" customWidth="1"/>
    <col min="6152" max="6152" width="8.85546875" style="76"/>
    <col min="6153" max="6153" width="11.85546875" style="76" customWidth="1"/>
    <col min="6154" max="6154" width="9.28515625" style="76" bestFit="1" customWidth="1"/>
    <col min="6155" max="6400" width="8.85546875" style="76"/>
    <col min="6401" max="6401" width="43.140625" style="76" customWidth="1"/>
    <col min="6402" max="6403" width="12" style="76" customWidth="1"/>
    <col min="6404" max="6404" width="13.7109375" style="76" customWidth="1"/>
    <col min="6405" max="6406" width="12" style="76" customWidth="1"/>
    <col min="6407" max="6407" width="13.7109375" style="76" customWidth="1"/>
    <col min="6408" max="6408" width="8.85546875" style="76"/>
    <col min="6409" max="6409" width="11.85546875" style="76" customWidth="1"/>
    <col min="6410" max="6410" width="9.28515625" style="76" bestFit="1" customWidth="1"/>
    <col min="6411" max="6656" width="8.85546875" style="76"/>
    <col min="6657" max="6657" width="43.140625" style="76" customWidth="1"/>
    <col min="6658" max="6659" width="12" style="76" customWidth="1"/>
    <col min="6660" max="6660" width="13.7109375" style="76" customWidth="1"/>
    <col min="6661" max="6662" width="12" style="76" customWidth="1"/>
    <col min="6663" max="6663" width="13.7109375" style="76" customWidth="1"/>
    <col min="6664" max="6664" width="8.85546875" style="76"/>
    <col min="6665" max="6665" width="11.85546875" style="76" customWidth="1"/>
    <col min="6666" max="6666" width="9.28515625" style="76" bestFit="1" customWidth="1"/>
    <col min="6667" max="6912" width="8.85546875" style="76"/>
    <col min="6913" max="6913" width="43.140625" style="76" customWidth="1"/>
    <col min="6914" max="6915" width="12" style="76" customWidth="1"/>
    <col min="6916" max="6916" width="13.7109375" style="76" customWidth="1"/>
    <col min="6917" max="6918" width="12" style="76" customWidth="1"/>
    <col min="6919" max="6919" width="13.7109375" style="76" customWidth="1"/>
    <col min="6920" max="6920" width="8.85546875" style="76"/>
    <col min="6921" max="6921" width="11.85546875" style="76" customWidth="1"/>
    <col min="6922" max="6922" width="9.28515625" style="76" bestFit="1" customWidth="1"/>
    <col min="6923" max="7168" width="8.85546875" style="76"/>
    <col min="7169" max="7169" width="43.140625" style="76" customWidth="1"/>
    <col min="7170" max="7171" width="12" style="76" customWidth="1"/>
    <col min="7172" max="7172" width="13.7109375" style="76" customWidth="1"/>
    <col min="7173" max="7174" width="12" style="76" customWidth="1"/>
    <col min="7175" max="7175" width="13.7109375" style="76" customWidth="1"/>
    <col min="7176" max="7176" width="8.85546875" style="76"/>
    <col min="7177" max="7177" width="11.85546875" style="76" customWidth="1"/>
    <col min="7178" max="7178" width="9.28515625" style="76" bestFit="1" customWidth="1"/>
    <col min="7179" max="7424" width="8.85546875" style="76"/>
    <col min="7425" max="7425" width="43.140625" style="76" customWidth="1"/>
    <col min="7426" max="7427" width="12" style="76" customWidth="1"/>
    <col min="7428" max="7428" width="13.7109375" style="76" customWidth="1"/>
    <col min="7429" max="7430" width="12" style="76" customWidth="1"/>
    <col min="7431" max="7431" width="13.7109375" style="76" customWidth="1"/>
    <col min="7432" max="7432" width="8.85546875" style="76"/>
    <col min="7433" max="7433" width="11.85546875" style="76" customWidth="1"/>
    <col min="7434" max="7434" width="9.28515625" style="76" bestFit="1" customWidth="1"/>
    <col min="7435" max="7680" width="8.85546875" style="76"/>
    <col min="7681" max="7681" width="43.140625" style="76" customWidth="1"/>
    <col min="7682" max="7683" width="12" style="76" customWidth="1"/>
    <col min="7684" max="7684" width="13.7109375" style="76" customWidth="1"/>
    <col min="7685" max="7686" width="12" style="76" customWidth="1"/>
    <col min="7687" max="7687" width="13.7109375" style="76" customWidth="1"/>
    <col min="7688" max="7688" width="8.85546875" style="76"/>
    <col min="7689" max="7689" width="11.85546875" style="76" customWidth="1"/>
    <col min="7690" max="7690" width="9.28515625" style="76" bestFit="1" customWidth="1"/>
    <col min="7691" max="7936" width="8.85546875" style="76"/>
    <col min="7937" max="7937" width="43.140625" style="76" customWidth="1"/>
    <col min="7938" max="7939" width="12" style="76" customWidth="1"/>
    <col min="7940" max="7940" width="13.7109375" style="76" customWidth="1"/>
    <col min="7941" max="7942" width="12" style="76" customWidth="1"/>
    <col min="7943" max="7943" width="13.7109375" style="76" customWidth="1"/>
    <col min="7944" max="7944" width="8.85546875" style="76"/>
    <col min="7945" max="7945" width="11.85546875" style="76" customWidth="1"/>
    <col min="7946" max="7946" width="9.28515625" style="76" bestFit="1" customWidth="1"/>
    <col min="7947" max="8192" width="8.85546875" style="76"/>
    <col min="8193" max="8193" width="43.140625" style="76" customWidth="1"/>
    <col min="8194" max="8195" width="12" style="76" customWidth="1"/>
    <col min="8196" max="8196" width="13.7109375" style="76" customWidth="1"/>
    <col min="8197" max="8198" width="12" style="76" customWidth="1"/>
    <col min="8199" max="8199" width="13.7109375" style="76" customWidth="1"/>
    <col min="8200" max="8200" width="8.85546875" style="76"/>
    <col min="8201" max="8201" width="11.85546875" style="76" customWidth="1"/>
    <col min="8202" max="8202" width="9.28515625" style="76" bestFit="1" customWidth="1"/>
    <col min="8203" max="8448" width="8.85546875" style="76"/>
    <col min="8449" max="8449" width="43.140625" style="76" customWidth="1"/>
    <col min="8450" max="8451" width="12" style="76" customWidth="1"/>
    <col min="8452" max="8452" width="13.7109375" style="76" customWidth="1"/>
    <col min="8453" max="8454" width="12" style="76" customWidth="1"/>
    <col min="8455" max="8455" width="13.7109375" style="76" customWidth="1"/>
    <col min="8456" max="8456" width="8.85546875" style="76"/>
    <col min="8457" max="8457" width="11.85546875" style="76" customWidth="1"/>
    <col min="8458" max="8458" width="9.28515625" style="76" bestFit="1" customWidth="1"/>
    <col min="8459" max="8704" width="8.85546875" style="76"/>
    <col min="8705" max="8705" width="43.140625" style="76" customWidth="1"/>
    <col min="8706" max="8707" width="12" style="76" customWidth="1"/>
    <col min="8708" max="8708" width="13.7109375" style="76" customWidth="1"/>
    <col min="8709" max="8710" width="12" style="76" customWidth="1"/>
    <col min="8711" max="8711" width="13.7109375" style="76" customWidth="1"/>
    <col min="8712" max="8712" width="8.85546875" style="76"/>
    <col min="8713" max="8713" width="11.85546875" style="76" customWidth="1"/>
    <col min="8714" max="8714" width="9.28515625" style="76" bestFit="1" customWidth="1"/>
    <col min="8715" max="8960" width="8.85546875" style="76"/>
    <col min="8961" max="8961" width="43.140625" style="76" customWidth="1"/>
    <col min="8962" max="8963" width="12" style="76" customWidth="1"/>
    <col min="8964" max="8964" width="13.7109375" style="76" customWidth="1"/>
    <col min="8965" max="8966" width="12" style="76" customWidth="1"/>
    <col min="8967" max="8967" width="13.7109375" style="76" customWidth="1"/>
    <col min="8968" max="8968" width="8.85546875" style="76"/>
    <col min="8969" max="8969" width="11.85546875" style="76" customWidth="1"/>
    <col min="8970" max="8970" width="9.28515625" style="76" bestFit="1" customWidth="1"/>
    <col min="8971" max="9216" width="8.85546875" style="76"/>
    <col min="9217" max="9217" width="43.140625" style="76" customWidth="1"/>
    <col min="9218" max="9219" width="12" style="76" customWidth="1"/>
    <col min="9220" max="9220" width="13.7109375" style="76" customWidth="1"/>
    <col min="9221" max="9222" width="12" style="76" customWidth="1"/>
    <col min="9223" max="9223" width="13.7109375" style="76" customWidth="1"/>
    <col min="9224" max="9224" width="8.85546875" style="76"/>
    <col min="9225" max="9225" width="11.85546875" style="76" customWidth="1"/>
    <col min="9226" max="9226" width="9.28515625" style="76" bestFit="1" customWidth="1"/>
    <col min="9227" max="9472" width="8.85546875" style="76"/>
    <col min="9473" max="9473" width="43.140625" style="76" customWidth="1"/>
    <col min="9474" max="9475" width="12" style="76" customWidth="1"/>
    <col min="9476" max="9476" width="13.7109375" style="76" customWidth="1"/>
    <col min="9477" max="9478" width="12" style="76" customWidth="1"/>
    <col min="9479" max="9479" width="13.7109375" style="76" customWidth="1"/>
    <col min="9480" max="9480" width="8.85546875" style="76"/>
    <col min="9481" max="9481" width="11.85546875" style="76" customWidth="1"/>
    <col min="9482" max="9482" width="9.28515625" style="76" bestFit="1" customWidth="1"/>
    <col min="9483" max="9728" width="8.85546875" style="76"/>
    <col min="9729" max="9729" width="43.140625" style="76" customWidth="1"/>
    <col min="9730" max="9731" width="12" style="76" customWidth="1"/>
    <col min="9732" max="9732" width="13.7109375" style="76" customWidth="1"/>
    <col min="9733" max="9734" width="12" style="76" customWidth="1"/>
    <col min="9735" max="9735" width="13.7109375" style="76" customWidth="1"/>
    <col min="9736" max="9736" width="8.85546875" style="76"/>
    <col min="9737" max="9737" width="11.85546875" style="76" customWidth="1"/>
    <col min="9738" max="9738" width="9.28515625" style="76" bestFit="1" customWidth="1"/>
    <col min="9739" max="9984" width="8.85546875" style="76"/>
    <col min="9985" max="9985" width="43.140625" style="76" customWidth="1"/>
    <col min="9986" max="9987" width="12" style="76" customWidth="1"/>
    <col min="9988" max="9988" width="13.7109375" style="76" customWidth="1"/>
    <col min="9989" max="9990" width="12" style="76" customWidth="1"/>
    <col min="9991" max="9991" width="13.7109375" style="76" customWidth="1"/>
    <col min="9992" max="9992" width="8.85546875" style="76"/>
    <col min="9993" max="9993" width="11.85546875" style="76" customWidth="1"/>
    <col min="9994" max="9994" width="9.28515625" style="76" bestFit="1" customWidth="1"/>
    <col min="9995" max="10240" width="8.85546875" style="76"/>
    <col min="10241" max="10241" width="43.140625" style="76" customWidth="1"/>
    <col min="10242" max="10243" width="12" style="76" customWidth="1"/>
    <col min="10244" max="10244" width="13.7109375" style="76" customWidth="1"/>
    <col min="10245" max="10246" width="12" style="76" customWidth="1"/>
    <col min="10247" max="10247" width="13.7109375" style="76" customWidth="1"/>
    <col min="10248" max="10248" width="8.85546875" style="76"/>
    <col min="10249" max="10249" width="11.85546875" style="76" customWidth="1"/>
    <col min="10250" max="10250" width="9.28515625" style="76" bestFit="1" customWidth="1"/>
    <col min="10251" max="10496" width="8.85546875" style="76"/>
    <col min="10497" max="10497" width="43.140625" style="76" customWidth="1"/>
    <col min="10498" max="10499" width="12" style="76" customWidth="1"/>
    <col min="10500" max="10500" width="13.7109375" style="76" customWidth="1"/>
    <col min="10501" max="10502" width="12" style="76" customWidth="1"/>
    <col min="10503" max="10503" width="13.7109375" style="76" customWidth="1"/>
    <col min="10504" max="10504" width="8.85546875" style="76"/>
    <col min="10505" max="10505" width="11.85546875" style="76" customWidth="1"/>
    <col min="10506" max="10506" width="9.28515625" style="76" bestFit="1" customWidth="1"/>
    <col min="10507" max="10752" width="8.85546875" style="76"/>
    <col min="10753" max="10753" width="43.140625" style="76" customWidth="1"/>
    <col min="10754" max="10755" width="12" style="76" customWidth="1"/>
    <col min="10756" max="10756" width="13.7109375" style="76" customWidth="1"/>
    <col min="10757" max="10758" width="12" style="76" customWidth="1"/>
    <col min="10759" max="10759" width="13.7109375" style="76" customWidth="1"/>
    <col min="10760" max="10760" width="8.85546875" style="76"/>
    <col min="10761" max="10761" width="11.85546875" style="76" customWidth="1"/>
    <col min="10762" max="10762" width="9.28515625" style="76" bestFit="1" customWidth="1"/>
    <col min="10763" max="11008" width="8.85546875" style="76"/>
    <col min="11009" max="11009" width="43.140625" style="76" customWidth="1"/>
    <col min="11010" max="11011" width="12" style="76" customWidth="1"/>
    <col min="11012" max="11012" width="13.7109375" style="76" customWidth="1"/>
    <col min="11013" max="11014" width="12" style="76" customWidth="1"/>
    <col min="11015" max="11015" width="13.7109375" style="76" customWidth="1"/>
    <col min="11016" max="11016" width="8.85546875" style="76"/>
    <col min="11017" max="11017" width="11.85546875" style="76" customWidth="1"/>
    <col min="11018" max="11018" width="9.28515625" style="76" bestFit="1" customWidth="1"/>
    <col min="11019" max="11264" width="8.85546875" style="76"/>
    <col min="11265" max="11265" width="43.140625" style="76" customWidth="1"/>
    <col min="11266" max="11267" width="12" style="76" customWidth="1"/>
    <col min="11268" max="11268" width="13.7109375" style="76" customWidth="1"/>
    <col min="11269" max="11270" width="12" style="76" customWidth="1"/>
    <col min="11271" max="11271" width="13.7109375" style="76" customWidth="1"/>
    <col min="11272" max="11272" width="8.85546875" style="76"/>
    <col min="11273" max="11273" width="11.85546875" style="76" customWidth="1"/>
    <col min="11274" max="11274" width="9.28515625" style="76" bestFit="1" customWidth="1"/>
    <col min="11275" max="11520" width="8.85546875" style="76"/>
    <col min="11521" max="11521" width="43.140625" style="76" customWidth="1"/>
    <col min="11522" max="11523" width="12" style="76" customWidth="1"/>
    <col min="11524" max="11524" width="13.7109375" style="76" customWidth="1"/>
    <col min="11525" max="11526" width="12" style="76" customWidth="1"/>
    <col min="11527" max="11527" width="13.7109375" style="76" customWidth="1"/>
    <col min="11528" max="11528" width="8.85546875" style="76"/>
    <col min="11529" max="11529" width="11.85546875" style="76" customWidth="1"/>
    <col min="11530" max="11530" width="9.28515625" style="76" bestFit="1" customWidth="1"/>
    <col min="11531" max="11776" width="8.85546875" style="76"/>
    <col min="11777" max="11777" width="43.140625" style="76" customWidth="1"/>
    <col min="11778" max="11779" width="12" style="76" customWidth="1"/>
    <col min="11780" max="11780" width="13.7109375" style="76" customWidth="1"/>
    <col min="11781" max="11782" width="12" style="76" customWidth="1"/>
    <col min="11783" max="11783" width="13.7109375" style="76" customWidth="1"/>
    <col min="11784" max="11784" width="8.85546875" style="76"/>
    <col min="11785" max="11785" width="11.85546875" style="76" customWidth="1"/>
    <col min="11786" max="11786" width="9.28515625" style="76" bestFit="1" customWidth="1"/>
    <col min="11787" max="12032" width="8.85546875" style="76"/>
    <col min="12033" max="12033" width="43.140625" style="76" customWidth="1"/>
    <col min="12034" max="12035" width="12" style="76" customWidth="1"/>
    <col min="12036" max="12036" width="13.7109375" style="76" customWidth="1"/>
    <col min="12037" max="12038" width="12" style="76" customWidth="1"/>
    <col min="12039" max="12039" width="13.7109375" style="76" customWidth="1"/>
    <col min="12040" max="12040" width="8.85546875" style="76"/>
    <col min="12041" max="12041" width="11.85546875" style="76" customWidth="1"/>
    <col min="12042" max="12042" width="9.28515625" style="76" bestFit="1" customWidth="1"/>
    <col min="12043" max="12288" width="8.85546875" style="76"/>
    <col min="12289" max="12289" width="43.140625" style="76" customWidth="1"/>
    <col min="12290" max="12291" width="12" style="76" customWidth="1"/>
    <col min="12292" max="12292" width="13.7109375" style="76" customWidth="1"/>
    <col min="12293" max="12294" width="12" style="76" customWidth="1"/>
    <col min="12295" max="12295" width="13.7109375" style="76" customWidth="1"/>
    <col min="12296" max="12296" width="8.85546875" style="76"/>
    <col min="12297" max="12297" width="11.85546875" style="76" customWidth="1"/>
    <col min="12298" max="12298" width="9.28515625" style="76" bestFit="1" customWidth="1"/>
    <col min="12299" max="12544" width="8.85546875" style="76"/>
    <col min="12545" max="12545" width="43.140625" style="76" customWidth="1"/>
    <col min="12546" max="12547" width="12" style="76" customWidth="1"/>
    <col min="12548" max="12548" width="13.7109375" style="76" customWidth="1"/>
    <col min="12549" max="12550" width="12" style="76" customWidth="1"/>
    <col min="12551" max="12551" width="13.7109375" style="76" customWidth="1"/>
    <col min="12552" max="12552" width="8.85546875" style="76"/>
    <col min="12553" max="12553" width="11.85546875" style="76" customWidth="1"/>
    <col min="12554" max="12554" width="9.28515625" style="76" bestFit="1" customWidth="1"/>
    <col min="12555" max="12800" width="8.85546875" style="76"/>
    <col min="12801" max="12801" width="43.140625" style="76" customWidth="1"/>
    <col min="12802" max="12803" width="12" style="76" customWidth="1"/>
    <col min="12804" max="12804" width="13.7109375" style="76" customWidth="1"/>
    <col min="12805" max="12806" width="12" style="76" customWidth="1"/>
    <col min="12807" max="12807" width="13.7109375" style="76" customWidth="1"/>
    <col min="12808" max="12808" width="8.85546875" style="76"/>
    <col min="12809" max="12809" width="11.85546875" style="76" customWidth="1"/>
    <col min="12810" max="12810" width="9.28515625" style="76" bestFit="1" customWidth="1"/>
    <col min="12811" max="13056" width="8.85546875" style="76"/>
    <col min="13057" max="13057" width="43.140625" style="76" customWidth="1"/>
    <col min="13058" max="13059" width="12" style="76" customWidth="1"/>
    <col min="13060" max="13060" width="13.7109375" style="76" customWidth="1"/>
    <col min="13061" max="13062" width="12" style="76" customWidth="1"/>
    <col min="13063" max="13063" width="13.7109375" style="76" customWidth="1"/>
    <col min="13064" max="13064" width="8.85546875" style="76"/>
    <col min="13065" max="13065" width="11.85546875" style="76" customWidth="1"/>
    <col min="13066" max="13066" width="9.28515625" style="76" bestFit="1" customWidth="1"/>
    <col min="13067" max="13312" width="8.85546875" style="76"/>
    <col min="13313" max="13313" width="43.140625" style="76" customWidth="1"/>
    <col min="13314" max="13315" width="12" style="76" customWidth="1"/>
    <col min="13316" max="13316" width="13.7109375" style="76" customWidth="1"/>
    <col min="13317" max="13318" width="12" style="76" customWidth="1"/>
    <col min="13319" max="13319" width="13.7109375" style="76" customWidth="1"/>
    <col min="13320" max="13320" width="8.85546875" style="76"/>
    <col min="13321" max="13321" width="11.85546875" style="76" customWidth="1"/>
    <col min="13322" max="13322" width="9.28515625" style="76" bestFit="1" customWidth="1"/>
    <col min="13323" max="13568" width="8.85546875" style="76"/>
    <col min="13569" max="13569" width="43.140625" style="76" customWidth="1"/>
    <col min="13570" max="13571" width="12" style="76" customWidth="1"/>
    <col min="13572" max="13572" width="13.7109375" style="76" customWidth="1"/>
    <col min="13573" max="13574" width="12" style="76" customWidth="1"/>
    <col min="13575" max="13575" width="13.7109375" style="76" customWidth="1"/>
    <col min="13576" max="13576" width="8.85546875" style="76"/>
    <col min="13577" max="13577" width="11.85546875" style="76" customWidth="1"/>
    <col min="13578" max="13578" width="9.28515625" style="76" bestFit="1" customWidth="1"/>
    <col min="13579" max="13824" width="8.85546875" style="76"/>
    <col min="13825" max="13825" width="43.140625" style="76" customWidth="1"/>
    <col min="13826" max="13827" width="12" style="76" customWidth="1"/>
    <col min="13828" max="13828" width="13.7109375" style="76" customWidth="1"/>
    <col min="13829" max="13830" width="12" style="76" customWidth="1"/>
    <col min="13831" max="13831" width="13.7109375" style="76" customWidth="1"/>
    <col min="13832" max="13832" width="8.85546875" style="76"/>
    <col min="13833" max="13833" width="11.85546875" style="76" customWidth="1"/>
    <col min="13834" max="13834" width="9.28515625" style="76" bestFit="1" customWidth="1"/>
    <col min="13835" max="14080" width="8.85546875" style="76"/>
    <col min="14081" max="14081" width="43.140625" style="76" customWidth="1"/>
    <col min="14082" max="14083" width="12" style="76" customWidth="1"/>
    <col min="14084" max="14084" width="13.7109375" style="76" customWidth="1"/>
    <col min="14085" max="14086" width="12" style="76" customWidth="1"/>
    <col min="14087" max="14087" width="13.7109375" style="76" customWidth="1"/>
    <col min="14088" max="14088" width="8.85546875" style="76"/>
    <col min="14089" max="14089" width="11.85546875" style="76" customWidth="1"/>
    <col min="14090" max="14090" width="9.28515625" style="76" bestFit="1" customWidth="1"/>
    <col min="14091" max="14336" width="8.85546875" style="76"/>
    <col min="14337" max="14337" width="43.140625" style="76" customWidth="1"/>
    <col min="14338" max="14339" width="12" style="76" customWidth="1"/>
    <col min="14340" max="14340" width="13.7109375" style="76" customWidth="1"/>
    <col min="14341" max="14342" width="12" style="76" customWidth="1"/>
    <col min="14343" max="14343" width="13.7109375" style="76" customWidth="1"/>
    <col min="14344" max="14344" width="8.85546875" style="76"/>
    <col min="14345" max="14345" width="11.85546875" style="76" customWidth="1"/>
    <col min="14346" max="14346" width="9.28515625" style="76" bestFit="1" customWidth="1"/>
    <col min="14347" max="14592" width="8.85546875" style="76"/>
    <col min="14593" max="14593" width="43.140625" style="76" customWidth="1"/>
    <col min="14594" max="14595" width="12" style="76" customWidth="1"/>
    <col min="14596" max="14596" width="13.7109375" style="76" customWidth="1"/>
    <col min="14597" max="14598" width="12" style="76" customWidth="1"/>
    <col min="14599" max="14599" width="13.7109375" style="76" customWidth="1"/>
    <col min="14600" max="14600" width="8.85546875" style="76"/>
    <col min="14601" max="14601" width="11.85546875" style="76" customWidth="1"/>
    <col min="14602" max="14602" width="9.28515625" style="76" bestFit="1" customWidth="1"/>
    <col min="14603" max="14848" width="8.85546875" style="76"/>
    <col min="14849" max="14849" width="43.140625" style="76" customWidth="1"/>
    <col min="14850" max="14851" width="12" style="76" customWidth="1"/>
    <col min="14852" max="14852" width="13.7109375" style="76" customWidth="1"/>
    <col min="14853" max="14854" width="12" style="76" customWidth="1"/>
    <col min="14855" max="14855" width="13.7109375" style="76" customWidth="1"/>
    <col min="14856" max="14856" width="8.85546875" style="76"/>
    <col min="14857" max="14857" width="11.85546875" style="76" customWidth="1"/>
    <col min="14858" max="14858" width="9.28515625" style="76" bestFit="1" customWidth="1"/>
    <col min="14859" max="15104" width="8.85546875" style="76"/>
    <col min="15105" max="15105" width="43.140625" style="76" customWidth="1"/>
    <col min="15106" max="15107" width="12" style="76" customWidth="1"/>
    <col min="15108" max="15108" width="13.7109375" style="76" customWidth="1"/>
    <col min="15109" max="15110" width="12" style="76" customWidth="1"/>
    <col min="15111" max="15111" width="13.7109375" style="76" customWidth="1"/>
    <col min="15112" max="15112" width="8.85546875" style="76"/>
    <col min="15113" max="15113" width="11.85546875" style="76" customWidth="1"/>
    <col min="15114" max="15114" width="9.28515625" style="76" bestFit="1" customWidth="1"/>
    <col min="15115" max="15360" width="8.85546875" style="76"/>
    <col min="15361" max="15361" width="43.140625" style="76" customWidth="1"/>
    <col min="15362" max="15363" width="12" style="76" customWidth="1"/>
    <col min="15364" max="15364" width="13.7109375" style="76" customWidth="1"/>
    <col min="15365" max="15366" width="12" style="76" customWidth="1"/>
    <col min="15367" max="15367" width="13.7109375" style="76" customWidth="1"/>
    <col min="15368" max="15368" width="8.85546875" style="76"/>
    <col min="15369" max="15369" width="11.85546875" style="76" customWidth="1"/>
    <col min="15370" max="15370" width="9.28515625" style="76" bestFit="1" customWidth="1"/>
    <col min="15371" max="15616" width="8.85546875" style="76"/>
    <col min="15617" max="15617" width="43.140625" style="76" customWidth="1"/>
    <col min="15618" max="15619" width="12" style="76" customWidth="1"/>
    <col min="15620" max="15620" width="13.7109375" style="76" customWidth="1"/>
    <col min="15621" max="15622" width="12" style="76" customWidth="1"/>
    <col min="15623" max="15623" width="13.7109375" style="76" customWidth="1"/>
    <col min="15624" max="15624" width="8.85546875" style="76"/>
    <col min="15625" max="15625" width="11.85546875" style="76" customWidth="1"/>
    <col min="15626" max="15626" width="9.28515625" style="76" bestFit="1" customWidth="1"/>
    <col min="15627" max="15872" width="8.85546875" style="76"/>
    <col min="15873" max="15873" width="43.140625" style="76" customWidth="1"/>
    <col min="15874" max="15875" width="12" style="76" customWidth="1"/>
    <col min="15876" max="15876" width="13.7109375" style="76" customWidth="1"/>
    <col min="15877" max="15878" width="12" style="76" customWidth="1"/>
    <col min="15879" max="15879" width="13.7109375" style="76" customWidth="1"/>
    <col min="15880" max="15880" width="8.85546875" style="76"/>
    <col min="15881" max="15881" width="11.85546875" style="76" customWidth="1"/>
    <col min="15882" max="15882" width="9.28515625" style="76" bestFit="1" customWidth="1"/>
    <col min="15883" max="16128" width="8.85546875" style="76"/>
    <col min="16129" max="16129" width="43.140625" style="76" customWidth="1"/>
    <col min="16130" max="16131" width="12" style="76" customWidth="1"/>
    <col min="16132" max="16132" width="13.7109375" style="76" customWidth="1"/>
    <col min="16133" max="16134" width="12" style="76" customWidth="1"/>
    <col min="16135" max="16135" width="13.7109375" style="76" customWidth="1"/>
    <col min="16136" max="16136" width="8.85546875" style="76"/>
    <col min="16137" max="16137" width="11.85546875" style="76" customWidth="1"/>
    <col min="16138" max="16138" width="9.28515625" style="76" bestFit="1" customWidth="1"/>
    <col min="16139" max="16384" width="8.85546875" style="76"/>
  </cols>
  <sheetData>
    <row r="1" spans="1:15" s="17" customFormat="1" ht="42.75" customHeight="1" x14ac:dyDescent="0.3">
      <c r="A1" s="487" t="s">
        <v>469</v>
      </c>
      <c r="B1" s="487"/>
      <c r="C1" s="487"/>
      <c r="D1" s="487"/>
      <c r="E1" s="487"/>
      <c r="F1" s="487"/>
      <c r="G1" s="487"/>
      <c r="I1" s="129"/>
    </row>
    <row r="2" spans="1:15" s="17" customFormat="1" x14ac:dyDescent="0.3">
      <c r="A2" s="527" t="s">
        <v>318</v>
      </c>
      <c r="B2" s="527"/>
      <c r="C2" s="527"/>
      <c r="D2" s="527"/>
      <c r="E2" s="527"/>
      <c r="F2" s="527"/>
      <c r="G2" s="527"/>
      <c r="I2" s="129"/>
    </row>
    <row r="3" spans="1:15" s="19" customFormat="1" ht="18.75" customHeight="1" x14ac:dyDescent="0.3">
      <c r="A3" s="18"/>
      <c r="B3" s="18"/>
      <c r="C3" s="18"/>
      <c r="D3" s="18"/>
      <c r="E3" s="18"/>
      <c r="F3" s="18"/>
      <c r="G3" s="323" t="s">
        <v>238</v>
      </c>
      <c r="I3" s="128"/>
    </row>
    <row r="4" spans="1:15" s="19" customFormat="1" ht="47.25" x14ac:dyDescent="0.2">
      <c r="A4" s="319"/>
      <c r="B4" s="449" t="s">
        <v>502</v>
      </c>
      <c r="C4" s="449" t="s">
        <v>503</v>
      </c>
      <c r="D4" s="320" t="s">
        <v>86</v>
      </c>
      <c r="E4" s="449" t="s">
        <v>489</v>
      </c>
      <c r="F4" s="449" t="s">
        <v>490</v>
      </c>
      <c r="G4" s="320" t="s">
        <v>86</v>
      </c>
    </row>
    <row r="5" spans="1:15" s="24" customFormat="1" x14ac:dyDescent="0.3">
      <c r="A5" s="324" t="s">
        <v>319</v>
      </c>
      <c r="B5" s="95">
        <f>SUM(B6:B29)</f>
        <v>1579</v>
      </c>
      <c r="C5" s="95">
        <f>SUM(C6:C29)</f>
        <v>2544</v>
      </c>
      <c r="D5" s="130">
        <f>C5/B5*100</f>
        <v>161.11462951234958</v>
      </c>
      <c r="E5" s="95">
        <f>SUM(E6:E29)</f>
        <v>1260</v>
      </c>
      <c r="F5" s="95">
        <f>SUM(F6:F29)</f>
        <v>2076</v>
      </c>
      <c r="G5" s="130">
        <f>F5/E5*100</f>
        <v>164.76190476190476</v>
      </c>
      <c r="I5" s="128"/>
      <c r="J5" s="135"/>
      <c r="K5" s="135"/>
      <c r="L5" s="322"/>
      <c r="M5" s="322"/>
      <c r="N5" s="322"/>
      <c r="O5" s="322"/>
    </row>
    <row r="6" spans="1:15" ht="15.75" x14ac:dyDescent="0.2">
      <c r="A6" s="325" t="s">
        <v>272</v>
      </c>
      <c r="B6" s="89">
        <v>337</v>
      </c>
      <c r="C6" s="91">
        <v>591</v>
      </c>
      <c r="D6" s="130">
        <f t="shared" ref="D6:D29" si="0">C6/B6*100</f>
        <v>175.37091988130564</v>
      </c>
      <c r="E6" s="89">
        <v>268</v>
      </c>
      <c r="F6" s="91">
        <v>492</v>
      </c>
      <c r="G6" s="130">
        <f t="shared" ref="G6:G29" si="1">F6/E6*100</f>
        <v>183.58208955223881</v>
      </c>
      <c r="H6" s="80"/>
      <c r="I6" s="149"/>
      <c r="J6" s="149"/>
      <c r="K6" s="149"/>
      <c r="L6" s="149"/>
      <c r="M6" s="149"/>
      <c r="N6" s="149"/>
    </row>
    <row r="7" spans="1:15" ht="15.75" x14ac:dyDescent="0.2">
      <c r="A7" s="325" t="s">
        <v>273</v>
      </c>
      <c r="B7" s="89">
        <v>17</v>
      </c>
      <c r="C7" s="91">
        <v>18</v>
      </c>
      <c r="D7" s="130">
        <f t="shared" si="0"/>
        <v>105.88235294117648</v>
      </c>
      <c r="E7" s="89">
        <v>13</v>
      </c>
      <c r="F7" s="91">
        <v>15</v>
      </c>
      <c r="G7" s="130">
        <f t="shared" si="1"/>
        <v>115.38461538461537</v>
      </c>
      <c r="H7" s="80"/>
      <c r="I7" s="149"/>
      <c r="J7" s="149"/>
      <c r="K7" s="149"/>
      <c r="L7" s="149"/>
      <c r="M7" s="149"/>
      <c r="N7" s="149"/>
    </row>
    <row r="8" spans="1:15" s="22" customFormat="1" ht="15.75" x14ac:dyDescent="0.2">
      <c r="A8" s="325" t="s">
        <v>274</v>
      </c>
      <c r="B8" s="89">
        <v>0</v>
      </c>
      <c r="C8" s="91">
        <v>1</v>
      </c>
      <c r="D8" s="130" t="s">
        <v>260</v>
      </c>
      <c r="E8" s="89">
        <v>0</v>
      </c>
      <c r="F8" s="91">
        <v>1</v>
      </c>
      <c r="G8" s="130" t="s">
        <v>260</v>
      </c>
      <c r="H8" s="80"/>
      <c r="I8" s="76"/>
      <c r="J8" s="196"/>
    </row>
    <row r="9" spans="1:15" ht="15.75" x14ac:dyDescent="0.2">
      <c r="A9" s="325" t="s">
        <v>275</v>
      </c>
      <c r="B9" s="89">
        <v>22</v>
      </c>
      <c r="C9" s="91">
        <v>35</v>
      </c>
      <c r="D9" s="130">
        <f t="shared" si="0"/>
        <v>159.09090909090909</v>
      </c>
      <c r="E9" s="89">
        <v>18</v>
      </c>
      <c r="F9" s="91">
        <v>29</v>
      </c>
      <c r="G9" s="130">
        <f t="shared" si="1"/>
        <v>161.11111111111111</v>
      </c>
      <c r="H9" s="80"/>
      <c r="I9" s="76"/>
      <c r="J9" s="196"/>
      <c r="L9" s="93"/>
    </row>
    <row r="10" spans="1:15" ht="15.75" x14ac:dyDescent="0.2">
      <c r="A10" s="325" t="s">
        <v>276</v>
      </c>
      <c r="B10" s="89">
        <v>56</v>
      </c>
      <c r="C10" s="91">
        <v>156</v>
      </c>
      <c r="D10" s="130">
        <f t="shared" si="0"/>
        <v>278.57142857142856</v>
      </c>
      <c r="E10" s="89">
        <v>45</v>
      </c>
      <c r="F10" s="91">
        <v>125</v>
      </c>
      <c r="G10" s="130">
        <f t="shared" si="1"/>
        <v>277.77777777777777</v>
      </c>
      <c r="H10" s="80"/>
      <c r="I10" s="76"/>
      <c r="J10" s="196"/>
    </row>
    <row r="11" spans="1:15" ht="31.5" x14ac:dyDescent="0.2">
      <c r="A11" s="325" t="s">
        <v>277</v>
      </c>
      <c r="B11" s="89">
        <v>18</v>
      </c>
      <c r="C11" s="91">
        <v>26</v>
      </c>
      <c r="D11" s="130">
        <f t="shared" si="0"/>
        <v>144.44444444444443</v>
      </c>
      <c r="E11" s="89">
        <v>16</v>
      </c>
      <c r="F11" s="91">
        <v>22</v>
      </c>
      <c r="G11" s="130">
        <f t="shared" si="1"/>
        <v>137.5</v>
      </c>
      <c r="H11" s="80"/>
      <c r="I11" s="76"/>
      <c r="J11" s="196"/>
    </row>
    <row r="12" spans="1:15" ht="43.5" customHeight="1" x14ac:dyDescent="0.2">
      <c r="A12" s="325" t="s">
        <v>321</v>
      </c>
      <c r="B12" s="89">
        <v>263</v>
      </c>
      <c r="C12" s="91">
        <v>213</v>
      </c>
      <c r="D12" s="130">
        <f t="shared" si="0"/>
        <v>80.98859315589354</v>
      </c>
      <c r="E12" s="89">
        <v>210</v>
      </c>
      <c r="F12" s="91">
        <v>158</v>
      </c>
      <c r="G12" s="130">
        <f t="shared" si="1"/>
        <v>75.238095238095241</v>
      </c>
      <c r="H12" s="80"/>
      <c r="I12" s="76"/>
      <c r="J12" s="196"/>
    </row>
    <row r="13" spans="1:15" ht="31.5" x14ac:dyDescent="0.2">
      <c r="A13" s="325" t="s">
        <v>279</v>
      </c>
      <c r="B13" s="89">
        <v>31</v>
      </c>
      <c r="C13" s="91">
        <v>52</v>
      </c>
      <c r="D13" s="130">
        <f t="shared" si="0"/>
        <v>167.74193548387098</v>
      </c>
      <c r="E13" s="89">
        <v>29</v>
      </c>
      <c r="F13" s="91">
        <v>42</v>
      </c>
      <c r="G13" s="130">
        <f t="shared" si="1"/>
        <v>144.82758620689654</v>
      </c>
      <c r="H13" s="80"/>
      <c r="I13" s="76"/>
      <c r="J13" s="196"/>
    </row>
    <row r="14" spans="1:15" ht="31.5" x14ac:dyDescent="0.2">
      <c r="A14" s="325" t="s">
        <v>280</v>
      </c>
      <c r="B14" s="89">
        <v>24</v>
      </c>
      <c r="C14" s="91">
        <v>21</v>
      </c>
      <c r="D14" s="130">
        <f t="shared" si="0"/>
        <v>87.5</v>
      </c>
      <c r="E14" s="89">
        <v>23</v>
      </c>
      <c r="F14" s="91">
        <v>19</v>
      </c>
      <c r="G14" s="130">
        <f t="shared" si="1"/>
        <v>82.608695652173907</v>
      </c>
      <c r="H14" s="80"/>
      <c r="I14" s="76"/>
      <c r="J14" s="196"/>
    </row>
    <row r="15" spans="1:15" ht="31.5" x14ac:dyDescent="0.2">
      <c r="A15" s="325" t="s">
        <v>281</v>
      </c>
      <c r="B15" s="89">
        <v>39</v>
      </c>
      <c r="C15" s="91">
        <v>28</v>
      </c>
      <c r="D15" s="130">
        <f t="shared" si="0"/>
        <v>71.794871794871796</v>
      </c>
      <c r="E15" s="89">
        <v>36</v>
      </c>
      <c r="F15" s="91">
        <v>23</v>
      </c>
      <c r="G15" s="130">
        <f t="shared" si="1"/>
        <v>63.888888888888886</v>
      </c>
      <c r="H15" s="80"/>
      <c r="I15" s="76"/>
      <c r="J15" s="196"/>
    </row>
    <row r="16" spans="1:15" ht="31.5" x14ac:dyDescent="0.2">
      <c r="A16" s="325" t="s">
        <v>282</v>
      </c>
      <c r="B16" s="89">
        <v>40</v>
      </c>
      <c r="C16" s="91">
        <v>32</v>
      </c>
      <c r="D16" s="130">
        <f t="shared" si="0"/>
        <v>80</v>
      </c>
      <c r="E16" s="89">
        <v>34</v>
      </c>
      <c r="F16" s="91">
        <v>26</v>
      </c>
      <c r="G16" s="130">
        <f t="shared" si="1"/>
        <v>76.470588235294116</v>
      </c>
      <c r="H16" s="80"/>
      <c r="I16" s="76"/>
      <c r="J16" s="196"/>
    </row>
    <row r="17" spans="1:10" ht="49.5" customHeight="1" x14ac:dyDescent="0.2">
      <c r="A17" s="325" t="s">
        <v>283</v>
      </c>
      <c r="B17" s="89">
        <v>2</v>
      </c>
      <c r="C17" s="91">
        <v>2</v>
      </c>
      <c r="D17" s="130">
        <f t="shared" si="0"/>
        <v>100</v>
      </c>
      <c r="E17" s="89">
        <v>2</v>
      </c>
      <c r="F17" s="91">
        <v>1</v>
      </c>
      <c r="G17" s="130">
        <f t="shared" si="1"/>
        <v>50</v>
      </c>
      <c r="H17" s="80"/>
      <c r="I17" s="76"/>
      <c r="J17" s="196"/>
    </row>
    <row r="18" spans="1:10" ht="31.5" x14ac:dyDescent="0.2">
      <c r="A18" s="325" t="s">
        <v>284</v>
      </c>
      <c r="B18" s="89">
        <v>22</v>
      </c>
      <c r="C18" s="91">
        <v>28</v>
      </c>
      <c r="D18" s="130">
        <f t="shared" si="0"/>
        <v>127.27272727272727</v>
      </c>
      <c r="E18" s="89">
        <v>17</v>
      </c>
      <c r="F18" s="91">
        <v>25</v>
      </c>
      <c r="G18" s="130">
        <f t="shared" si="1"/>
        <v>147.05882352941177</v>
      </c>
      <c r="H18" s="80"/>
      <c r="I18" s="76"/>
      <c r="J18" s="196"/>
    </row>
    <row r="19" spans="1:10" ht="31.5" x14ac:dyDescent="0.2">
      <c r="A19" s="325" t="s">
        <v>285</v>
      </c>
      <c r="B19" s="89">
        <v>125</v>
      </c>
      <c r="C19" s="91">
        <v>106</v>
      </c>
      <c r="D19" s="130">
        <f t="shared" si="0"/>
        <v>84.8</v>
      </c>
      <c r="E19" s="89">
        <v>117</v>
      </c>
      <c r="F19" s="91">
        <v>93</v>
      </c>
      <c r="G19" s="130">
        <f t="shared" si="1"/>
        <v>79.487179487179489</v>
      </c>
      <c r="H19" s="80"/>
      <c r="I19" s="76"/>
      <c r="J19" s="196"/>
    </row>
    <row r="20" spans="1:10" ht="15.75" x14ac:dyDescent="0.2">
      <c r="A20" s="325" t="s">
        <v>286</v>
      </c>
      <c r="B20" s="89">
        <v>21</v>
      </c>
      <c r="C20" s="91">
        <v>113</v>
      </c>
      <c r="D20" s="130">
        <f t="shared" si="0"/>
        <v>538.09523809523819</v>
      </c>
      <c r="E20" s="89">
        <v>14</v>
      </c>
      <c r="F20" s="91">
        <v>79</v>
      </c>
      <c r="G20" s="130">
        <f t="shared" si="1"/>
        <v>564.28571428571433</v>
      </c>
      <c r="H20" s="80"/>
      <c r="I20" s="76"/>
      <c r="J20" s="196"/>
    </row>
    <row r="21" spans="1:10" ht="31.5" x14ac:dyDescent="0.2">
      <c r="A21" s="325" t="s">
        <v>287</v>
      </c>
      <c r="B21" s="89">
        <v>32</v>
      </c>
      <c r="C21" s="91">
        <v>53</v>
      </c>
      <c r="D21" s="130">
        <f t="shared" si="0"/>
        <v>165.625</v>
      </c>
      <c r="E21" s="89">
        <v>27</v>
      </c>
      <c r="F21" s="91">
        <v>42</v>
      </c>
      <c r="G21" s="130">
        <f t="shared" si="1"/>
        <v>155.55555555555557</v>
      </c>
      <c r="H21" s="80"/>
      <c r="I21" s="76"/>
      <c r="J21" s="196"/>
    </row>
    <row r="22" spans="1:10" ht="31.5" x14ac:dyDescent="0.2">
      <c r="A22" s="325" t="s">
        <v>288</v>
      </c>
      <c r="B22" s="89">
        <v>7</v>
      </c>
      <c r="C22" s="91">
        <v>9</v>
      </c>
      <c r="D22" s="130">
        <f t="shared" si="0"/>
        <v>128.57142857142858</v>
      </c>
      <c r="E22" s="89">
        <v>6</v>
      </c>
      <c r="F22" s="91">
        <v>8</v>
      </c>
      <c r="G22" s="130">
        <f t="shared" si="1"/>
        <v>133.33333333333331</v>
      </c>
      <c r="H22" s="80"/>
      <c r="I22" s="76"/>
      <c r="J22" s="23"/>
    </row>
    <row r="23" spans="1:10" ht="31.5" x14ac:dyDescent="0.2">
      <c r="A23" s="325" t="s">
        <v>289</v>
      </c>
      <c r="B23" s="89">
        <v>36</v>
      </c>
      <c r="C23" s="91">
        <v>55</v>
      </c>
      <c r="D23" s="130">
        <f t="shared" si="0"/>
        <v>152.77777777777777</v>
      </c>
      <c r="E23" s="89">
        <v>31</v>
      </c>
      <c r="F23" s="91">
        <v>48</v>
      </c>
      <c r="G23" s="130">
        <f t="shared" si="1"/>
        <v>154.83870967741936</v>
      </c>
      <c r="H23" s="80"/>
      <c r="I23" s="76"/>
      <c r="J23" s="23"/>
    </row>
    <row r="24" spans="1:10" ht="31.5" x14ac:dyDescent="0.2">
      <c r="A24" s="325" t="s">
        <v>290</v>
      </c>
      <c r="B24" s="89">
        <v>116</v>
      </c>
      <c r="C24" s="91">
        <v>94</v>
      </c>
      <c r="D24" s="130">
        <f t="shared" si="0"/>
        <v>81.034482758620683</v>
      </c>
      <c r="E24" s="89">
        <v>62</v>
      </c>
      <c r="F24" s="91">
        <v>67</v>
      </c>
      <c r="G24" s="130">
        <f t="shared" si="1"/>
        <v>108.06451612903226</v>
      </c>
      <c r="H24" s="80"/>
      <c r="I24" s="76"/>
      <c r="J24" s="23"/>
    </row>
    <row r="25" spans="1:10" ht="31.5" x14ac:dyDescent="0.2">
      <c r="A25" s="325" t="s">
        <v>291</v>
      </c>
      <c r="B25" s="89">
        <v>130</v>
      </c>
      <c r="C25" s="91">
        <v>587</v>
      </c>
      <c r="D25" s="130">
        <f t="shared" si="0"/>
        <v>451.53846153846155</v>
      </c>
      <c r="E25" s="89">
        <v>99</v>
      </c>
      <c r="F25" s="91">
        <v>517</v>
      </c>
      <c r="G25" s="130">
        <f t="shared" si="1"/>
        <v>522.22222222222229</v>
      </c>
      <c r="I25" s="76"/>
    </row>
    <row r="26" spans="1:10" ht="31.5" x14ac:dyDescent="0.2">
      <c r="A26" s="325" t="s">
        <v>292</v>
      </c>
      <c r="B26" s="89">
        <v>37</v>
      </c>
      <c r="C26" s="91">
        <v>37</v>
      </c>
      <c r="D26" s="130">
        <f t="shared" si="0"/>
        <v>100</v>
      </c>
      <c r="E26" s="89">
        <v>27</v>
      </c>
      <c r="F26" s="91">
        <v>28</v>
      </c>
      <c r="G26" s="130">
        <f t="shared" si="1"/>
        <v>103.7037037037037</v>
      </c>
      <c r="I26" s="76"/>
    </row>
    <row r="27" spans="1:10" ht="15.75" x14ac:dyDescent="0.2">
      <c r="A27" s="325" t="s">
        <v>293</v>
      </c>
      <c r="B27" s="89">
        <v>137</v>
      </c>
      <c r="C27" s="91">
        <v>220</v>
      </c>
      <c r="D27" s="130">
        <f t="shared" si="0"/>
        <v>160.58394160583941</v>
      </c>
      <c r="E27" s="89">
        <v>108</v>
      </c>
      <c r="F27" s="91">
        <v>156</v>
      </c>
      <c r="G27" s="130">
        <f t="shared" si="1"/>
        <v>144.44444444444443</v>
      </c>
      <c r="I27" s="76"/>
    </row>
    <row r="28" spans="1:10" ht="15.75" x14ac:dyDescent="0.2">
      <c r="A28" s="325" t="s">
        <v>294</v>
      </c>
      <c r="B28" s="89">
        <v>25</v>
      </c>
      <c r="C28" s="91">
        <v>23</v>
      </c>
      <c r="D28" s="130">
        <f t="shared" si="0"/>
        <v>92</v>
      </c>
      <c r="E28" s="89">
        <v>20</v>
      </c>
      <c r="F28" s="91">
        <v>18</v>
      </c>
      <c r="G28" s="130">
        <f t="shared" si="1"/>
        <v>90</v>
      </c>
      <c r="I28" s="76"/>
    </row>
    <row r="29" spans="1:10" x14ac:dyDescent="0.3">
      <c r="A29" s="327" t="s">
        <v>295</v>
      </c>
      <c r="B29" s="326">
        <v>42</v>
      </c>
      <c r="C29" s="328">
        <v>44</v>
      </c>
      <c r="D29" s="130">
        <f t="shared" si="0"/>
        <v>104.76190476190477</v>
      </c>
      <c r="E29" s="326">
        <v>38</v>
      </c>
      <c r="F29" s="326">
        <v>42</v>
      </c>
      <c r="G29" s="130">
        <f t="shared" si="1"/>
        <v>110.5263157894737</v>
      </c>
    </row>
  </sheetData>
  <mergeCells count="2">
    <mergeCell ref="A1:G1"/>
    <mergeCell ref="A2:G2"/>
  </mergeCells>
  <pageMargins left="0.7" right="0.7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70" zoomScaleNormal="86" zoomScaleSheetLayoutView="70" workbookViewId="0">
      <selection activeCell="A25" sqref="A24:A25"/>
    </sheetView>
  </sheetViews>
  <sheetFormatPr defaultColWidth="9.140625" defaultRowHeight="15.75" x14ac:dyDescent="0.25"/>
  <cols>
    <col min="1" max="1" width="5.7109375" style="105" customWidth="1"/>
    <col min="2" max="2" width="41.140625" style="190" customWidth="1"/>
    <col min="3" max="3" width="17.7109375" style="179" customWidth="1"/>
    <col min="4" max="4" width="22.140625" style="179" customWidth="1"/>
    <col min="5" max="6" width="9.140625" style="179"/>
    <col min="7" max="7" width="56.5703125" style="179" customWidth="1"/>
    <col min="8" max="16384" width="9.140625" style="179"/>
  </cols>
  <sheetData>
    <row r="1" spans="1:6" ht="65.25" customHeight="1" x14ac:dyDescent="0.25">
      <c r="A1" s="493" t="s">
        <v>472</v>
      </c>
      <c r="B1" s="493"/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4" spans="1:6" s="180" customFormat="1" ht="30.75" customHeight="1" x14ac:dyDescent="0.25">
      <c r="A4" s="270"/>
      <c r="B4" s="271" t="s">
        <v>88</v>
      </c>
      <c r="C4" s="432" t="s">
        <v>504</v>
      </c>
      <c r="D4" s="273" t="s">
        <v>490</v>
      </c>
    </row>
    <row r="5" spans="1:6" ht="31.5" x14ac:dyDescent="0.25">
      <c r="A5" s="185">
        <v>1</v>
      </c>
      <c r="B5" s="325" t="s">
        <v>442</v>
      </c>
      <c r="C5" s="347">
        <v>1398</v>
      </c>
      <c r="D5" s="352">
        <v>1148</v>
      </c>
      <c r="F5" s="341"/>
    </row>
    <row r="6" spans="1:6" ht="32.25" customHeight="1" x14ac:dyDescent="0.25">
      <c r="A6" s="185">
        <v>2</v>
      </c>
      <c r="B6" s="325" t="s">
        <v>443</v>
      </c>
      <c r="C6" s="347">
        <v>1007</v>
      </c>
      <c r="D6" s="352">
        <v>805</v>
      </c>
      <c r="F6" s="341"/>
    </row>
    <row r="7" spans="1:6" ht="47.25" x14ac:dyDescent="0.25">
      <c r="A7" s="185">
        <v>3</v>
      </c>
      <c r="B7" s="325" t="s">
        <v>548</v>
      </c>
      <c r="C7" s="348">
        <v>787</v>
      </c>
      <c r="D7" s="352">
        <v>698</v>
      </c>
      <c r="F7" s="341"/>
    </row>
    <row r="8" spans="1:6" s="188" customFormat="1" ht="45" customHeight="1" x14ac:dyDescent="0.25">
      <c r="A8" s="185">
        <v>4</v>
      </c>
      <c r="B8" s="325" t="s">
        <v>598</v>
      </c>
      <c r="C8" s="347">
        <v>559</v>
      </c>
      <c r="D8" s="352">
        <v>496</v>
      </c>
      <c r="F8" s="341"/>
    </row>
    <row r="9" spans="1:6" s="188" customFormat="1" ht="18" customHeight="1" x14ac:dyDescent="0.25">
      <c r="A9" s="185">
        <v>5</v>
      </c>
      <c r="B9" s="325" t="s">
        <v>549</v>
      </c>
      <c r="C9" s="347">
        <v>481</v>
      </c>
      <c r="D9" s="352">
        <v>376</v>
      </c>
      <c r="F9" s="341"/>
    </row>
    <row r="10" spans="1:6" s="188" customFormat="1" ht="31.5" x14ac:dyDescent="0.25">
      <c r="A10" s="185">
        <v>6</v>
      </c>
      <c r="B10" s="325" t="s">
        <v>545</v>
      </c>
      <c r="C10" s="348">
        <v>437</v>
      </c>
      <c r="D10" s="352">
        <v>321</v>
      </c>
      <c r="F10" s="341"/>
    </row>
    <row r="11" spans="1:6" s="188" customFormat="1" x14ac:dyDescent="0.25">
      <c r="A11" s="185">
        <v>7</v>
      </c>
      <c r="B11" s="325" t="s">
        <v>446</v>
      </c>
      <c r="C11" s="347">
        <v>306</v>
      </c>
      <c r="D11" s="352">
        <v>249</v>
      </c>
      <c r="F11" s="341"/>
    </row>
    <row r="12" spans="1:6" s="188" customFormat="1" ht="31.5" x14ac:dyDescent="0.25">
      <c r="A12" s="185">
        <v>8</v>
      </c>
      <c r="B12" s="325" t="s">
        <v>547</v>
      </c>
      <c r="C12" s="348">
        <v>297</v>
      </c>
      <c r="D12" s="352">
        <v>221</v>
      </c>
      <c r="F12" s="341"/>
    </row>
    <row r="13" spans="1:6" s="188" customFormat="1" ht="31.5" x14ac:dyDescent="0.25">
      <c r="A13" s="185">
        <v>9</v>
      </c>
      <c r="B13" s="325" t="s">
        <v>563</v>
      </c>
      <c r="C13" s="347">
        <v>196</v>
      </c>
      <c r="D13" s="352">
        <v>162</v>
      </c>
      <c r="F13" s="341"/>
    </row>
    <row r="14" spans="1:6" s="188" customFormat="1" x14ac:dyDescent="0.25">
      <c r="A14" s="185">
        <v>10</v>
      </c>
      <c r="B14" s="325" t="s">
        <v>444</v>
      </c>
      <c r="C14" s="348">
        <v>191</v>
      </c>
      <c r="D14" s="352">
        <v>144</v>
      </c>
      <c r="F14" s="341"/>
    </row>
    <row r="15" spans="1:6" s="188" customFormat="1" ht="32.25" customHeight="1" x14ac:dyDescent="0.25">
      <c r="A15" s="185">
        <v>11</v>
      </c>
      <c r="B15" s="325" t="s">
        <v>587</v>
      </c>
      <c r="C15" s="347">
        <v>177</v>
      </c>
      <c r="D15" s="352">
        <v>121</v>
      </c>
      <c r="F15" s="341"/>
    </row>
    <row r="16" spans="1:6" s="188" customFormat="1" ht="30.75" customHeight="1" x14ac:dyDescent="0.25">
      <c r="A16" s="185">
        <v>12</v>
      </c>
      <c r="B16" s="325" t="s">
        <v>576</v>
      </c>
      <c r="C16" s="347">
        <v>166</v>
      </c>
      <c r="D16" s="352">
        <v>134</v>
      </c>
      <c r="F16" s="341"/>
    </row>
    <row r="17" spans="1:6" s="188" customFormat="1" ht="30" customHeight="1" x14ac:dyDescent="0.25">
      <c r="A17" s="185">
        <v>13</v>
      </c>
      <c r="B17" s="325" t="s">
        <v>592</v>
      </c>
      <c r="C17" s="347">
        <v>148</v>
      </c>
      <c r="D17" s="352">
        <v>117</v>
      </c>
      <c r="F17" s="341"/>
    </row>
    <row r="18" spans="1:6" s="188" customFormat="1" x14ac:dyDescent="0.25">
      <c r="A18" s="185">
        <v>14</v>
      </c>
      <c r="B18" s="325" t="s">
        <v>599</v>
      </c>
      <c r="C18" s="347">
        <v>148</v>
      </c>
      <c r="D18" s="352">
        <v>123</v>
      </c>
      <c r="F18" s="341"/>
    </row>
    <row r="19" spans="1:6" s="188" customFormat="1" ht="22.5" customHeight="1" x14ac:dyDescent="0.25">
      <c r="A19" s="185">
        <v>15</v>
      </c>
      <c r="B19" s="325" t="s">
        <v>600</v>
      </c>
      <c r="C19" s="347">
        <v>142</v>
      </c>
      <c r="D19" s="352">
        <v>137</v>
      </c>
      <c r="F19" s="341"/>
    </row>
    <row r="20" spans="1:6" s="188" customFormat="1" x14ac:dyDescent="0.25">
      <c r="A20" s="185">
        <v>16</v>
      </c>
      <c r="B20" s="325" t="s">
        <v>562</v>
      </c>
      <c r="C20" s="349">
        <v>141</v>
      </c>
      <c r="D20" s="352">
        <v>116</v>
      </c>
      <c r="F20" s="341"/>
    </row>
    <row r="21" spans="1:6" s="188" customFormat="1" ht="31.5" x14ac:dyDescent="0.25">
      <c r="A21" s="185">
        <v>17</v>
      </c>
      <c r="B21" s="325" t="s">
        <v>559</v>
      </c>
      <c r="C21" s="349">
        <v>138</v>
      </c>
      <c r="D21" s="352">
        <v>107</v>
      </c>
      <c r="F21" s="341"/>
    </row>
    <row r="22" spans="1:6" s="188" customFormat="1" ht="29.25" customHeight="1" x14ac:dyDescent="0.25">
      <c r="A22" s="185">
        <v>18</v>
      </c>
      <c r="B22" s="325" t="s">
        <v>601</v>
      </c>
      <c r="C22" s="349">
        <v>134</v>
      </c>
      <c r="D22" s="352">
        <v>99</v>
      </c>
      <c r="F22" s="341"/>
    </row>
    <row r="23" spans="1:6" s="188" customFormat="1" ht="48.75" customHeight="1" x14ac:dyDescent="0.25">
      <c r="A23" s="185">
        <v>19</v>
      </c>
      <c r="B23" s="325" t="s">
        <v>555</v>
      </c>
      <c r="C23" s="349">
        <v>128</v>
      </c>
      <c r="D23" s="352">
        <v>113</v>
      </c>
      <c r="F23" s="341"/>
    </row>
    <row r="24" spans="1:6" s="188" customFormat="1" ht="24.75" customHeight="1" x14ac:dyDescent="0.25">
      <c r="A24" s="185">
        <v>20</v>
      </c>
      <c r="B24" s="325" t="s">
        <v>550</v>
      </c>
      <c r="C24" s="349">
        <v>126</v>
      </c>
      <c r="D24" s="352">
        <v>95</v>
      </c>
      <c r="F24" s="341"/>
    </row>
    <row r="25" spans="1:6" s="188" customFormat="1" ht="18" customHeight="1" x14ac:dyDescent="0.25">
      <c r="A25" s="185">
        <v>21</v>
      </c>
      <c r="B25" s="325" t="s">
        <v>445</v>
      </c>
      <c r="C25" s="349">
        <v>126</v>
      </c>
      <c r="D25" s="352">
        <v>103</v>
      </c>
      <c r="F25" s="341"/>
    </row>
    <row r="26" spans="1:6" s="188" customFormat="1" ht="31.5" x14ac:dyDescent="0.25">
      <c r="A26" s="185">
        <v>22</v>
      </c>
      <c r="B26" s="325" t="s">
        <v>591</v>
      </c>
      <c r="C26" s="349">
        <v>126</v>
      </c>
      <c r="D26" s="352">
        <v>104</v>
      </c>
      <c r="F26" s="341"/>
    </row>
    <row r="27" spans="1:6" s="188" customFormat="1" ht="31.5" x14ac:dyDescent="0.25">
      <c r="A27" s="185">
        <v>23</v>
      </c>
      <c r="B27" s="325" t="s">
        <v>451</v>
      </c>
      <c r="C27" s="349">
        <v>121</v>
      </c>
      <c r="D27" s="352">
        <v>112</v>
      </c>
      <c r="F27" s="341"/>
    </row>
    <row r="28" spans="1:6" s="188" customFormat="1" ht="27.75" customHeight="1" x14ac:dyDescent="0.25">
      <c r="A28" s="185">
        <v>24</v>
      </c>
      <c r="B28" s="325" t="s">
        <v>554</v>
      </c>
      <c r="C28" s="349">
        <v>121</v>
      </c>
      <c r="D28" s="352">
        <v>79</v>
      </c>
      <c r="F28" s="341"/>
    </row>
    <row r="29" spans="1:6" s="188" customFormat="1" ht="25.5" customHeight="1" x14ac:dyDescent="0.25">
      <c r="A29" s="185">
        <v>25</v>
      </c>
      <c r="B29" s="325" t="s">
        <v>570</v>
      </c>
      <c r="C29" s="349">
        <v>117</v>
      </c>
      <c r="D29" s="352">
        <v>90</v>
      </c>
      <c r="F29" s="341"/>
    </row>
    <row r="30" spans="1:6" s="188" customFormat="1" x14ac:dyDescent="0.25">
      <c r="A30" s="185">
        <v>26</v>
      </c>
      <c r="B30" s="325" t="s">
        <v>586</v>
      </c>
      <c r="C30" s="350">
        <v>108</v>
      </c>
      <c r="D30" s="352">
        <v>77</v>
      </c>
      <c r="F30" s="341"/>
    </row>
    <row r="31" spans="1:6" s="188" customFormat="1" ht="30" customHeight="1" x14ac:dyDescent="0.25">
      <c r="A31" s="185">
        <v>27</v>
      </c>
      <c r="B31" s="325" t="s">
        <v>565</v>
      </c>
      <c r="C31" s="349">
        <v>100</v>
      </c>
      <c r="D31" s="352">
        <v>78</v>
      </c>
      <c r="F31" s="341"/>
    </row>
    <row r="32" spans="1:6" s="188" customFormat="1" ht="47.25" x14ac:dyDescent="0.25">
      <c r="A32" s="185">
        <v>28</v>
      </c>
      <c r="B32" s="325" t="s">
        <v>531</v>
      </c>
      <c r="C32" s="349">
        <v>93</v>
      </c>
      <c r="D32" s="352">
        <v>74</v>
      </c>
      <c r="F32" s="341"/>
    </row>
    <row r="33" spans="1:6" s="188" customFormat="1" ht="48.75" customHeight="1" x14ac:dyDescent="0.25">
      <c r="A33" s="185">
        <v>29</v>
      </c>
      <c r="B33" s="325" t="s">
        <v>561</v>
      </c>
      <c r="C33" s="350">
        <v>91</v>
      </c>
      <c r="D33" s="352">
        <v>71</v>
      </c>
      <c r="F33" s="341"/>
    </row>
    <row r="34" spans="1:6" s="188" customFormat="1" ht="22.5" customHeight="1" x14ac:dyDescent="0.25">
      <c r="A34" s="185">
        <v>30</v>
      </c>
      <c r="B34" s="325" t="s">
        <v>602</v>
      </c>
      <c r="C34" s="349">
        <v>89</v>
      </c>
      <c r="D34" s="352">
        <v>76</v>
      </c>
      <c r="F34" s="341"/>
    </row>
    <row r="35" spans="1:6" s="188" customFormat="1" ht="47.25" x14ac:dyDescent="0.25">
      <c r="A35" s="185">
        <v>31</v>
      </c>
      <c r="B35" s="325" t="s">
        <v>603</v>
      </c>
      <c r="C35" s="349">
        <v>88</v>
      </c>
      <c r="D35" s="352">
        <v>72</v>
      </c>
      <c r="F35" s="341"/>
    </row>
    <row r="36" spans="1:6" s="188" customFormat="1" ht="31.5" x14ac:dyDescent="0.25">
      <c r="A36" s="185">
        <v>32</v>
      </c>
      <c r="B36" s="325" t="s">
        <v>575</v>
      </c>
      <c r="C36" s="349">
        <v>84</v>
      </c>
      <c r="D36" s="352">
        <v>79</v>
      </c>
      <c r="F36" s="341"/>
    </row>
    <row r="37" spans="1:6" s="188" customFormat="1" ht="48.75" customHeight="1" x14ac:dyDescent="0.25">
      <c r="A37" s="185">
        <v>33</v>
      </c>
      <c r="B37" s="325" t="s">
        <v>567</v>
      </c>
      <c r="C37" s="349">
        <v>82</v>
      </c>
      <c r="D37" s="352">
        <v>60</v>
      </c>
      <c r="F37" s="341"/>
    </row>
    <row r="38" spans="1:6" s="188" customFormat="1" ht="48" customHeight="1" x14ac:dyDescent="0.25">
      <c r="A38" s="185">
        <v>34</v>
      </c>
      <c r="B38" s="325" t="s">
        <v>604</v>
      </c>
      <c r="C38" s="349">
        <v>80</v>
      </c>
      <c r="D38" s="352">
        <v>61</v>
      </c>
      <c r="F38" s="341"/>
    </row>
    <row r="39" spans="1:6" s="188" customFormat="1" ht="54.75" customHeight="1" x14ac:dyDescent="0.25">
      <c r="A39" s="185">
        <v>35</v>
      </c>
      <c r="B39" s="325" t="s">
        <v>569</v>
      </c>
      <c r="C39" s="349">
        <v>79</v>
      </c>
      <c r="D39" s="352">
        <v>66</v>
      </c>
      <c r="F39" s="341"/>
    </row>
    <row r="40" spans="1:6" s="188" customFormat="1" ht="31.5" x14ac:dyDescent="0.25">
      <c r="A40" s="185">
        <v>36</v>
      </c>
      <c r="B40" s="325" t="s">
        <v>553</v>
      </c>
      <c r="C40" s="349">
        <v>77</v>
      </c>
      <c r="D40" s="352">
        <v>59</v>
      </c>
      <c r="F40" s="341"/>
    </row>
    <row r="41" spans="1:6" ht="47.25" x14ac:dyDescent="0.25">
      <c r="A41" s="185">
        <v>37</v>
      </c>
      <c r="B41" s="325" t="s">
        <v>605</v>
      </c>
      <c r="C41" s="349">
        <v>76</v>
      </c>
      <c r="D41" s="353">
        <v>58</v>
      </c>
      <c r="F41" s="341"/>
    </row>
    <row r="42" spans="1:6" ht="32.25" customHeight="1" x14ac:dyDescent="0.25">
      <c r="A42" s="185">
        <v>38</v>
      </c>
      <c r="B42" s="325" t="s">
        <v>606</v>
      </c>
      <c r="C42" s="349">
        <v>75</v>
      </c>
      <c r="D42" s="353">
        <v>72</v>
      </c>
      <c r="F42" s="341"/>
    </row>
    <row r="43" spans="1:6" x14ac:dyDescent="0.25">
      <c r="A43" s="185">
        <v>39</v>
      </c>
      <c r="B43" s="325" t="s">
        <v>546</v>
      </c>
      <c r="C43" s="349">
        <v>75</v>
      </c>
      <c r="D43" s="353">
        <v>56</v>
      </c>
      <c r="F43" s="341"/>
    </row>
    <row r="44" spans="1:6" x14ac:dyDescent="0.25">
      <c r="A44" s="185">
        <v>40</v>
      </c>
      <c r="B44" s="325" t="s">
        <v>590</v>
      </c>
      <c r="C44" s="349">
        <v>74</v>
      </c>
      <c r="D44" s="353">
        <v>68</v>
      </c>
      <c r="F44" s="341"/>
    </row>
    <row r="45" spans="1:6" ht="31.5" x14ac:dyDescent="0.25">
      <c r="A45" s="185">
        <v>41</v>
      </c>
      <c r="B45" s="325" t="s">
        <v>607</v>
      </c>
      <c r="C45" s="349">
        <v>74</v>
      </c>
      <c r="D45" s="353">
        <v>58</v>
      </c>
      <c r="F45" s="341"/>
    </row>
    <row r="46" spans="1:6" ht="31.5" x14ac:dyDescent="0.25">
      <c r="A46" s="185">
        <v>42</v>
      </c>
      <c r="B46" s="325" t="s">
        <v>581</v>
      </c>
      <c r="C46" s="349">
        <v>74</v>
      </c>
      <c r="D46" s="353">
        <v>50</v>
      </c>
      <c r="F46" s="341"/>
    </row>
    <row r="47" spans="1:6" ht="30" customHeight="1" x14ac:dyDescent="0.25">
      <c r="A47" s="185">
        <v>43</v>
      </c>
      <c r="B47" s="325" t="s">
        <v>608</v>
      </c>
      <c r="C47" s="349">
        <v>72</v>
      </c>
      <c r="D47" s="353">
        <v>65</v>
      </c>
      <c r="F47" s="341"/>
    </row>
    <row r="48" spans="1:6" x14ac:dyDescent="0.25">
      <c r="A48" s="185">
        <v>44</v>
      </c>
      <c r="B48" s="325" t="s">
        <v>609</v>
      </c>
      <c r="C48" s="349">
        <v>68</v>
      </c>
      <c r="D48" s="353">
        <v>60</v>
      </c>
      <c r="F48" s="341"/>
    </row>
    <row r="49" spans="1:6" ht="33.75" customHeight="1" x14ac:dyDescent="0.25">
      <c r="A49" s="185">
        <v>45</v>
      </c>
      <c r="B49" s="325" t="s">
        <v>610</v>
      </c>
      <c r="C49" s="349">
        <v>67</v>
      </c>
      <c r="D49" s="353">
        <v>51</v>
      </c>
      <c r="F49" s="341"/>
    </row>
    <row r="50" spans="1:6" ht="35.25" customHeight="1" x14ac:dyDescent="0.25">
      <c r="A50" s="185">
        <v>46</v>
      </c>
      <c r="B50" s="325" t="s">
        <v>611</v>
      </c>
      <c r="C50" s="349">
        <v>67</v>
      </c>
      <c r="D50" s="353">
        <v>53</v>
      </c>
      <c r="F50" s="341"/>
    </row>
    <row r="51" spans="1:6" x14ac:dyDescent="0.25">
      <c r="A51" s="185">
        <v>47</v>
      </c>
      <c r="B51" s="325" t="s">
        <v>571</v>
      </c>
      <c r="C51" s="349">
        <v>65</v>
      </c>
      <c r="D51" s="353">
        <v>47</v>
      </c>
      <c r="F51" s="341"/>
    </row>
    <row r="52" spans="1:6" ht="30.75" customHeight="1" x14ac:dyDescent="0.25">
      <c r="A52" s="185">
        <v>48</v>
      </c>
      <c r="B52" s="325" t="s">
        <v>612</v>
      </c>
      <c r="C52" s="349">
        <v>64</v>
      </c>
      <c r="D52" s="353">
        <v>51</v>
      </c>
      <c r="F52" s="341"/>
    </row>
    <row r="53" spans="1:6" ht="47.25" x14ac:dyDescent="0.25">
      <c r="A53" s="185">
        <v>49</v>
      </c>
      <c r="B53" s="325" t="s">
        <v>613</v>
      </c>
      <c r="C53" s="349">
        <v>64</v>
      </c>
      <c r="D53" s="353">
        <v>52</v>
      </c>
      <c r="F53" s="341"/>
    </row>
    <row r="54" spans="1:6" ht="31.5" x14ac:dyDescent="0.25">
      <c r="A54" s="185">
        <v>50</v>
      </c>
      <c r="B54" s="325" t="s">
        <v>614</v>
      </c>
      <c r="C54" s="349">
        <v>62</v>
      </c>
      <c r="D54" s="353">
        <v>41</v>
      </c>
      <c r="F54" s="341"/>
    </row>
    <row r="55" spans="1:6" x14ac:dyDescent="0.25">
      <c r="F55" s="341"/>
    </row>
    <row r="56" spans="1:6" x14ac:dyDescent="0.25">
      <c r="F56" s="341"/>
    </row>
    <row r="57" spans="1:6" x14ac:dyDescent="0.25">
      <c r="F57" s="341"/>
    </row>
    <row r="58" spans="1:6" x14ac:dyDescent="0.25">
      <c r="F58" s="341"/>
    </row>
    <row r="59" spans="1:6" x14ac:dyDescent="0.25">
      <c r="F59" s="341"/>
    </row>
  </sheetData>
  <mergeCells count="2">
    <mergeCell ref="A1:D1"/>
    <mergeCell ref="B2:D2"/>
  </mergeCells>
  <pageMargins left="0.7" right="0.7" top="0.75" bottom="0.75" header="0.3" footer="0.3"/>
  <pageSetup paperSize="9" scale="4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1" zoomScaleNormal="75" zoomScaleSheetLayoutView="71" workbookViewId="0">
      <selection activeCell="A4" sqref="A4:A5"/>
    </sheetView>
  </sheetViews>
  <sheetFormatPr defaultColWidth="8.85546875" defaultRowHeight="12.75" x14ac:dyDescent="0.2"/>
  <cols>
    <col min="1" max="1" width="60.7109375" style="76" customWidth="1"/>
    <col min="2" max="2" width="7.85546875" style="310" customWidth="1"/>
    <col min="3" max="3" width="14.28515625" style="310" customWidth="1"/>
    <col min="4" max="4" width="10" style="310" customWidth="1"/>
    <col min="5" max="5" width="13.7109375" style="310" customWidth="1"/>
    <col min="6" max="6" width="9.42578125" style="310" customWidth="1"/>
    <col min="7" max="7" width="13.7109375" style="310" customWidth="1"/>
    <col min="8" max="8" width="10.42578125" style="310" customWidth="1"/>
    <col min="9" max="9" width="13" style="310" customWidth="1"/>
    <col min="10" max="10" width="8.85546875" style="76" hidden="1" customWidth="1"/>
    <col min="11" max="11" width="11.85546875" style="76" customWidth="1"/>
    <col min="12" max="12" width="12.140625" style="76" customWidth="1"/>
    <col min="13" max="256" width="8.85546875" style="76"/>
    <col min="257" max="257" width="37.140625" style="76" customWidth="1"/>
    <col min="258" max="259" width="10.5703125" style="76" customWidth="1"/>
    <col min="260" max="260" width="13" style="76" customWidth="1"/>
    <col min="261" max="262" width="10.28515625" style="76" customWidth="1"/>
    <col min="263" max="263" width="12.42578125" style="76" customWidth="1"/>
    <col min="264" max="265" width="8.85546875" style="76"/>
    <col min="266" max="266" width="7.85546875" style="76" customWidth="1"/>
    <col min="267" max="512" width="8.85546875" style="76"/>
    <col min="513" max="513" width="37.140625" style="76" customWidth="1"/>
    <col min="514" max="515" width="10.5703125" style="76" customWidth="1"/>
    <col min="516" max="516" width="13" style="76" customWidth="1"/>
    <col min="517" max="518" width="10.28515625" style="76" customWidth="1"/>
    <col min="519" max="519" width="12.42578125" style="76" customWidth="1"/>
    <col min="520" max="521" width="8.85546875" style="76"/>
    <col min="522" max="522" width="7.85546875" style="76" customWidth="1"/>
    <col min="523" max="768" width="8.85546875" style="76"/>
    <col min="769" max="769" width="37.140625" style="76" customWidth="1"/>
    <col min="770" max="771" width="10.5703125" style="76" customWidth="1"/>
    <col min="772" max="772" width="13" style="76" customWidth="1"/>
    <col min="773" max="774" width="10.28515625" style="76" customWidth="1"/>
    <col min="775" max="775" width="12.42578125" style="76" customWidth="1"/>
    <col min="776" max="777" width="8.85546875" style="76"/>
    <col min="778" max="778" width="7.85546875" style="76" customWidth="1"/>
    <col min="779" max="1024" width="8.85546875" style="76"/>
    <col min="1025" max="1025" width="37.140625" style="76" customWidth="1"/>
    <col min="1026" max="1027" width="10.5703125" style="76" customWidth="1"/>
    <col min="1028" max="1028" width="13" style="76" customWidth="1"/>
    <col min="1029" max="1030" width="10.28515625" style="76" customWidth="1"/>
    <col min="1031" max="1031" width="12.42578125" style="76" customWidth="1"/>
    <col min="1032" max="1033" width="8.85546875" style="76"/>
    <col min="1034" max="1034" width="7.85546875" style="76" customWidth="1"/>
    <col min="1035" max="1280" width="8.85546875" style="76"/>
    <col min="1281" max="1281" width="37.140625" style="76" customWidth="1"/>
    <col min="1282" max="1283" width="10.5703125" style="76" customWidth="1"/>
    <col min="1284" max="1284" width="13" style="76" customWidth="1"/>
    <col min="1285" max="1286" width="10.28515625" style="76" customWidth="1"/>
    <col min="1287" max="1287" width="12.42578125" style="76" customWidth="1"/>
    <col min="1288" max="1289" width="8.85546875" style="76"/>
    <col min="1290" max="1290" width="7.85546875" style="76" customWidth="1"/>
    <col min="1291" max="1536" width="8.85546875" style="76"/>
    <col min="1537" max="1537" width="37.140625" style="76" customWidth="1"/>
    <col min="1538" max="1539" width="10.5703125" style="76" customWidth="1"/>
    <col min="1540" max="1540" width="13" style="76" customWidth="1"/>
    <col min="1541" max="1542" width="10.28515625" style="76" customWidth="1"/>
    <col min="1543" max="1543" width="12.42578125" style="76" customWidth="1"/>
    <col min="1544" max="1545" width="8.85546875" style="76"/>
    <col min="1546" max="1546" width="7.85546875" style="76" customWidth="1"/>
    <col min="1547" max="1792" width="8.85546875" style="76"/>
    <col min="1793" max="1793" width="37.140625" style="76" customWidth="1"/>
    <col min="1794" max="1795" width="10.5703125" style="76" customWidth="1"/>
    <col min="1796" max="1796" width="13" style="76" customWidth="1"/>
    <col min="1797" max="1798" width="10.28515625" style="76" customWidth="1"/>
    <col min="1799" max="1799" width="12.42578125" style="76" customWidth="1"/>
    <col min="1800" max="1801" width="8.85546875" style="76"/>
    <col min="1802" max="1802" width="7.85546875" style="76" customWidth="1"/>
    <col min="1803" max="2048" width="8.85546875" style="76"/>
    <col min="2049" max="2049" width="37.140625" style="76" customWidth="1"/>
    <col min="2050" max="2051" width="10.5703125" style="76" customWidth="1"/>
    <col min="2052" max="2052" width="13" style="76" customWidth="1"/>
    <col min="2053" max="2054" width="10.28515625" style="76" customWidth="1"/>
    <col min="2055" max="2055" width="12.42578125" style="76" customWidth="1"/>
    <col min="2056" max="2057" width="8.85546875" style="76"/>
    <col min="2058" max="2058" width="7.85546875" style="76" customWidth="1"/>
    <col min="2059" max="2304" width="8.85546875" style="76"/>
    <col min="2305" max="2305" width="37.140625" style="76" customWidth="1"/>
    <col min="2306" max="2307" width="10.5703125" style="76" customWidth="1"/>
    <col min="2308" max="2308" width="13" style="76" customWidth="1"/>
    <col min="2309" max="2310" width="10.28515625" style="76" customWidth="1"/>
    <col min="2311" max="2311" width="12.42578125" style="76" customWidth="1"/>
    <col min="2312" max="2313" width="8.85546875" style="76"/>
    <col min="2314" max="2314" width="7.85546875" style="76" customWidth="1"/>
    <col min="2315" max="2560" width="8.85546875" style="76"/>
    <col min="2561" max="2561" width="37.140625" style="76" customWidth="1"/>
    <col min="2562" max="2563" width="10.5703125" style="76" customWidth="1"/>
    <col min="2564" max="2564" width="13" style="76" customWidth="1"/>
    <col min="2565" max="2566" width="10.28515625" style="76" customWidth="1"/>
    <col min="2567" max="2567" width="12.42578125" style="76" customWidth="1"/>
    <col min="2568" max="2569" width="8.85546875" style="76"/>
    <col min="2570" max="2570" width="7.85546875" style="76" customWidth="1"/>
    <col min="2571" max="2816" width="8.85546875" style="76"/>
    <col min="2817" max="2817" width="37.140625" style="76" customWidth="1"/>
    <col min="2818" max="2819" width="10.5703125" style="76" customWidth="1"/>
    <col min="2820" max="2820" width="13" style="76" customWidth="1"/>
    <col min="2821" max="2822" width="10.28515625" style="76" customWidth="1"/>
    <col min="2823" max="2823" width="12.42578125" style="76" customWidth="1"/>
    <col min="2824" max="2825" width="8.85546875" style="76"/>
    <col min="2826" max="2826" width="7.85546875" style="76" customWidth="1"/>
    <col min="2827" max="3072" width="8.85546875" style="76"/>
    <col min="3073" max="3073" width="37.140625" style="76" customWidth="1"/>
    <col min="3074" max="3075" width="10.5703125" style="76" customWidth="1"/>
    <col min="3076" max="3076" width="13" style="76" customWidth="1"/>
    <col min="3077" max="3078" width="10.28515625" style="76" customWidth="1"/>
    <col min="3079" max="3079" width="12.42578125" style="76" customWidth="1"/>
    <col min="3080" max="3081" width="8.85546875" style="76"/>
    <col min="3082" max="3082" width="7.85546875" style="76" customWidth="1"/>
    <col min="3083" max="3328" width="8.85546875" style="76"/>
    <col min="3329" max="3329" width="37.140625" style="76" customWidth="1"/>
    <col min="3330" max="3331" width="10.5703125" style="76" customWidth="1"/>
    <col min="3332" max="3332" width="13" style="76" customWidth="1"/>
    <col min="3333" max="3334" width="10.28515625" style="76" customWidth="1"/>
    <col min="3335" max="3335" width="12.42578125" style="76" customWidth="1"/>
    <col min="3336" max="3337" width="8.85546875" style="76"/>
    <col min="3338" max="3338" width="7.85546875" style="76" customWidth="1"/>
    <col min="3339" max="3584" width="8.85546875" style="76"/>
    <col min="3585" max="3585" width="37.140625" style="76" customWidth="1"/>
    <col min="3586" max="3587" width="10.5703125" style="76" customWidth="1"/>
    <col min="3588" max="3588" width="13" style="76" customWidth="1"/>
    <col min="3589" max="3590" width="10.28515625" style="76" customWidth="1"/>
    <col min="3591" max="3591" width="12.42578125" style="76" customWidth="1"/>
    <col min="3592" max="3593" width="8.85546875" style="76"/>
    <col min="3594" max="3594" width="7.85546875" style="76" customWidth="1"/>
    <col min="3595" max="3840" width="8.85546875" style="76"/>
    <col min="3841" max="3841" width="37.140625" style="76" customWidth="1"/>
    <col min="3842" max="3843" width="10.5703125" style="76" customWidth="1"/>
    <col min="3844" max="3844" width="13" style="76" customWidth="1"/>
    <col min="3845" max="3846" width="10.28515625" style="76" customWidth="1"/>
    <col min="3847" max="3847" width="12.42578125" style="76" customWidth="1"/>
    <col min="3848" max="3849" width="8.85546875" style="76"/>
    <col min="3850" max="3850" width="7.85546875" style="76" customWidth="1"/>
    <col min="3851" max="4096" width="8.85546875" style="76"/>
    <col min="4097" max="4097" width="37.140625" style="76" customWidth="1"/>
    <col min="4098" max="4099" width="10.5703125" style="76" customWidth="1"/>
    <col min="4100" max="4100" width="13" style="76" customWidth="1"/>
    <col min="4101" max="4102" width="10.28515625" style="76" customWidth="1"/>
    <col min="4103" max="4103" width="12.42578125" style="76" customWidth="1"/>
    <col min="4104" max="4105" width="8.85546875" style="76"/>
    <col min="4106" max="4106" width="7.85546875" style="76" customWidth="1"/>
    <col min="4107" max="4352" width="8.85546875" style="76"/>
    <col min="4353" max="4353" width="37.140625" style="76" customWidth="1"/>
    <col min="4354" max="4355" width="10.5703125" style="76" customWidth="1"/>
    <col min="4356" max="4356" width="13" style="76" customWidth="1"/>
    <col min="4357" max="4358" width="10.28515625" style="76" customWidth="1"/>
    <col min="4359" max="4359" width="12.42578125" style="76" customWidth="1"/>
    <col min="4360" max="4361" width="8.85546875" style="76"/>
    <col min="4362" max="4362" width="7.85546875" style="76" customWidth="1"/>
    <col min="4363" max="4608" width="8.85546875" style="76"/>
    <col min="4609" max="4609" width="37.140625" style="76" customWidth="1"/>
    <col min="4610" max="4611" width="10.5703125" style="76" customWidth="1"/>
    <col min="4612" max="4612" width="13" style="76" customWidth="1"/>
    <col min="4613" max="4614" width="10.28515625" style="76" customWidth="1"/>
    <col min="4615" max="4615" width="12.42578125" style="76" customWidth="1"/>
    <col min="4616" max="4617" width="8.85546875" style="76"/>
    <col min="4618" max="4618" width="7.85546875" style="76" customWidth="1"/>
    <col min="4619" max="4864" width="8.85546875" style="76"/>
    <col min="4865" max="4865" width="37.140625" style="76" customWidth="1"/>
    <col min="4866" max="4867" width="10.5703125" style="76" customWidth="1"/>
    <col min="4868" max="4868" width="13" style="76" customWidth="1"/>
    <col min="4869" max="4870" width="10.28515625" style="76" customWidth="1"/>
    <col min="4871" max="4871" width="12.42578125" style="76" customWidth="1"/>
    <col min="4872" max="4873" width="8.85546875" style="76"/>
    <col min="4874" max="4874" width="7.85546875" style="76" customWidth="1"/>
    <col min="4875" max="5120" width="8.85546875" style="76"/>
    <col min="5121" max="5121" width="37.140625" style="76" customWidth="1"/>
    <col min="5122" max="5123" width="10.5703125" style="76" customWidth="1"/>
    <col min="5124" max="5124" width="13" style="76" customWidth="1"/>
    <col min="5125" max="5126" width="10.28515625" style="76" customWidth="1"/>
    <col min="5127" max="5127" width="12.42578125" style="76" customWidth="1"/>
    <col min="5128" max="5129" width="8.85546875" style="76"/>
    <col min="5130" max="5130" width="7.85546875" style="76" customWidth="1"/>
    <col min="5131" max="5376" width="8.85546875" style="76"/>
    <col min="5377" max="5377" width="37.140625" style="76" customWidth="1"/>
    <col min="5378" max="5379" width="10.5703125" style="76" customWidth="1"/>
    <col min="5380" max="5380" width="13" style="76" customWidth="1"/>
    <col min="5381" max="5382" width="10.28515625" style="76" customWidth="1"/>
    <col min="5383" max="5383" width="12.42578125" style="76" customWidth="1"/>
    <col min="5384" max="5385" width="8.85546875" style="76"/>
    <col min="5386" max="5386" width="7.85546875" style="76" customWidth="1"/>
    <col min="5387" max="5632" width="8.85546875" style="76"/>
    <col min="5633" max="5633" width="37.140625" style="76" customWidth="1"/>
    <col min="5634" max="5635" width="10.5703125" style="76" customWidth="1"/>
    <col min="5636" max="5636" width="13" style="76" customWidth="1"/>
    <col min="5637" max="5638" width="10.28515625" style="76" customWidth="1"/>
    <col min="5639" max="5639" width="12.42578125" style="76" customWidth="1"/>
    <col min="5640" max="5641" width="8.85546875" style="76"/>
    <col min="5642" max="5642" width="7.85546875" style="76" customWidth="1"/>
    <col min="5643" max="5888" width="8.85546875" style="76"/>
    <col min="5889" max="5889" width="37.140625" style="76" customWidth="1"/>
    <col min="5890" max="5891" width="10.5703125" style="76" customWidth="1"/>
    <col min="5892" max="5892" width="13" style="76" customWidth="1"/>
    <col min="5893" max="5894" width="10.28515625" style="76" customWidth="1"/>
    <col min="5895" max="5895" width="12.42578125" style="76" customWidth="1"/>
    <col min="5896" max="5897" width="8.85546875" style="76"/>
    <col min="5898" max="5898" width="7.85546875" style="76" customWidth="1"/>
    <col min="5899" max="6144" width="8.85546875" style="76"/>
    <col min="6145" max="6145" width="37.140625" style="76" customWidth="1"/>
    <col min="6146" max="6147" width="10.5703125" style="76" customWidth="1"/>
    <col min="6148" max="6148" width="13" style="76" customWidth="1"/>
    <col min="6149" max="6150" width="10.28515625" style="76" customWidth="1"/>
    <col min="6151" max="6151" width="12.42578125" style="76" customWidth="1"/>
    <col min="6152" max="6153" width="8.85546875" style="76"/>
    <col min="6154" max="6154" width="7.85546875" style="76" customWidth="1"/>
    <col min="6155" max="6400" width="8.85546875" style="76"/>
    <col min="6401" max="6401" width="37.140625" style="76" customWidth="1"/>
    <col min="6402" max="6403" width="10.5703125" style="76" customWidth="1"/>
    <col min="6404" max="6404" width="13" style="76" customWidth="1"/>
    <col min="6405" max="6406" width="10.28515625" style="76" customWidth="1"/>
    <col min="6407" max="6407" width="12.42578125" style="76" customWidth="1"/>
    <col min="6408" max="6409" width="8.85546875" style="76"/>
    <col min="6410" max="6410" width="7.85546875" style="76" customWidth="1"/>
    <col min="6411" max="6656" width="8.85546875" style="76"/>
    <col min="6657" max="6657" width="37.140625" style="76" customWidth="1"/>
    <col min="6658" max="6659" width="10.5703125" style="76" customWidth="1"/>
    <col min="6660" max="6660" width="13" style="76" customWidth="1"/>
    <col min="6661" max="6662" width="10.28515625" style="76" customWidth="1"/>
    <col min="6663" max="6663" width="12.42578125" style="76" customWidth="1"/>
    <col min="6664" max="6665" width="8.85546875" style="76"/>
    <col min="6666" max="6666" width="7.85546875" style="76" customWidth="1"/>
    <col min="6667" max="6912" width="8.85546875" style="76"/>
    <col min="6913" max="6913" width="37.140625" style="76" customWidth="1"/>
    <col min="6914" max="6915" width="10.5703125" style="76" customWidth="1"/>
    <col min="6916" max="6916" width="13" style="76" customWidth="1"/>
    <col min="6917" max="6918" width="10.28515625" style="76" customWidth="1"/>
    <col min="6919" max="6919" width="12.42578125" style="76" customWidth="1"/>
    <col min="6920" max="6921" width="8.85546875" style="76"/>
    <col min="6922" max="6922" width="7.85546875" style="76" customWidth="1"/>
    <col min="6923" max="7168" width="8.85546875" style="76"/>
    <col min="7169" max="7169" width="37.140625" style="76" customWidth="1"/>
    <col min="7170" max="7171" width="10.5703125" style="76" customWidth="1"/>
    <col min="7172" max="7172" width="13" style="76" customWidth="1"/>
    <col min="7173" max="7174" width="10.28515625" style="76" customWidth="1"/>
    <col min="7175" max="7175" width="12.42578125" style="76" customWidth="1"/>
    <col min="7176" max="7177" width="8.85546875" style="76"/>
    <col min="7178" max="7178" width="7.85546875" style="76" customWidth="1"/>
    <col min="7179" max="7424" width="8.85546875" style="76"/>
    <col min="7425" max="7425" width="37.140625" style="76" customWidth="1"/>
    <col min="7426" max="7427" width="10.5703125" style="76" customWidth="1"/>
    <col min="7428" max="7428" width="13" style="76" customWidth="1"/>
    <col min="7429" max="7430" width="10.28515625" style="76" customWidth="1"/>
    <col min="7431" max="7431" width="12.42578125" style="76" customWidth="1"/>
    <col min="7432" max="7433" width="8.85546875" style="76"/>
    <col min="7434" max="7434" width="7.85546875" style="76" customWidth="1"/>
    <col min="7435" max="7680" width="8.85546875" style="76"/>
    <col min="7681" max="7681" width="37.140625" style="76" customWidth="1"/>
    <col min="7682" max="7683" width="10.5703125" style="76" customWidth="1"/>
    <col min="7684" max="7684" width="13" style="76" customWidth="1"/>
    <col min="7685" max="7686" width="10.28515625" style="76" customWidth="1"/>
    <col min="7687" max="7687" width="12.42578125" style="76" customWidth="1"/>
    <col min="7688" max="7689" width="8.85546875" style="76"/>
    <col min="7690" max="7690" width="7.85546875" style="76" customWidth="1"/>
    <col min="7691" max="7936" width="8.85546875" style="76"/>
    <col min="7937" max="7937" width="37.140625" style="76" customWidth="1"/>
    <col min="7938" max="7939" width="10.5703125" style="76" customWidth="1"/>
    <col min="7940" max="7940" width="13" style="76" customWidth="1"/>
    <col min="7941" max="7942" width="10.28515625" style="76" customWidth="1"/>
    <col min="7943" max="7943" width="12.42578125" style="76" customWidth="1"/>
    <col min="7944" max="7945" width="8.85546875" style="76"/>
    <col min="7946" max="7946" width="7.85546875" style="76" customWidth="1"/>
    <col min="7947" max="8192" width="8.85546875" style="76"/>
    <col min="8193" max="8193" width="37.140625" style="76" customWidth="1"/>
    <col min="8194" max="8195" width="10.5703125" style="76" customWidth="1"/>
    <col min="8196" max="8196" width="13" style="76" customWidth="1"/>
    <col min="8197" max="8198" width="10.28515625" style="76" customWidth="1"/>
    <col min="8199" max="8199" width="12.42578125" style="76" customWidth="1"/>
    <col min="8200" max="8201" width="8.85546875" style="76"/>
    <col min="8202" max="8202" width="7.85546875" style="76" customWidth="1"/>
    <col min="8203" max="8448" width="8.85546875" style="76"/>
    <col min="8449" max="8449" width="37.140625" style="76" customWidth="1"/>
    <col min="8450" max="8451" width="10.5703125" style="76" customWidth="1"/>
    <col min="8452" max="8452" width="13" style="76" customWidth="1"/>
    <col min="8453" max="8454" width="10.28515625" style="76" customWidth="1"/>
    <col min="8455" max="8455" width="12.42578125" style="76" customWidth="1"/>
    <col min="8456" max="8457" width="8.85546875" style="76"/>
    <col min="8458" max="8458" width="7.85546875" style="76" customWidth="1"/>
    <col min="8459" max="8704" width="8.85546875" style="76"/>
    <col min="8705" max="8705" width="37.140625" style="76" customWidth="1"/>
    <col min="8706" max="8707" width="10.5703125" style="76" customWidth="1"/>
    <col min="8708" max="8708" width="13" style="76" customWidth="1"/>
    <col min="8709" max="8710" width="10.28515625" style="76" customWidth="1"/>
    <col min="8711" max="8711" width="12.42578125" style="76" customWidth="1"/>
    <col min="8712" max="8713" width="8.85546875" style="76"/>
    <col min="8714" max="8714" width="7.85546875" style="76" customWidth="1"/>
    <col min="8715" max="8960" width="8.85546875" style="76"/>
    <col min="8961" max="8961" width="37.140625" style="76" customWidth="1"/>
    <col min="8962" max="8963" width="10.5703125" style="76" customWidth="1"/>
    <col min="8964" max="8964" width="13" style="76" customWidth="1"/>
    <col min="8965" max="8966" width="10.28515625" style="76" customWidth="1"/>
    <col min="8967" max="8967" width="12.42578125" style="76" customWidth="1"/>
    <col min="8968" max="8969" width="8.85546875" style="76"/>
    <col min="8970" max="8970" width="7.85546875" style="76" customWidth="1"/>
    <col min="8971" max="9216" width="8.85546875" style="76"/>
    <col min="9217" max="9217" width="37.140625" style="76" customWidth="1"/>
    <col min="9218" max="9219" width="10.5703125" style="76" customWidth="1"/>
    <col min="9220" max="9220" width="13" style="76" customWidth="1"/>
    <col min="9221" max="9222" width="10.28515625" style="76" customWidth="1"/>
    <col min="9223" max="9223" width="12.42578125" style="76" customWidth="1"/>
    <col min="9224" max="9225" width="8.85546875" style="76"/>
    <col min="9226" max="9226" width="7.85546875" style="76" customWidth="1"/>
    <col min="9227" max="9472" width="8.85546875" style="76"/>
    <col min="9473" max="9473" width="37.140625" style="76" customWidth="1"/>
    <col min="9474" max="9475" width="10.5703125" style="76" customWidth="1"/>
    <col min="9476" max="9476" width="13" style="76" customWidth="1"/>
    <col min="9477" max="9478" width="10.28515625" style="76" customWidth="1"/>
    <col min="9479" max="9479" width="12.42578125" style="76" customWidth="1"/>
    <col min="9480" max="9481" width="8.85546875" style="76"/>
    <col min="9482" max="9482" width="7.85546875" style="76" customWidth="1"/>
    <col min="9483" max="9728" width="8.85546875" style="76"/>
    <col min="9729" max="9729" width="37.140625" style="76" customWidth="1"/>
    <col min="9730" max="9731" width="10.5703125" style="76" customWidth="1"/>
    <col min="9732" max="9732" width="13" style="76" customWidth="1"/>
    <col min="9733" max="9734" width="10.28515625" style="76" customWidth="1"/>
    <col min="9735" max="9735" width="12.42578125" style="76" customWidth="1"/>
    <col min="9736" max="9737" width="8.85546875" style="76"/>
    <col min="9738" max="9738" width="7.85546875" style="76" customWidth="1"/>
    <col min="9739" max="9984" width="8.85546875" style="76"/>
    <col min="9985" max="9985" width="37.140625" style="76" customWidth="1"/>
    <col min="9986" max="9987" width="10.5703125" style="76" customWidth="1"/>
    <col min="9988" max="9988" width="13" style="76" customWidth="1"/>
    <col min="9989" max="9990" width="10.28515625" style="76" customWidth="1"/>
    <col min="9991" max="9991" width="12.42578125" style="76" customWidth="1"/>
    <col min="9992" max="9993" width="8.85546875" style="76"/>
    <col min="9994" max="9994" width="7.85546875" style="76" customWidth="1"/>
    <col min="9995" max="10240" width="8.85546875" style="76"/>
    <col min="10241" max="10241" width="37.140625" style="76" customWidth="1"/>
    <col min="10242" max="10243" width="10.5703125" style="76" customWidth="1"/>
    <col min="10244" max="10244" width="13" style="76" customWidth="1"/>
    <col min="10245" max="10246" width="10.28515625" style="76" customWidth="1"/>
    <col min="10247" max="10247" width="12.42578125" style="76" customWidth="1"/>
    <col min="10248" max="10249" width="8.85546875" style="76"/>
    <col min="10250" max="10250" width="7.85546875" style="76" customWidth="1"/>
    <col min="10251" max="10496" width="8.85546875" style="76"/>
    <col min="10497" max="10497" width="37.140625" style="76" customWidth="1"/>
    <col min="10498" max="10499" width="10.5703125" style="76" customWidth="1"/>
    <col min="10500" max="10500" width="13" style="76" customWidth="1"/>
    <col min="10501" max="10502" width="10.28515625" style="76" customWidth="1"/>
    <col min="10503" max="10503" width="12.42578125" style="76" customWidth="1"/>
    <col min="10504" max="10505" width="8.85546875" style="76"/>
    <col min="10506" max="10506" width="7.85546875" style="76" customWidth="1"/>
    <col min="10507" max="10752" width="8.85546875" style="76"/>
    <col min="10753" max="10753" width="37.140625" style="76" customWidth="1"/>
    <col min="10754" max="10755" width="10.5703125" style="76" customWidth="1"/>
    <col min="10756" max="10756" width="13" style="76" customWidth="1"/>
    <col min="10757" max="10758" width="10.28515625" style="76" customWidth="1"/>
    <col min="10759" max="10759" width="12.42578125" style="76" customWidth="1"/>
    <col min="10760" max="10761" width="8.85546875" style="76"/>
    <col min="10762" max="10762" width="7.85546875" style="76" customWidth="1"/>
    <col min="10763" max="11008" width="8.85546875" style="76"/>
    <col min="11009" max="11009" width="37.140625" style="76" customWidth="1"/>
    <col min="11010" max="11011" width="10.5703125" style="76" customWidth="1"/>
    <col min="11012" max="11012" width="13" style="76" customWidth="1"/>
    <col min="11013" max="11014" width="10.28515625" style="76" customWidth="1"/>
    <col min="11015" max="11015" width="12.42578125" style="76" customWidth="1"/>
    <col min="11016" max="11017" width="8.85546875" style="76"/>
    <col min="11018" max="11018" width="7.85546875" style="76" customWidth="1"/>
    <col min="11019" max="11264" width="8.85546875" style="76"/>
    <col min="11265" max="11265" width="37.140625" style="76" customWidth="1"/>
    <col min="11266" max="11267" width="10.5703125" style="76" customWidth="1"/>
    <col min="11268" max="11268" width="13" style="76" customWidth="1"/>
    <col min="11269" max="11270" width="10.28515625" style="76" customWidth="1"/>
    <col min="11271" max="11271" width="12.42578125" style="76" customWidth="1"/>
    <col min="11272" max="11273" width="8.85546875" style="76"/>
    <col min="11274" max="11274" width="7.85546875" style="76" customWidth="1"/>
    <col min="11275" max="11520" width="8.85546875" style="76"/>
    <col min="11521" max="11521" width="37.140625" style="76" customWidth="1"/>
    <col min="11522" max="11523" width="10.5703125" style="76" customWidth="1"/>
    <col min="11524" max="11524" width="13" style="76" customWidth="1"/>
    <col min="11525" max="11526" width="10.28515625" style="76" customWidth="1"/>
    <col min="11527" max="11527" width="12.42578125" style="76" customWidth="1"/>
    <col min="11528" max="11529" width="8.85546875" style="76"/>
    <col min="11530" max="11530" width="7.85546875" style="76" customWidth="1"/>
    <col min="11531" max="11776" width="8.85546875" style="76"/>
    <col min="11777" max="11777" width="37.140625" style="76" customWidth="1"/>
    <col min="11778" max="11779" width="10.5703125" style="76" customWidth="1"/>
    <col min="11780" max="11780" width="13" style="76" customWidth="1"/>
    <col min="11781" max="11782" width="10.28515625" style="76" customWidth="1"/>
    <col min="11783" max="11783" width="12.42578125" style="76" customWidth="1"/>
    <col min="11784" max="11785" width="8.85546875" style="76"/>
    <col min="11786" max="11786" width="7.85546875" style="76" customWidth="1"/>
    <col min="11787" max="12032" width="8.85546875" style="76"/>
    <col min="12033" max="12033" width="37.140625" style="76" customWidth="1"/>
    <col min="12034" max="12035" width="10.5703125" style="76" customWidth="1"/>
    <col min="12036" max="12036" width="13" style="76" customWidth="1"/>
    <col min="12037" max="12038" width="10.28515625" style="76" customWidth="1"/>
    <col min="12039" max="12039" width="12.42578125" style="76" customWidth="1"/>
    <col min="12040" max="12041" width="8.85546875" style="76"/>
    <col min="12042" max="12042" width="7.85546875" style="76" customWidth="1"/>
    <col min="12043" max="12288" width="8.85546875" style="76"/>
    <col min="12289" max="12289" width="37.140625" style="76" customWidth="1"/>
    <col min="12290" max="12291" width="10.5703125" style="76" customWidth="1"/>
    <col min="12292" max="12292" width="13" style="76" customWidth="1"/>
    <col min="12293" max="12294" width="10.28515625" style="76" customWidth="1"/>
    <col min="12295" max="12295" width="12.42578125" style="76" customWidth="1"/>
    <col min="12296" max="12297" width="8.85546875" style="76"/>
    <col min="12298" max="12298" width="7.85546875" style="76" customWidth="1"/>
    <col min="12299" max="12544" width="8.85546875" style="76"/>
    <col min="12545" max="12545" width="37.140625" style="76" customWidth="1"/>
    <col min="12546" max="12547" width="10.5703125" style="76" customWidth="1"/>
    <col min="12548" max="12548" width="13" style="76" customWidth="1"/>
    <col min="12549" max="12550" width="10.28515625" style="76" customWidth="1"/>
    <col min="12551" max="12551" width="12.42578125" style="76" customWidth="1"/>
    <col min="12552" max="12553" width="8.85546875" style="76"/>
    <col min="12554" max="12554" width="7.85546875" style="76" customWidth="1"/>
    <col min="12555" max="12800" width="8.85546875" style="76"/>
    <col min="12801" max="12801" width="37.140625" style="76" customWidth="1"/>
    <col min="12802" max="12803" width="10.5703125" style="76" customWidth="1"/>
    <col min="12804" max="12804" width="13" style="76" customWidth="1"/>
    <col min="12805" max="12806" width="10.28515625" style="76" customWidth="1"/>
    <col min="12807" max="12807" width="12.42578125" style="76" customWidth="1"/>
    <col min="12808" max="12809" width="8.85546875" style="76"/>
    <col min="12810" max="12810" width="7.85546875" style="76" customWidth="1"/>
    <col min="12811" max="13056" width="8.85546875" style="76"/>
    <col min="13057" max="13057" width="37.140625" style="76" customWidth="1"/>
    <col min="13058" max="13059" width="10.5703125" style="76" customWidth="1"/>
    <col min="13060" max="13060" width="13" style="76" customWidth="1"/>
    <col min="13061" max="13062" width="10.28515625" style="76" customWidth="1"/>
    <col min="13063" max="13063" width="12.42578125" style="76" customWidth="1"/>
    <col min="13064" max="13065" width="8.85546875" style="76"/>
    <col min="13066" max="13066" width="7.85546875" style="76" customWidth="1"/>
    <col min="13067" max="13312" width="8.85546875" style="76"/>
    <col min="13313" max="13313" width="37.140625" style="76" customWidth="1"/>
    <col min="13314" max="13315" width="10.5703125" style="76" customWidth="1"/>
    <col min="13316" max="13316" width="13" style="76" customWidth="1"/>
    <col min="13317" max="13318" width="10.28515625" style="76" customWidth="1"/>
    <col min="13319" max="13319" width="12.42578125" style="76" customWidth="1"/>
    <col min="13320" max="13321" width="8.85546875" style="76"/>
    <col min="13322" max="13322" width="7.85546875" style="76" customWidth="1"/>
    <col min="13323" max="13568" width="8.85546875" style="76"/>
    <col min="13569" max="13569" width="37.140625" style="76" customWidth="1"/>
    <col min="13570" max="13571" width="10.5703125" style="76" customWidth="1"/>
    <col min="13572" max="13572" width="13" style="76" customWidth="1"/>
    <col min="13573" max="13574" width="10.28515625" style="76" customWidth="1"/>
    <col min="13575" max="13575" width="12.42578125" style="76" customWidth="1"/>
    <col min="13576" max="13577" width="8.85546875" style="76"/>
    <col min="13578" max="13578" width="7.85546875" style="76" customWidth="1"/>
    <col min="13579" max="13824" width="8.85546875" style="76"/>
    <col min="13825" max="13825" width="37.140625" style="76" customWidth="1"/>
    <col min="13826" max="13827" width="10.5703125" style="76" customWidth="1"/>
    <col min="13828" max="13828" width="13" style="76" customWidth="1"/>
    <col min="13829" max="13830" width="10.28515625" style="76" customWidth="1"/>
    <col min="13831" max="13831" width="12.42578125" style="76" customWidth="1"/>
    <col min="13832" max="13833" width="8.85546875" style="76"/>
    <col min="13834" max="13834" width="7.85546875" style="76" customWidth="1"/>
    <col min="13835" max="14080" width="8.85546875" style="76"/>
    <col min="14081" max="14081" width="37.140625" style="76" customWidth="1"/>
    <col min="14082" max="14083" width="10.5703125" style="76" customWidth="1"/>
    <col min="14084" max="14084" width="13" style="76" customWidth="1"/>
    <col min="14085" max="14086" width="10.28515625" style="76" customWidth="1"/>
    <col min="14087" max="14087" width="12.42578125" style="76" customWidth="1"/>
    <col min="14088" max="14089" width="8.85546875" style="76"/>
    <col min="14090" max="14090" width="7.85546875" style="76" customWidth="1"/>
    <col min="14091" max="14336" width="8.85546875" style="76"/>
    <col min="14337" max="14337" width="37.140625" style="76" customWidth="1"/>
    <col min="14338" max="14339" width="10.5703125" style="76" customWidth="1"/>
    <col min="14340" max="14340" width="13" style="76" customWidth="1"/>
    <col min="14341" max="14342" width="10.28515625" style="76" customWidth="1"/>
    <col min="14343" max="14343" width="12.42578125" style="76" customWidth="1"/>
    <col min="14344" max="14345" width="8.85546875" style="76"/>
    <col min="14346" max="14346" width="7.85546875" style="76" customWidth="1"/>
    <col min="14347" max="14592" width="8.85546875" style="76"/>
    <col min="14593" max="14593" width="37.140625" style="76" customWidth="1"/>
    <col min="14594" max="14595" width="10.5703125" style="76" customWidth="1"/>
    <col min="14596" max="14596" width="13" style="76" customWidth="1"/>
    <col min="14597" max="14598" width="10.28515625" style="76" customWidth="1"/>
    <col min="14599" max="14599" width="12.42578125" style="76" customWidth="1"/>
    <col min="14600" max="14601" width="8.85546875" style="76"/>
    <col min="14602" max="14602" width="7.85546875" style="76" customWidth="1"/>
    <col min="14603" max="14848" width="8.85546875" style="76"/>
    <col min="14849" max="14849" width="37.140625" style="76" customWidth="1"/>
    <col min="14850" max="14851" width="10.5703125" style="76" customWidth="1"/>
    <col min="14852" max="14852" width="13" style="76" customWidth="1"/>
    <col min="14853" max="14854" width="10.28515625" style="76" customWidth="1"/>
    <col min="14855" max="14855" width="12.42578125" style="76" customWidth="1"/>
    <col min="14856" max="14857" width="8.85546875" style="76"/>
    <col min="14858" max="14858" width="7.85546875" style="76" customWidth="1"/>
    <col min="14859" max="15104" width="8.85546875" style="76"/>
    <col min="15105" max="15105" width="37.140625" style="76" customWidth="1"/>
    <col min="15106" max="15107" width="10.5703125" style="76" customWidth="1"/>
    <col min="15108" max="15108" width="13" style="76" customWidth="1"/>
    <col min="15109" max="15110" width="10.28515625" style="76" customWidth="1"/>
    <col min="15111" max="15111" width="12.42578125" style="76" customWidth="1"/>
    <col min="15112" max="15113" width="8.85546875" style="76"/>
    <col min="15114" max="15114" width="7.85546875" style="76" customWidth="1"/>
    <col min="15115" max="15360" width="8.85546875" style="76"/>
    <col min="15361" max="15361" width="37.140625" style="76" customWidth="1"/>
    <col min="15362" max="15363" width="10.5703125" style="76" customWidth="1"/>
    <col min="15364" max="15364" width="13" style="76" customWidth="1"/>
    <col min="15365" max="15366" width="10.28515625" style="76" customWidth="1"/>
    <col min="15367" max="15367" width="12.42578125" style="76" customWidth="1"/>
    <col min="15368" max="15369" width="8.85546875" style="76"/>
    <col min="15370" max="15370" width="7.85546875" style="76" customWidth="1"/>
    <col min="15371" max="15616" width="8.85546875" style="76"/>
    <col min="15617" max="15617" width="37.140625" style="76" customWidth="1"/>
    <col min="15618" max="15619" width="10.5703125" style="76" customWidth="1"/>
    <col min="15620" max="15620" width="13" style="76" customWidth="1"/>
    <col min="15621" max="15622" width="10.28515625" style="76" customWidth="1"/>
    <col min="15623" max="15623" width="12.42578125" style="76" customWidth="1"/>
    <col min="15624" max="15625" width="8.85546875" style="76"/>
    <col min="15626" max="15626" width="7.85546875" style="76" customWidth="1"/>
    <col min="15627" max="15872" width="8.85546875" style="76"/>
    <col min="15873" max="15873" width="37.140625" style="76" customWidth="1"/>
    <col min="15874" max="15875" width="10.5703125" style="76" customWidth="1"/>
    <col min="15876" max="15876" width="13" style="76" customWidth="1"/>
    <col min="15877" max="15878" width="10.28515625" style="76" customWidth="1"/>
    <col min="15879" max="15879" width="12.42578125" style="76" customWidth="1"/>
    <col min="15880" max="15881" width="8.85546875" style="76"/>
    <col min="15882" max="15882" width="7.85546875" style="76" customWidth="1"/>
    <col min="15883" max="16128" width="8.85546875" style="76"/>
    <col min="16129" max="16129" width="37.140625" style="76" customWidth="1"/>
    <col min="16130" max="16131" width="10.5703125" style="76" customWidth="1"/>
    <col min="16132" max="16132" width="13" style="76" customWidth="1"/>
    <col min="16133" max="16134" width="10.28515625" style="76" customWidth="1"/>
    <col min="16135" max="16135" width="12.42578125" style="76" customWidth="1"/>
    <col min="16136" max="16137" width="8.85546875" style="76"/>
    <col min="16138" max="16138" width="7.85546875" style="76" customWidth="1"/>
    <col min="16139" max="16384" width="8.85546875" style="76"/>
  </cols>
  <sheetData>
    <row r="1" spans="1:13" s="17" customFormat="1" ht="32.25" customHeight="1" x14ac:dyDescent="0.3">
      <c r="A1" s="487" t="s">
        <v>470</v>
      </c>
      <c r="B1" s="487"/>
      <c r="C1" s="487"/>
      <c r="D1" s="487"/>
      <c r="E1" s="487"/>
      <c r="F1" s="487"/>
      <c r="G1" s="487"/>
      <c r="H1" s="487"/>
      <c r="I1" s="487"/>
      <c r="J1" s="287"/>
      <c r="K1" s="287"/>
    </row>
    <row r="2" spans="1:13" s="17" customFormat="1" ht="18.75" x14ac:dyDescent="0.3">
      <c r="A2" s="516" t="s">
        <v>318</v>
      </c>
      <c r="B2" s="516"/>
      <c r="C2" s="516"/>
      <c r="D2" s="516"/>
      <c r="E2" s="516"/>
      <c r="F2" s="516"/>
      <c r="G2" s="516"/>
      <c r="H2" s="516"/>
      <c r="I2" s="516"/>
      <c r="J2" s="288"/>
      <c r="K2" s="288"/>
    </row>
    <row r="3" spans="1:13" s="19" customFormat="1" ht="15.75" x14ac:dyDescent="0.2">
      <c r="A3" s="18"/>
      <c r="B3" s="289"/>
      <c r="C3" s="289"/>
      <c r="D3" s="289"/>
      <c r="E3" s="289"/>
      <c r="F3" s="289"/>
      <c r="G3" s="289"/>
      <c r="H3" s="289"/>
      <c r="I3" s="290" t="s">
        <v>270</v>
      </c>
    </row>
    <row r="4" spans="1:13" s="19" customFormat="1" ht="18.75" x14ac:dyDescent="0.2">
      <c r="A4" s="472"/>
      <c r="B4" s="521" t="s">
        <v>488</v>
      </c>
      <c r="C4" s="522"/>
      <c r="D4" s="522"/>
      <c r="E4" s="523"/>
      <c r="F4" s="524" t="s">
        <v>501</v>
      </c>
      <c r="G4" s="525"/>
      <c r="H4" s="525"/>
      <c r="I4" s="526"/>
    </row>
    <row r="5" spans="1:13" s="19" customFormat="1" ht="63" x14ac:dyDescent="0.2">
      <c r="A5" s="472"/>
      <c r="B5" s="291" t="s">
        <v>297</v>
      </c>
      <c r="C5" s="291" t="s">
        <v>298</v>
      </c>
      <c r="D5" s="291" t="s">
        <v>299</v>
      </c>
      <c r="E5" s="291" t="s">
        <v>298</v>
      </c>
      <c r="F5" s="291" t="s">
        <v>297</v>
      </c>
      <c r="G5" s="291" t="s">
        <v>298</v>
      </c>
      <c r="H5" s="291" t="s">
        <v>299</v>
      </c>
      <c r="I5" s="291" t="s">
        <v>298</v>
      </c>
    </row>
    <row r="6" spans="1:13" s="20" customFormat="1" ht="18.75" x14ac:dyDescent="0.25">
      <c r="A6" s="321" t="s">
        <v>319</v>
      </c>
      <c r="B6" s="293">
        <f>SUM(B7:B30)</f>
        <v>1393</v>
      </c>
      <c r="C6" s="294">
        <v>54.7562893081761</v>
      </c>
      <c r="D6" s="293">
        <f>SUM(D7:D30)</f>
        <v>1151</v>
      </c>
      <c r="E6" s="295">
        <v>45.2437106918239</v>
      </c>
      <c r="F6" s="293">
        <f>SUM(F7:F30)</f>
        <v>1160</v>
      </c>
      <c r="G6" s="294">
        <v>55.876685934489402</v>
      </c>
      <c r="H6" s="293">
        <f>SUM(H7:H30)</f>
        <v>916</v>
      </c>
      <c r="I6" s="295">
        <v>44.123314065510598</v>
      </c>
      <c r="K6" s="333"/>
      <c r="L6" s="333"/>
      <c r="M6" s="334"/>
    </row>
    <row r="7" spans="1:13" ht="15.75" x14ac:dyDescent="0.2">
      <c r="A7" s="231" t="s">
        <v>272</v>
      </c>
      <c r="B7" s="91">
        <v>323</v>
      </c>
      <c r="C7" s="294">
        <v>54.653130287648054</v>
      </c>
      <c r="D7" s="303">
        <v>268</v>
      </c>
      <c r="E7" s="295">
        <v>45.346869712351946</v>
      </c>
      <c r="F7" s="302">
        <v>263</v>
      </c>
      <c r="G7" s="294">
        <v>53.455284552845526</v>
      </c>
      <c r="H7" s="303">
        <v>229</v>
      </c>
      <c r="I7" s="295">
        <v>46.544715447154474</v>
      </c>
      <c r="J7" s="80"/>
      <c r="K7" s="337"/>
      <c r="L7" s="336"/>
      <c r="M7" s="331"/>
    </row>
    <row r="8" spans="1:13" ht="15.75" x14ac:dyDescent="0.2">
      <c r="A8" s="231" t="s">
        <v>273</v>
      </c>
      <c r="B8" s="302">
        <v>8</v>
      </c>
      <c r="C8" s="294">
        <v>44.444444444444443</v>
      </c>
      <c r="D8" s="303">
        <v>10</v>
      </c>
      <c r="E8" s="295">
        <v>55.555555555555557</v>
      </c>
      <c r="F8" s="89">
        <v>8</v>
      </c>
      <c r="G8" s="294">
        <v>53.333333333333336</v>
      </c>
      <c r="H8" s="303">
        <v>7</v>
      </c>
      <c r="I8" s="295">
        <v>46.666666666666664</v>
      </c>
      <c r="J8" s="335"/>
      <c r="L8" s="329"/>
      <c r="M8" s="331"/>
    </row>
    <row r="9" spans="1:13" s="22" customFormat="1" ht="15.75" x14ac:dyDescent="0.25">
      <c r="A9" s="231" t="s">
        <v>274</v>
      </c>
      <c r="B9" s="89">
        <v>0</v>
      </c>
      <c r="C9" s="294">
        <v>0</v>
      </c>
      <c r="D9" s="303">
        <v>1</v>
      </c>
      <c r="E9" s="295">
        <v>100</v>
      </c>
      <c r="F9" s="89">
        <v>0</v>
      </c>
      <c r="G9" s="294">
        <v>0</v>
      </c>
      <c r="H9" s="303">
        <v>1</v>
      </c>
      <c r="I9" s="295">
        <v>100</v>
      </c>
      <c r="J9" s="335"/>
      <c r="K9" s="338"/>
      <c r="L9" s="336"/>
      <c r="M9" s="331"/>
    </row>
    <row r="10" spans="1:13" ht="15.75" x14ac:dyDescent="0.2">
      <c r="A10" s="231" t="s">
        <v>275</v>
      </c>
      <c r="B10" s="89">
        <v>26</v>
      </c>
      <c r="C10" s="294">
        <v>74.285714285714292</v>
      </c>
      <c r="D10" s="303">
        <v>9</v>
      </c>
      <c r="E10" s="295">
        <v>25.714285714285712</v>
      </c>
      <c r="F10" s="89">
        <v>21</v>
      </c>
      <c r="G10" s="294">
        <v>72.41379310344827</v>
      </c>
      <c r="H10" s="303">
        <v>8</v>
      </c>
      <c r="I10" s="295">
        <v>27.586206896551722</v>
      </c>
      <c r="J10" s="80"/>
      <c r="K10" s="152"/>
      <c r="L10" s="329"/>
      <c r="M10" s="331"/>
    </row>
    <row r="11" spans="1:13" ht="15.75" x14ac:dyDescent="0.2">
      <c r="A11" s="231" t="s">
        <v>276</v>
      </c>
      <c r="B11" s="89">
        <v>143</v>
      </c>
      <c r="C11" s="294">
        <v>91.666666666666657</v>
      </c>
      <c r="D11" s="303">
        <v>13</v>
      </c>
      <c r="E11" s="295">
        <v>8.3333333333333321</v>
      </c>
      <c r="F11" s="89">
        <v>115</v>
      </c>
      <c r="G11" s="294">
        <v>92</v>
      </c>
      <c r="H11" s="303">
        <v>10</v>
      </c>
      <c r="I11" s="295">
        <v>8</v>
      </c>
      <c r="J11" s="335"/>
      <c r="K11" s="338"/>
      <c r="L11" s="329"/>
      <c r="M11" s="331"/>
    </row>
    <row r="12" spans="1:13" ht="15.75" x14ac:dyDescent="0.2">
      <c r="A12" s="231" t="s">
        <v>277</v>
      </c>
      <c r="B12" s="89">
        <v>20</v>
      </c>
      <c r="C12" s="294">
        <v>76.923076923076934</v>
      </c>
      <c r="D12" s="303">
        <v>6</v>
      </c>
      <c r="E12" s="295">
        <v>23.076923076923077</v>
      </c>
      <c r="F12" s="89">
        <v>17</v>
      </c>
      <c r="G12" s="294">
        <v>77.272727272727266</v>
      </c>
      <c r="H12" s="303">
        <v>5</v>
      </c>
      <c r="I12" s="295">
        <v>22.727272727272727</v>
      </c>
      <c r="J12" s="80"/>
      <c r="K12" s="338"/>
      <c r="L12" s="329"/>
      <c r="M12" s="331"/>
    </row>
    <row r="13" spans="1:13" ht="47.25" x14ac:dyDescent="0.2">
      <c r="A13" s="231" t="s">
        <v>278</v>
      </c>
      <c r="B13" s="89">
        <v>86</v>
      </c>
      <c r="C13" s="294">
        <v>40.375586854460096</v>
      </c>
      <c r="D13" s="303">
        <v>127</v>
      </c>
      <c r="E13" s="295">
        <v>59.624413145539904</v>
      </c>
      <c r="F13" s="89">
        <v>57</v>
      </c>
      <c r="G13" s="294">
        <v>36.075949367088604</v>
      </c>
      <c r="H13" s="303">
        <v>101</v>
      </c>
      <c r="I13" s="295">
        <v>63.924050632911388</v>
      </c>
      <c r="J13" s="335"/>
      <c r="K13" s="338"/>
      <c r="L13" s="336"/>
      <c r="M13" s="331"/>
    </row>
    <row r="14" spans="1:13" ht="15.75" x14ac:dyDescent="0.2">
      <c r="A14" s="231" t="s">
        <v>320</v>
      </c>
      <c r="B14" s="89">
        <v>32</v>
      </c>
      <c r="C14" s="294">
        <v>61.53846153846154</v>
      </c>
      <c r="D14" s="303">
        <v>20</v>
      </c>
      <c r="E14" s="295">
        <v>38.461538461538467</v>
      </c>
      <c r="F14" s="89">
        <v>28</v>
      </c>
      <c r="G14" s="294">
        <v>66.666666666666657</v>
      </c>
      <c r="H14" s="303">
        <v>14</v>
      </c>
      <c r="I14" s="295">
        <v>33.333333333333329</v>
      </c>
      <c r="J14" s="335"/>
      <c r="K14" s="338"/>
      <c r="L14" s="336"/>
      <c r="M14" s="331"/>
    </row>
    <row r="15" spans="1:13" ht="15.75" x14ac:dyDescent="0.2">
      <c r="A15" s="231" t="s">
        <v>280</v>
      </c>
      <c r="B15" s="89">
        <v>14</v>
      </c>
      <c r="C15" s="294">
        <v>66.666666666666657</v>
      </c>
      <c r="D15" s="303">
        <v>7</v>
      </c>
      <c r="E15" s="295">
        <v>33.333333333333329</v>
      </c>
      <c r="F15" s="89">
        <v>13</v>
      </c>
      <c r="G15" s="294">
        <v>68.421052631578945</v>
      </c>
      <c r="H15" s="303">
        <v>6</v>
      </c>
      <c r="I15" s="295">
        <v>31.578947368421051</v>
      </c>
      <c r="J15" s="335"/>
      <c r="K15" s="338"/>
      <c r="L15" s="336"/>
      <c r="M15" s="331"/>
    </row>
    <row r="16" spans="1:13" ht="15.75" x14ac:dyDescent="0.2">
      <c r="A16" s="231" t="s">
        <v>281</v>
      </c>
      <c r="B16" s="89">
        <v>13</v>
      </c>
      <c r="C16" s="294">
        <v>46.428571428571431</v>
      </c>
      <c r="D16" s="303">
        <v>15</v>
      </c>
      <c r="E16" s="295">
        <v>53.571428571428569</v>
      </c>
      <c r="F16" s="89">
        <v>9</v>
      </c>
      <c r="G16" s="294">
        <v>39.130434782608695</v>
      </c>
      <c r="H16" s="303">
        <v>14</v>
      </c>
      <c r="I16" s="295">
        <v>60.869565217391312</v>
      </c>
      <c r="J16" s="335"/>
      <c r="K16" s="338"/>
      <c r="L16" s="329"/>
      <c r="M16" s="331"/>
    </row>
    <row r="17" spans="1:13" ht="15.75" x14ac:dyDescent="0.2">
      <c r="A17" s="231" t="s">
        <v>282</v>
      </c>
      <c r="B17" s="89">
        <v>19</v>
      </c>
      <c r="C17" s="294">
        <v>59.375</v>
      </c>
      <c r="D17" s="303">
        <v>13</v>
      </c>
      <c r="E17" s="295">
        <v>40.625</v>
      </c>
      <c r="F17" s="89">
        <v>14</v>
      </c>
      <c r="G17" s="294">
        <v>53.846153846153847</v>
      </c>
      <c r="H17" s="303">
        <v>12</v>
      </c>
      <c r="I17" s="295">
        <v>46.153846153846153</v>
      </c>
      <c r="J17" s="80"/>
      <c r="K17" s="338"/>
      <c r="L17" s="336"/>
      <c r="M17" s="331"/>
    </row>
    <row r="18" spans="1:13" ht="31.5" x14ac:dyDescent="0.2">
      <c r="A18" s="231" t="s">
        <v>283</v>
      </c>
      <c r="B18" s="89">
        <v>1</v>
      </c>
      <c r="C18" s="294">
        <v>50</v>
      </c>
      <c r="D18" s="303">
        <v>1</v>
      </c>
      <c r="E18" s="295">
        <v>50</v>
      </c>
      <c r="F18" s="89">
        <v>0</v>
      </c>
      <c r="G18" s="294">
        <v>0</v>
      </c>
      <c r="H18" s="303">
        <v>1</v>
      </c>
      <c r="I18" s="295">
        <v>100</v>
      </c>
      <c r="J18" s="80"/>
      <c r="K18" s="338"/>
      <c r="L18" s="336"/>
      <c r="M18" s="331"/>
    </row>
    <row r="19" spans="1:13" ht="15.75" x14ac:dyDescent="0.2">
      <c r="A19" s="231" t="s">
        <v>284</v>
      </c>
      <c r="B19" s="89">
        <v>10</v>
      </c>
      <c r="C19" s="294">
        <v>35.714285714285715</v>
      </c>
      <c r="D19" s="303">
        <v>18</v>
      </c>
      <c r="E19" s="295">
        <v>64.285714285714292</v>
      </c>
      <c r="F19" s="89">
        <v>9</v>
      </c>
      <c r="G19" s="294">
        <v>36</v>
      </c>
      <c r="H19" s="303">
        <v>16</v>
      </c>
      <c r="I19" s="295">
        <v>64</v>
      </c>
      <c r="J19" s="335"/>
      <c r="K19" s="338"/>
      <c r="L19" s="336"/>
      <c r="M19" s="331"/>
    </row>
    <row r="20" spans="1:13" ht="15.75" x14ac:dyDescent="0.2">
      <c r="A20" s="231" t="s">
        <v>285</v>
      </c>
      <c r="B20" s="89">
        <v>37</v>
      </c>
      <c r="C20" s="294">
        <v>34.905660377358487</v>
      </c>
      <c r="D20" s="303">
        <v>69</v>
      </c>
      <c r="E20" s="295">
        <v>65.094339622641513</v>
      </c>
      <c r="F20" s="89">
        <v>35</v>
      </c>
      <c r="G20" s="294">
        <v>37.634408602150536</v>
      </c>
      <c r="H20" s="303">
        <v>58</v>
      </c>
      <c r="I20" s="295">
        <v>62.365591397849464</v>
      </c>
      <c r="J20" s="80"/>
      <c r="K20" s="338"/>
      <c r="L20" s="336"/>
      <c r="M20" s="331"/>
    </row>
    <row r="21" spans="1:13" ht="15.75" x14ac:dyDescent="0.2">
      <c r="A21" s="231" t="s">
        <v>286</v>
      </c>
      <c r="B21" s="89">
        <v>25</v>
      </c>
      <c r="C21" s="294">
        <v>22.123893805309734</v>
      </c>
      <c r="D21" s="303">
        <v>88</v>
      </c>
      <c r="E21" s="295">
        <v>77.876106194690266</v>
      </c>
      <c r="F21" s="89">
        <v>21</v>
      </c>
      <c r="G21" s="294">
        <v>26.582278481012654</v>
      </c>
      <c r="H21" s="303">
        <v>58</v>
      </c>
      <c r="I21" s="295">
        <v>73.417721518987349</v>
      </c>
      <c r="J21" s="80"/>
      <c r="K21" s="338"/>
      <c r="L21" s="336"/>
      <c r="M21" s="331"/>
    </row>
    <row r="22" spans="1:13" ht="31.5" x14ac:dyDescent="0.2">
      <c r="A22" s="231" t="s">
        <v>287</v>
      </c>
      <c r="B22" s="89">
        <v>13</v>
      </c>
      <c r="C22" s="294">
        <v>24.528301886792452</v>
      </c>
      <c r="D22" s="303">
        <v>40</v>
      </c>
      <c r="E22" s="295">
        <v>75.471698113207552</v>
      </c>
      <c r="F22" s="89">
        <v>11</v>
      </c>
      <c r="G22" s="294">
        <v>26.190476190476193</v>
      </c>
      <c r="H22" s="303">
        <v>31</v>
      </c>
      <c r="I22" s="295">
        <v>73.80952380952381</v>
      </c>
      <c r="J22" s="335"/>
      <c r="K22" s="338"/>
      <c r="L22" s="336"/>
      <c r="M22" s="331"/>
    </row>
    <row r="23" spans="1:13" ht="31.5" x14ac:dyDescent="0.2">
      <c r="A23" s="231" t="s">
        <v>288</v>
      </c>
      <c r="B23" s="89">
        <v>6</v>
      </c>
      <c r="C23" s="294">
        <v>66.666666666666657</v>
      </c>
      <c r="D23" s="303">
        <v>3</v>
      </c>
      <c r="E23" s="295">
        <v>33.333333333333329</v>
      </c>
      <c r="F23" s="89">
        <v>6</v>
      </c>
      <c r="G23" s="294">
        <v>75</v>
      </c>
      <c r="H23" s="303">
        <v>2</v>
      </c>
      <c r="I23" s="295">
        <v>25</v>
      </c>
      <c r="J23" s="80"/>
      <c r="K23" s="338"/>
      <c r="L23" s="336"/>
      <c r="M23" s="331"/>
    </row>
    <row r="24" spans="1:13" ht="15.75" x14ac:dyDescent="0.2">
      <c r="A24" s="231" t="s">
        <v>289</v>
      </c>
      <c r="B24" s="89">
        <v>25</v>
      </c>
      <c r="C24" s="294">
        <v>45.454545454545453</v>
      </c>
      <c r="D24" s="303">
        <v>30</v>
      </c>
      <c r="E24" s="295">
        <v>54.54545454545454</v>
      </c>
      <c r="F24" s="89">
        <v>20</v>
      </c>
      <c r="G24" s="294">
        <v>41.666666666666671</v>
      </c>
      <c r="H24" s="303">
        <v>28</v>
      </c>
      <c r="I24" s="295">
        <v>58.333333333333336</v>
      </c>
      <c r="J24" s="80"/>
      <c r="K24" s="338"/>
      <c r="L24" s="336"/>
      <c r="M24" s="331"/>
    </row>
    <row r="25" spans="1:13" ht="15.75" x14ac:dyDescent="0.2">
      <c r="A25" s="231" t="s">
        <v>290</v>
      </c>
      <c r="B25" s="89">
        <v>41</v>
      </c>
      <c r="C25" s="294">
        <v>43.61702127659575</v>
      </c>
      <c r="D25" s="303">
        <v>53</v>
      </c>
      <c r="E25" s="295">
        <v>56.38297872340425</v>
      </c>
      <c r="F25" s="89">
        <v>30</v>
      </c>
      <c r="G25" s="294">
        <v>44.776119402985074</v>
      </c>
      <c r="H25" s="303">
        <v>37</v>
      </c>
      <c r="I25" s="295">
        <v>55.223880597014926</v>
      </c>
      <c r="J25" s="80"/>
      <c r="K25" s="338"/>
      <c r="L25" s="336"/>
      <c r="M25" s="331"/>
    </row>
    <row r="26" spans="1:13" ht="31.5" x14ac:dyDescent="0.2">
      <c r="A26" s="231" t="s">
        <v>291</v>
      </c>
      <c r="B26" s="89">
        <v>440</v>
      </c>
      <c r="C26" s="294">
        <v>74.957410562180584</v>
      </c>
      <c r="D26" s="303">
        <v>147</v>
      </c>
      <c r="E26" s="295">
        <v>25.042589437819419</v>
      </c>
      <c r="F26" s="89">
        <v>397</v>
      </c>
      <c r="G26" s="294">
        <v>76.789168278529985</v>
      </c>
      <c r="H26" s="303">
        <v>120</v>
      </c>
      <c r="I26" s="295">
        <v>23.210831721470019</v>
      </c>
      <c r="K26" s="338"/>
      <c r="L26" s="339"/>
      <c r="M26" s="331"/>
    </row>
    <row r="27" spans="1:13" ht="15.75" x14ac:dyDescent="0.2">
      <c r="A27" s="231" t="s">
        <v>292</v>
      </c>
      <c r="B27" s="89">
        <v>26</v>
      </c>
      <c r="C27" s="294">
        <v>70.270270270270274</v>
      </c>
      <c r="D27" s="303">
        <v>11</v>
      </c>
      <c r="E27" s="295">
        <v>29.72972972972973</v>
      </c>
      <c r="F27" s="89">
        <v>18</v>
      </c>
      <c r="G27" s="294">
        <v>64.285714285714292</v>
      </c>
      <c r="H27" s="303">
        <v>10</v>
      </c>
      <c r="I27" s="295">
        <v>35.714285714285715</v>
      </c>
      <c r="K27" s="338"/>
      <c r="L27" s="196"/>
      <c r="M27" s="331"/>
    </row>
    <row r="28" spans="1:13" ht="15.75" x14ac:dyDescent="0.2">
      <c r="A28" s="231" t="s">
        <v>293</v>
      </c>
      <c r="B28" s="89">
        <v>53</v>
      </c>
      <c r="C28" s="294">
        <v>24.09090909090909</v>
      </c>
      <c r="D28" s="303">
        <v>167</v>
      </c>
      <c r="E28" s="295">
        <v>75.909090909090907</v>
      </c>
      <c r="F28" s="89">
        <v>39</v>
      </c>
      <c r="G28" s="294">
        <v>25</v>
      </c>
      <c r="H28" s="303">
        <v>117</v>
      </c>
      <c r="I28" s="295">
        <v>75</v>
      </c>
      <c r="K28" s="338"/>
      <c r="M28" s="331"/>
    </row>
    <row r="29" spans="1:13" ht="15.75" x14ac:dyDescent="0.2">
      <c r="A29" s="231" t="s">
        <v>294</v>
      </c>
      <c r="B29" s="89">
        <v>17</v>
      </c>
      <c r="C29" s="294">
        <v>73.91304347826086</v>
      </c>
      <c r="D29" s="303">
        <v>6</v>
      </c>
      <c r="E29" s="295">
        <v>26.086956521739129</v>
      </c>
      <c r="F29" s="89">
        <v>14</v>
      </c>
      <c r="G29" s="294">
        <v>77.777777777777786</v>
      </c>
      <c r="H29" s="303">
        <v>4</v>
      </c>
      <c r="I29" s="295">
        <v>22.222222222222221</v>
      </c>
      <c r="K29" s="338"/>
      <c r="L29" s="152"/>
      <c r="M29" s="331"/>
    </row>
    <row r="30" spans="1:13" ht="15.75" x14ac:dyDescent="0.2">
      <c r="A30" s="231" t="s">
        <v>295</v>
      </c>
      <c r="B30" s="89">
        <v>15</v>
      </c>
      <c r="C30" s="294">
        <v>34.090909090909086</v>
      </c>
      <c r="D30" s="303">
        <v>29</v>
      </c>
      <c r="E30" s="295">
        <v>65.909090909090907</v>
      </c>
      <c r="F30" s="89">
        <v>15</v>
      </c>
      <c r="G30" s="294">
        <v>35.714285714285715</v>
      </c>
      <c r="H30" s="303">
        <v>27</v>
      </c>
      <c r="I30" s="295">
        <v>64.285714285714292</v>
      </c>
      <c r="K30" s="338"/>
      <c r="L30" s="152"/>
      <c r="M30" s="331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95" workbookViewId="0">
      <selection activeCell="C16" sqref="C16"/>
    </sheetView>
  </sheetViews>
  <sheetFormatPr defaultColWidth="9.140625" defaultRowHeight="15.75" x14ac:dyDescent="0.25"/>
  <cols>
    <col min="1" max="1" width="5.7109375" style="105" customWidth="1"/>
    <col min="2" max="2" width="42" style="190" customWidth="1"/>
    <col min="3" max="3" width="16.85546875" style="179" customWidth="1"/>
    <col min="4" max="4" width="22" style="179" customWidth="1"/>
    <col min="5" max="6" width="9.140625" style="179"/>
    <col min="7" max="7" width="56.5703125" style="179" customWidth="1"/>
    <col min="8" max="16384" width="9.140625" style="179"/>
  </cols>
  <sheetData>
    <row r="1" spans="1:6" ht="57.6" customHeight="1" x14ac:dyDescent="0.25">
      <c r="A1" s="493" t="s">
        <v>471</v>
      </c>
      <c r="B1" s="493"/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4" spans="1:6" s="180" customFormat="1" ht="35.450000000000003" customHeight="1" x14ac:dyDescent="0.25">
      <c r="A4" s="270"/>
      <c r="B4" s="271" t="s">
        <v>88</v>
      </c>
      <c r="C4" s="272" t="s">
        <v>488</v>
      </c>
      <c r="D4" s="273" t="s">
        <v>501</v>
      </c>
    </row>
    <row r="5" spans="1:6" ht="37.5" customHeight="1" x14ac:dyDescent="0.25">
      <c r="A5" s="185">
        <v>1</v>
      </c>
      <c r="B5" s="325" t="s">
        <v>442</v>
      </c>
      <c r="C5" s="186">
        <v>1022</v>
      </c>
      <c r="D5" s="186">
        <v>843</v>
      </c>
      <c r="F5" s="341"/>
    </row>
    <row r="6" spans="1:6" ht="66.75" customHeight="1" x14ac:dyDescent="0.25">
      <c r="A6" s="185">
        <v>2</v>
      </c>
      <c r="B6" s="325" t="s">
        <v>443</v>
      </c>
      <c r="C6" s="186">
        <v>849</v>
      </c>
      <c r="D6" s="186">
        <v>681</v>
      </c>
      <c r="F6" s="341"/>
    </row>
    <row r="7" spans="1:6" ht="33" customHeight="1" x14ac:dyDescent="0.25">
      <c r="A7" s="185">
        <v>3</v>
      </c>
      <c r="B7" s="325" t="s">
        <v>598</v>
      </c>
      <c r="C7" s="186">
        <v>430</v>
      </c>
      <c r="D7" s="186">
        <v>389</v>
      </c>
      <c r="F7" s="341"/>
    </row>
    <row r="8" spans="1:6" s="188" customFormat="1" ht="35.25" customHeight="1" x14ac:dyDescent="0.25">
      <c r="A8" s="185">
        <v>4</v>
      </c>
      <c r="B8" s="325" t="s">
        <v>549</v>
      </c>
      <c r="C8" s="186">
        <v>421</v>
      </c>
      <c r="D8" s="186">
        <v>323</v>
      </c>
      <c r="F8" s="341"/>
    </row>
    <row r="9" spans="1:6" s="188" customFormat="1" ht="31.5" x14ac:dyDescent="0.25">
      <c r="A9" s="185">
        <v>5</v>
      </c>
      <c r="B9" s="325" t="s">
        <v>545</v>
      </c>
      <c r="C9" s="186">
        <v>379</v>
      </c>
      <c r="D9" s="186">
        <v>284</v>
      </c>
      <c r="F9" s="341"/>
    </row>
    <row r="10" spans="1:6" s="188" customFormat="1" ht="35.25" customHeight="1" x14ac:dyDescent="0.25">
      <c r="A10" s="185">
        <v>6</v>
      </c>
      <c r="B10" s="325" t="s">
        <v>547</v>
      </c>
      <c r="C10" s="186">
        <v>265</v>
      </c>
      <c r="D10" s="186">
        <v>199</v>
      </c>
      <c r="F10" s="341"/>
    </row>
    <row r="11" spans="1:6" s="188" customFormat="1" ht="47.25" x14ac:dyDescent="0.25">
      <c r="A11" s="185">
        <v>7</v>
      </c>
      <c r="B11" s="325" t="s">
        <v>548</v>
      </c>
      <c r="C11" s="186">
        <v>242</v>
      </c>
      <c r="D11" s="186">
        <v>216</v>
      </c>
      <c r="F11" s="341"/>
    </row>
    <row r="12" spans="1:6" s="188" customFormat="1" x14ac:dyDescent="0.25">
      <c r="A12" s="185">
        <v>8</v>
      </c>
      <c r="B12" s="325" t="s">
        <v>599</v>
      </c>
      <c r="C12" s="186">
        <v>126</v>
      </c>
      <c r="D12" s="186">
        <v>106</v>
      </c>
      <c r="F12" s="341"/>
    </row>
    <row r="13" spans="1:6" s="188" customFormat="1" x14ac:dyDescent="0.25">
      <c r="A13" s="185">
        <v>9</v>
      </c>
      <c r="B13" s="325" t="s">
        <v>554</v>
      </c>
      <c r="C13" s="186">
        <v>118</v>
      </c>
      <c r="D13" s="186">
        <v>76</v>
      </c>
      <c r="F13" s="341"/>
    </row>
    <row r="14" spans="1:6" s="188" customFormat="1" x14ac:dyDescent="0.25">
      <c r="A14" s="185">
        <v>10</v>
      </c>
      <c r="B14" s="325" t="s">
        <v>601</v>
      </c>
      <c r="C14" s="186">
        <v>114</v>
      </c>
      <c r="D14" s="186">
        <v>83</v>
      </c>
      <c r="F14" s="341"/>
    </row>
    <row r="15" spans="1:6" s="188" customFormat="1" x14ac:dyDescent="0.25">
      <c r="A15" s="185">
        <v>11</v>
      </c>
      <c r="B15" s="325" t="s">
        <v>445</v>
      </c>
      <c r="C15" s="186">
        <v>113</v>
      </c>
      <c r="D15" s="186">
        <v>92</v>
      </c>
      <c r="F15" s="341"/>
    </row>
    <row r="16" spans="1:6" s="188" customFormat="1" ht="31.5" x14ac:dyDescent="0.25">
      <c r="A16" s="185">
        <v>12</v>
      </c>
      <c r="B16" s="325" t="s">
        <v>559</v>
      </c>
      <c r="C16" s="186">
        <v>98</v>
      </c>
      <c r="D16" s="186">
        <v>75</v>
      </c>
      <c r="F16" s="341"/>
    </row>
    <row r="17" spans="1:6" s="188" customFormat="1" ht="30.75" customHeight="1" x14ac:dyDescent="0.25">
      <c r="A17" s="185">
        <v>13</v>
      </c>
      <c r="B17" s="325" t="s">
        <v>531</v>
      </c>
      <c r="C17" s="186">
        <v>80</v>
      </c>
      <c r="D17" s="186">
        <v>63</v>
      </c>
      <c r="F17" s="341"/>
    </row>
    <row r="18" spans="1:6" s="188" customFormat="1" ht="50.25" customHeight="1" x14ac:dyDescent="0.25">
      <c r="A18" s="185">
        <v>14</v>
      </c>
      <c r="B18" s="325" t="s">
        <v>555</v>
      </c>
      <c r="C18" s="186">
        <v>79</v>
      </c>
      <c r="D18" s="186">
        <v>69</v>
      </c>
      <c r="F18" s="341"/>
    </row>
    <row r="19" spans="1:6" s="188" customFormat="1" ht="15" customHeight="1" x14ac:dyDescent="0.25">
      <c r="A19" s="185">
        <v>15</v>
      </c>
      <c r="B19" s="325" t="s">
        <v>607</v>
      </c>
      <c r="C19" s="186">
        <v>71</v>
      </c>
      <c r="D19" s="186">
        <v>57</v>
      </c>
      <c r="F19" s="341"/>
    </row>
    <row r="20" spans="1:6" s="188" customFormat="1" ht="47.25" x14ac:dyDescent="0.25">
      <c r="A20" s="185">
        <v>16</v>
      </c>
      <c r="B20" s="325" t="s">
        <v>605</v>
      </c>
      <c r="C20" s="186">
        <v>71</v>
      </c>
      <c r="D20" s="186">
        <v>54</v>
      </c>
      <c r="F20" s="341"/>
    </row>
    <row r="21" spans="1:6" s="188" customFormat="1" ht="27.75" customHeight="1" x14ac:dyDescent="0.25">
      <c r="A21" s="185">
        <v>17</v>
      </c>
      <c r="B21" s="325" t="s">
        <v>444</v>
      </c>
      <c r="C21" s="186">
        <v>70</v>
      </c>
      <c r="D21" s="186">
        <v>55</v>
      </c>
      <c r="F21" s="341"/>
    </row>
    <row r="22" spans="1:6" s="188" customFormat="1" ht="53.25" customHeight="1" x14ac:dyDescent="0.25">
      <c r="A22" s="185">
        <v>18</v>
      </c>
      <c r="B22" s="325" t="s">
        <v>604</v>
      </c>
      <c r="C22" s="186">
        <v>68</v>
      </c>
      <c r="D22" s="186">
        <v>53</v>
      </c>
      <c r="F22" s="341"/>
    </row>
    <row r="23" spans="1:6" s="188" customFormat="1" x14ac:dyDescent="0.25">
      <c r="A23" s="185">
        <v>19</v>
      </c>
      <c r="B23" s="325" t="s">
        <v>570</v>
      </c>
      <c r="C23" s="186">
        <v>67</v>
      </c>
      <c r="D23" s="186">
        <v>54</v>
      </c>
      <c r="F23" s="341"/>
    </row>
    <row r="24" spans="1:6" s="188" customFormat="1" x14ac:dyDescent="0.25">
      <c r="A24" s="185">
        <v>20</v>
      </c>
      <c r="B24" s="325" t="s">
        <v>602</v>
      </c>
      <c r="C24" s="186">
        <v>62</v>
      </c>
      <c r="D24" s="186">
        <v>52</v>
      </c>
      <c r="F24" s="341"/>
    </row>
    <row r="25" spans="1:6" s="188" customFormat="1" x14ac:dyDescent="0.25">
      <c r="A25" s="185">
        <v>21</v>
      </c>
      <c r="B25" s="325" t="s">
        <v>546</v>
      </c>
      <c r="C25" s="186">
        <v>60</v>
      </c>
      <c r="D25" s="186">
        <v>48</v>
      </c>
      <c r="F25" s="341"/>
    </row>
    <row r="26" spans="1:6" s="188" customFormat="1" x14ac:dyDescent="0.25">
      <c r="A26" s="185">
        <v>22</v>
      </c>
      <c r="B26" s="325" t="s">
        <v>609</v>
      </c>
      <c r="C26" s="186">
        <v>59</v>
      </c>
      <c r="D26" s="186">
        <v>52</v>
      </c>
      <c r="F26" s="341"/>
    </row>
    <row r="27" spans="1:6" s="188" customFormat="1" ht="31.5" x14ac:dyDescent="0.25">
      <c r="A27" s="185">
        <v>23</v>
      </c>
      <c r="B27" s="325" t="s">
        <v>558</v>
      </c>
      <c r="C27" s="186">
        <v>59</v>
      </c>
      <c r="D27" s="186">
        <v>49</v>
      </c>
      <c r="F27" s="341"/>
    </row>
    <row r="28" spans="1:6" s="188" customFormat="1" ht="47.25" x14ac:dyDescent="0.25">
      <c r="A28" s="185">
        <v>24</v>
      </c>
      <c r="B28" s="325" t="s">
        <v>603</v>
      </c>
      <c r="C28" s="186">
        <v>58</v>
      </c>
      <c r="D28" s="186">
        <v>50</v>
      </c>
      <c r="F28" s="341"/>
    </row>
    <row r="29" spans="1:6" s="188" customFormat="1" ht="31.5" x14ac:dyDescent="0.25">
      <c r="A29" s="185">
        <v>25</v>
      </c>
      <c r="B29" s="325" t="s">
        <v>611</v>
      </c>
      <c r="C29" s="186">
        <v>58</v>
      </c>
      <c r="D29" s="186">
        <v>47</v>
      </c>
      <c r="F29" s="341"/>
    </row>
    <row r="30" spans="1:6" s="188" customFormat="1" ht="30" customHeight="1" x14ac:dyDescent="0.25">
      <c r="A30" s="185">
        <v>26</v>
      </c>
      <c r="B30" s="325" t="s">
        <v>550</v>
      </c>
      <c r="C30" s="186">
        <v>57</v>
      </c>
      <c r="D30" s="186">
        <v>38</v>
      </c>
      <c r="F30" s="341"/>
    </row>
    <row r="31" spans="1:6" s="188" customFormat="1" ht="31.5" x14ac:dyDescent="0.25">
      <c r="A31" s="185">
        <v>27</v>
      </c>
      <c r="B31" s="325" t="s">
        <v>614</v>
      </c>
      <c r="C31" s="186">
        <v>56</v>
      </c>
      <c r="D31" s="186">
        <v>35</v>
      </c>
      <c r="F31" s="341"/>
    </row>
    <row r="32" spans="1:6" s="188" customFormat="1" ht="33" customHeight="1" x14ac:dyDescent="0.25">
      <c r="A32" s="185">
        <v>28</v>
      </c>
      <c r="B32" s="325" t="s">
        <v>562</v>
      </c>
      <c r="C32" s="186">
        <v>54</v>
      </c>
      <c r="D32" s="186">
        <v>47</v>
      </c>
      <c r="F32" s="341"/>
    </row>
    <row r="33" spans="1:6" s="188" customFormat="1" ht="32.25" customHeight="1" x14ac:dyDescent="0.25">
      <c r="A33" s="185">
        <v>29</v>
      </c>
      <c r="B33" s="325" t="s">
        <v>564</v>
      </c>
      <c r="C33" s="186">
        <v>50</v>
      </c>
      <c r="D33" s="186">
        <v>41</v>
      </c>
      <c r="F33" s="341"/>
    </row>
    <row r="34" spans="1:6" s="188" customFormat="1" x14ac:dyDescent="0.25">
      <c r="A34" s="185">
        <v>30</v>
      </c>
      <c r="B34" s="325" t="s">
        <v>532</v>
      </c>
      <c r="C34" s="186">
        <v>50</v>
      </c>
      <c r="D34" s="186">
        <v>33</v>
      </c>
      <c r="F34" s="341"/>
    </row>
    <row r="35" spans="1:6" s="188" customFormat="1" ht="63" x14ac:dyDescent="0.25">
      <c r="A35" s="185">
        <v>31</v>
      </c>
      <c r="B35" s="325" t="s">
        <v>551</v>
      </c>
      <c r="C35" s="186">
        <v>49</v>
      </c>
      <c r="D35" s="186">
        <v>37</v>
      </c>
      <c r="F35" s="341"/>
    </row>
    <row r="36" spans="1:6" s="188" customFormat="1" ht="31.5" x14ac:dyDescent="0.25">
      <c r="A36" s="185">
        <v>32</v>
      </c>
      <c r="B36" s="325" t="s">
        <v>563</v>
      </c>
      <c r="C36" s="186">
        <v>47</v>
      </c>
      <c r="D36" s="186">
        <v>36</v>
      </c>
      <c r="F36" s="341"/>
    </row>
    <row r="37" spans="1:6" s="188" customFormat="1" ht="31.5" x14ac:dyDescent="0.25">
      <c r="A37" s="185">
        <v>33</v>
      </c>
      <c r="B37" s="325" t="s">
        <v>449</v>
      </c>
      <c r="C37" s="186">
        <v>46</v>
      </c>
      <c r="D37" s="186">
        <v>29</v>
      </c>
      <c r="F37" s="341"/>
    </row>
    <row r="38" spans="1:6" s="188" customFormat="1" x14ac:dyDescent="0.25">
      <c r="A38" s="185">
        <v>34</v>
      </c>
      <c r="B38" s="325" t="s">
        <v>615</v>
      </c>
      <c r="C38" s="186">
        <v>46</v>
      </c>
      <c r="D38" s="186">
        <v>35</v>
      </c>
      <c r="F38" s="341"/>
    </row>
    <row r="39" spans="1:6" s="188" customFormat="1" x14ac:dyDescent="0.25">
      <c r="A39" s="185">
        <v>35</v>
      </c>
      <c r="B39" s="325" t="s">
        <v>600</v>
      </c>
      <c r="C39" s="186">
        <v>43</v>
      </c>
      <c r="D39" s="186">
        <v>42</v>
      </c>
      <c r="F39" s="341"/>
    </row>
    <row r="40" spans="1:6" s="188" customFormat="1" x14ac:dyDescent="0.25">
      <c r="A40" s="185">
        <v>36</v>
      </c>
      <c r="B40" s="325" t="s">
        <v>552</v>
      </c>
      <c r="C40" s="186">
        <v>41</v>
      </c>
      <c r="D40" s="186">
        <v>26</v>
      </c>
      <c r="F40" s="341"/>
    </row>
    <row r="41" spans="1:6" ht="31.5" x14ac:dyDescent="0.25">
      <c r="A41" s="185">
        <v>37</v>
      </c>
      <c r="B41" s="325" t="s">
        <v>587</v>
      </c>
      <c r="C41" s="189">
        <v>41</v>
      </c>
      <c r="D41" s="189">
        <v>30</v>
      </c>
      <c r="F41" s="341"/>
    </row>
    <row r="42" spans="1:6" ht="47.25" x14ac:dyDescent="0.25">
      <c r="A42" s="185">
        <v>38</v>
      </c>
      <c r="B42" s="325" t="s">
        <v>569</v>
      </c>
      <c r="C42" s="189">
        <v>41</v>
      </c>
      <c r="D42" s="189">
        <v>35</v>
      </c>
      <c r="F42" s="341"/>
    </row>
    <row r="43" spans="1:6" ht="24" customHeight="1" x14ac:dyDescent="0.25">
      <c r="A43" s="185">
        <v>39</v>
      </c>
      <c r="B43" s="325" t="s">
        <v>446</v>
      </c>
      <c r="C43" s="189">
        <v>41</v>
      </c>
      <c r="D43" s="189">
        <v>31</v>
      </c>
      <c r="F43" s="341"/>
    </row>
    <row r="44" spans="1:6" ht="31.5" x14ac:dyDescent="0.25">
      <c r="A44" s="185">
        <v>40</v>
      </c>
      <c r="B44" s="325" t="s">
        <v>606</v>
      </c>
      <c r="C44" s="189">
        <v>40</v>
      </c>
      <c r="D44" s="189">
        <v>40</v>
      </c>
      <c r="F44" s="341"/>
    </row>
    <row r="45" spans="1:6" x14ac:dyDescent="0.25">
      <c r="A45" s="185">
        <v>41</v>
      </c>
      <c r="B45" s="325" t="s">
        <v>571</v>
      </c>
      <c r="C45" s="189">
        <v>40</v>
      </c>
      <c r="D45" s="189">
        <v>30</v>
      </c>
      <c r="F45" s="341"/>
    </row>
    <row r="46" spans="1:6" ht="47.25" x14ac:dyDescent="0.25">
      <c r="A46" s="185">
        <v>42</v>
      </c>
      <c r="B46" s="325" t="s">
        <v>567</v>
      </c>
      <c r="C46" s="189">
        <v>40</v>
      </c>
      <c r="D46" s="189">
        <v>29</v>
      </c>
      <c r="F46" s="341"/>
    </row>
    <row r="47" spans="1:6" x14ac:dyDescent="0.25">
      <c r="A47" s="185">
        <v>43</v>
      </c>
      <c r="B47" s="325" t="s">
        <v>616</v>
      </c>
      <c r="C47" s="189">
        <v>40</v>
      </c>
      <c r="D47" s="189">
        <v>31</v>
      </c>
      <c r="F47" s="341"/>
    </row>
    <row r="48" spans="1:6" ht="31.5" x14ac:dyDescent="0.25">
      <c r="A48" s="185">
        <v>44</v>
      </c>
      <c r="B48" s="325" t="s">
        <v>575</v>
      </c>
      <c r="C48" s="189">
        <v>39</v>
      </c>
      <c r="D48" s="189">
        <v>36</v>
      </c>
      <c r="F48" s="341"/>
    </row>
    <row r="49" spans="1:6" ht="39" customHeight="1" x14ac:dyDescent="0.25">
      <c r="A49" s="185">
        <v>45</v>
      </c>
      <c r="B49" s="325" t="s">
        <v>610</v>
      </c>
      <c r="C49" s="189">
        <v>39</v>
      </c>
      <c r="D49" s="189">
        <v>27</v>
      </c>
      <c r="F49" s="341"/>
    </row>
    <row r="50" spans="1:6" ht="31.5" x14ac:dyDescent="0.25">
      <c r="A50" s="185">
        <v>46</v>
      </c>
      <c r="B50" s="325" t="s">
        <v>565</v>
      </c>
      <c r="C50" s="189">
        <v>39</v>
      </c>
      <c r="D50" s="189">
        <v>26</v>
      </c>
      <c r="F50" s="341"/>
    </row>
    <row r="51" spans="1:6" ht="47.25" x14ac:dyDescent="0.25">
      <c r="A51" s="185">
        <v>47</v>
      </c>
      <c r="B51" s="325" t="s">
        <v>561</v>
      </c>
      <c r="C51" s="189">
        <v>38</v>
      </c>
      <c r="D51" s="189">
        <v>29</v>
      </c>
      <c r="F51" s="341"/>
    </row>
    <row r="52" spans="1:6" ht="44.25" customHeight="1" x14ac:dyDescent="0.25">
      <c r="A52" s="185">
        <v>48</v>
      </c>
      <c r="B52" s="325" t="s">
        <v>617</v>
      </c>
      <c r="C52" s="189">
        <v>38</v>
      </c>
      <c r="D52" s="189">
        <v>25</v>
      </c>
      <c r="F52" s="341"/>
    </row>
    <row r="53" spans="1:6" ht="51.75" customHeight="1" x14ac:dyDescent="0.25">
      <c r="A53" s="185">
        <v>49</v>
      </c>
      <c r="B53" s="325" t="s">
        <v>618</v>
      </c>
      <c r="C53" s="189">
        <v>35</v>
      </c>
      <c r="D53" s="189">
        <v>23</v>
      </c>
      <c r="F53" s="341"/>
    </row>
    <row r="54" spans="1:6" ht="33.75" customHeight="1" x14ac:dyDescent="0.25">
      <c r="A54" s="185">
        <v>50</v>
      </c>
      <c r="B54" s="325" t="s">
        <v>619</v>
      </c>
      <c r="C54" s="189">
        <v>34</v>
      </c>
      <c r="D54" s="189">
        <v>29</v>
      </c>
      <c r="F54" s="341"/>
    </row>
  </sheetData>
  <mergeCells count="2">
    <mergeCell ref="A1:D1"/>
    <mergeCell ref="B2:D2"/>
  </mergeCells>
  <pageMargins left="0.7" right="0.7" top="0.75" bottom="0.75" header="0.3" footer="0.3"/>
  <pageSetup paperSize="9" scale="4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100" workbookViewId="0">
      <selection sqref="A1:D1"/>
    </sheetView>
  </sheetViews>
  <sheetFormatPr defaultColWidth="9.140625" defaultRowHeight="15.75" x14ac:dyDescent="0.25"/>
  <cols>
    <col min="1" max="1" width="4" style="105" bestFit="1" customWidth="1"/>
    <col min="2" max="2" width="46.7109375" style="190" customWidth="1"/>
    <col min="3" max="3" width="18.85546875" style="179" customWidth="1"/>
    <col min="4" max="4" width="22.5703125" style="179" customWidth="1"/>
    <col min="5" max="6" width="9.140625" style="179"/>
    <col min="7" max="7" width="56.5703125" style="179" customWidth="1"/>
    <col min="8" max="16384" width="9.140625" style="179"/>
  </cols>
  <sheetData>
    <row r="1" spans="1:6" ht="63.6" customHeight="1" x14ac:dyDescent="0.25">
      <c r="A1" s="493" t="s">
        <v>505</v>
      </c>
      <c r="B1" s="493"/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3" spans="1:6" ht="9.75" customHeight="1" x14ac:dyDescent="0.25"/>
    <row r="4" spans="1:6" s="180" customFormat="1" ht="35.450000000000003" customHeight="1" x14ac:dyDescent="0.25">
      <c r="A4" s="270"/>
      <c r="B4" s="346" t="s">
        <v>88</v>
      </c>
      <c r="C4" s="272" t="s">
        <v>488</v>
      </c>
      <c r="D4" s="273" t="s">
        <v>501</v>
      </c>
    </row>
    <row r="5" spans="1:6" ht="31.5" x14ac:dyDescent="0.25">
      <c r="A5" s="185">
        <v>1</v>
      </c>
      <c r="B5" s="351" t="s">
        <v>548</v>
      </c>
      <c r="C5" s="186">
        <v>545</v>
      </c>
      <c r="D5" s="186">
        <v>482</v>
      </c>
      <c r="F5" s="341"/>
    </row>
    <row r="6" spans="1:6" ht="18.75" customHeight="1" x14ac:dyDescent="0.25">
      <c r="A6" s="185">
        <v>2</v>
      </c>
      <c r="B6" s="351" t="s">
        <v>442</v>
      </c>
      <c r="C6" s="186">
        <v>376</v>
      </c>
      <c r="D6" s="186">
        <v>305</v>
      </c>
      <c r="F6" s="341"/>
    </row>
    <row r="7" spans="1:6" ht="30.75" customHeight="1" x14ac:dyDescent="0.25">
      <c r="A7" s="185">
        <v>3</v>
      </c>
      <c r="B7" s="351" t="s">
        <v>446</v>
      </c>
      <c r="C7" s="186">
        <v>265</v>
      </c>
      <c r="D7" s="186">
        <v>218</v>
      </c>
      <c r="F7" s="341"/>
    </row>
    <row r="8" spans="1:6" s="188" customFormat="1" ht="30" customHeight="1" x14ac:dyDescent="0.25">
      <c r="A8" s="185">
        <v>4</v>
      </c>
      <c r="B8" s="351" t="s">
        <v>443</v>
      </c>
      <c r="C8" s="186">
        <v>158</v>
      </c>
      <c r="D8" s="186">
        <v>124</v>
      </c>
      <c r="F8" s="341"/>
    </row>
    <row r="9" spans="1:6" s="188" customFormat="1" ht="26.25" customHeight="1" x14ac:dyDescent="0.25">
      <c r="A9" s="185">
        <v>5</v>
      </c>
      <c r="B9" s="351" t="s">
        <v>563</v>
      </c>
      <c r="C9" s="186">
        <v>149</v>
      </c>
      <c r="D9" s="186">
        <v>126</v>
      </c>
      <c r="F9" s="341"/>
    </row>
    <row r="10" spans="1:6" s="188" customFormat="1" ht="31.5" x14ac:dyDescent="0.25">
      <c r="A10" s="185">
        <v>6</v>
      </c>
      <c r="B10" s="351" t="s">
        <v>576</v>
      </c>
      <c r="C10" s="186">
        <v>136</v>
      </c>
      <c r="D10" s="186">
        <v>112</v>
      </c>
      <c r="F10" s="341"/>
    </row>
    <row r="11" spans="1:6" s="188" customFormat="1" ht="31.5" x14ac:dyDescent="0.25">
      <c r="A11" s="185">
        <v>7</v>
      </c>
      <c r="B11" s="351" t="s">
        <v>587</v>
      </c>
      <c r="C11" s="186">
        <v>136</v>
      </c>
      <c r="D11" s="186">
        <v>91</v>
      </c>
      <c r="F11" s="341"/>
    </row>
    <row r="12" spans="1:6" s="188" customFormat="1" ht="31.5" x14ac:dyDescent="0.25">
      <c r="A12" s="185">
        <v>8</v>
      </c>
      <c r="B12" s="351" t="s">
        <v>598</v>
      </c>
      <c r="C12" s="186">
        <v>129</v>
      </c>
      <c r="D12" s="186">
        <v>107</v>
      </c>
      <c r="F12" s="341"/>
    </row>
    <row r="13" spans="1:6" s="188" customFormat="1" ht="31.5" x14ac:dyDescent="0.25">
      <c r="A13" s="185">
        <v>9</v>
      </c>
      <c r="B13" s="351" t="s">
        <v>592</v>
      </c>
      <c r="C13" s="186">
        <v>122</v>
      </c>
      <c r="D13" s="186">
        <v>95</v>
      </c>
      <c r="F13" s="341"/>
    </row>
    <row r="14" spans="1:6" s="188" customFormat="1" x14ac:dyDescent="0.25">
      <c r="A14" s="185">
        <v>10</v>
      </c>
      <c r="B14" s="351" t="s">
        <v>444</v>
      </c>
      <c r="C14" s="186">
        <v>121</v>
      </c>
      <c r="D14" s="186">
        <v>89</v>
      </c>
      <c r="F14" s="341"/>
    </row>
    <row r="15" spans="1:6" s="188" customFormat="1" ht="31.5" x14ac:dyDescent="0.25">
      <c r="A15" s="185">
        <v>11</v>
      </c>
      <c r="B15" s="351" t="s">
        <v>591</v>
      </c>
      <c r="C15" s="186">
        <v>112</v>
      </c>
      <c r="D15" s="186">
        <v>92</v>
      </c>
      <c r="F15" s="341"/>
    </row>
    <row r="16" spans="1:6" s="188" customFormat="1" x14ac:dyDescent="0.25">
      <c r="A16" s="185">
        <v>12</v>
      </c>
      <c r="B16" s="351" t="s">
        <v>600</v>
      </c>
      <c r="C16" s="186">
        <v>99</v>
      </c>
      <c r="D16" s="186">
        <v>95</v>
      </c>
      <c r="F16" s="341"/>
    </row>
    <row r="17" spans="1:6" s="188" customFormat="1" ht="31.5" x14ac:dyDescent="0.25">
      <c r="A17" s="185">
        <v>13</v>
      </c>
      <c r="B17" s="351" t="s">
        <v>451</v>
      </c>
      <c r="C17" s="186">
        <v>98</v>
      </c>
      <c r="D17" s="186">
        <v>91</v>
      </c>
      <c r="F17" s="341"/>
    </row>
    <row r="18" spans="1:6" s="188" customFormat="1" x14ac:dyDescent="0.25">
      <c r="A18" s="185">
        <v>14</v>
      </c>
      <c r="B18" s="351" t="s">
        <v>562</v>
      </c>
      <c r="C18" s="186">
        <v>87</v>
      </c>
      <c r="D18" s="186">
        <v>69</v>
      </c>
      <c r="F18" s="341"/>
    </row>
    <row r="19" spans="1:6" s="188" customFormat="1" x14ac:dyDescent="0.25">
      <c r="A19" s="185">
        <v>15</v>
      </c>
      <c r="B19" s="351" t="s">
        <v>586</v>
      </c>
      <c r="C19" s="186">
        <v>83</v>
      </c>
      <c r="D19" s="186">
        <v>56</v>
      </c>
      <c r="F19" s="341"/>
    </row>
    <row r="20" spans="1:6" s="188" customFormat="1" ht="22.5" customHeight="1" x14ac:dyDescent="0.25">
      <c r="A20" s="185">
        <v>16</v>
      </c>
      <c r="B20" s="351" t="s">
        <v>550</v>
      </c>
      <c r="C20" s="186">
        <v>69</v>
      </c>
      <c r="D20" s="186">
        <v>57</v>
      </c>
      <c r="F20" s="341"/>
    </row>
    <row r="21" spans="1:6" s="188" customFormat="1" ht="33" customHeight="1" x14ac:dyDescent="0.25">
      <c r="A21" s="185">
        <v>17</v>
      </c>
      <c r="B21" s="351" t="s">
        <v>590</v>
      </c>
      <c r="C21" s="186">
        <v>62</v>
      </c>
      <c r="D21" s="186">
        <v>58</v>
      </c>
      <c r="F21" s="341"/>
    </row>
    <row r="22" spans="1:6" s="188" customFormat="1" ht="31.5" x14ac:dyDescent="0.25">
      <c r="A22" s="185">
        <v>18</v>
      </c>
      <c r="B22" s="351" t="s">
        <v>565</v>
      </c>
      <c r="C22" s="186">
        <v>61</v>
      </c>
      <c r="D22" s="186">
        <v>52</v>
      </c>
      <c r="F22" s="341"/>
    </row>
    <row r="23" spans="1:6" s="188" customFormat="1" x14ac:dyDescent="0.25">
      <c r="A23" s="185">
        <v>19</v>
      </c>
      <c r="B23" s="351" t="s">
        <v>549</v>
      </c>
      <c r="C23" s="186">
        <v>60</v>
      </c>
      <c r="D23" s="186">
        <v>53</v>
      </c>
      <c r="F23" s="341"/>
    </row>
    <row r="24" spans="1:6" s="188" customFormat="1" ht="31.5" x14ac:dyDescent="0.25">
      <c r="A24" s="185">
        <v>20</v>
      </c>
      <c r="B24" s="351" t="s">
        <v>545</v>
      </c>
      <c r="C24" s="186">
        <v>58</v>
      </c>
      <c r="D24" s="186">
        <v>37</v>
      </c>
      <c r="F24" s="341"/>
    </row>
    <row r="25" spans="1:6" s="188" customFormat="1" ht="31.5" x14ac:dyDescent="0.25">
      <c r="A25" s="185">
        <v>21</v>
      </c>
      <c r="B25" s="351" t="s">
        <v>561</v>
      </c>
      <c r="C25" s="186">
        <v>53</v>
      </c>
      <c r="D25" s="186">
        <v>42</v>
      </c>
      <c r="F25" s="341"/>
    </row>
    <row r="26" spans="1:6" s="188" customFormat="1" x14ac:dyDescent="0.25">
      <c r="A26" s="185">
        <v>22</v>
      </c>
      <c r="B26" s="351" t="s">
        <v>570</v>
      </c>
      <c r="C26" s="186">
        <v>50</v>
      </c>
      <c r="D26" s="186">
        <v>36</v>
      </c>
      <c r="F26" s="341"/>
    </row>
    <row r="27" spans="1:6" s="188" customFormat="1" ht="31.5" x14ac:dyDescent="0.25">
      <c r="A27" s="185">
        <v>23</v>
      </c>
      <c r="B27" s="351" t="s">
        <v>555</v>
      </c>
      <c r="C27" s="186">
        <v>49</v>
      </c>
      <c r="D27" s="186">
        <v>44</v>
      </c>
      <c r="F27" s="341"/>
    </row>
    <row r="28" spans="1:6" s="188" customFormat="1" x14ac:dyDescent="0.25">
      <c r="A28" s="185">
        <v>24</v>
      </c>
      <c r="B28" s="351" t="s">
        <v>620</v>
      </c>
      <c r="C28" s="186">
        <v>47</v>
      </c>
      <c r="D28" s="186">
        <v>33</v>
      </c>
      <c r="F28" s="341"/>
    </row>
    <row r="29" spans="1:6" s="188" customFormat="1" ht="28.5" customHeight="1" x14ac:dyDescent="0.25">
      <c r="A29" s="185">
        <v>25</v>
      </c>
      <c r="B29" s="351" t="s">
        <v>612</v>
      </c>
      <c r="C29" s="186">
        <v>46</v>
      </c>
      <c r="D29" s="186">
        <v>34</v>
      </c>
      <c r="F29" s="341"/>
    </row>
    <row r="30" spans="1:6" s="188" customFormat="1" ht="31.5" x14ac:dyDescent="0.25">
      <c r="A30" s="185">
        <v>26</v>
      </c>
      <c r="B30" s="351" t="s">
        <v>553</v>
      </c>
      <c r="C30" s="186">
        <v>46</v>
      </c>
      <c r="D30" s="186">
        <v>37</v>
      </c>
      <c r="F30" s="341"/>
    </row>
    <row r="31" spans="1:6" s="188" customFormat="1" ht="31.5" x14ac:dyDescent="0.25">
      <c r="A31" s="185">
        <v>27</v>
      </c>
      <c r="B31" s="351" t="s">
        <v>575</v>
      </c>
      <c r="C31" s="186">
        <v>45</v>
      </c>
      <c r="D31" s="186">
        <v>43</v>
      </c>
      <c r="F31" s="341"/>
    </row>
    <row r="32" spans="1:6" s="188" customFormat="1" ht="48.75" customHeight="1" x14ac:dyDescent="0.25">
      <c r="A32" s="185">
        <v>28</v>
      </c>
      <c r="B32" s="351" t="s">
        <v>608</v>
      </c>
      <c r="C32" s="186">
        <v>45</v>
      </c>
      <c r="D32" s="186">
        <v>41</v>
      </c>
      <c r="F32" s="341"/>
    </row>
    <row r="33" spans="1:6" s="188" customFormat="1" ht="47.25" x14ac:dyDescent="0.25">
      <c r="A33" s="185">
        <v>29</v>
      </c>
      <c r="B33" s="351" t="s">
        <v>567</v>
      </c>
      <c r="C33" s="186">
        <v>42</v>
      </c>
      <c r="D33" s="186">
        <v>31</v>
      </c>
      <c r="F33" s="341"/>
    </row>
    <row r="34" spans="1:6" s="188" customFormat="1" ht="31.5" x14ac:dyDescent="0.25">
      <c r="A34" s="185">
        <v>30</v>
      </c>
      <c r="B34" s="351" t="s">
        <v>581</v>
      </c>
      <c r="C34" s="186">
        <v>41</v>
      </c>
      <c r="D34" s="186">
        <v>24</v>
      </c>
      <c r="F34" s="341"/>
    </row>
    <row r="35" spans="1:6" s="188" customFormat="1" x14ac:dyDescent="0.25">
      <c r="A35" s="185">
        <v>31</v>
      </c>
      <c r="B35" s="351" t="s">
        <v>559</v>
      </c>
      <c r="C35" s="186">
        <v>40</v>
      </c>
      <c r="D35" s="186">
        <v>32</v>
      </c>
      <c r="F35" s="341"/>
    </row>
    <row r="36" spans="1:6" s="188" customFormat="1" ht="31.5" x14ac:dyDescent="0.25">
      <c r="A36" s="185">
        <v>32</v>
      </c>
      <c r="B36" s="351" t="s">
        <v>621</v>
      </c>
      <c r="C36" s="186">
        <v>40</v>
      </c>
      <c r="D36" s="186">
        <v>35</v>
      </c>
      <c r="F36" s="341"/>
    </row>
    <row r="37" spans="1:6" s="188" customFormat="1" ht="47.25" x14ac:dyDescent="0.25">
      <c r="A37" s="185">
        <v>33</v>
      </c>
      <c r="B37" s="351" t="s">
        <v>569</v>
      </c>
      <c r="C37" s="186">
        <v>38</v>
      </c>
      <c r="D37" s="186">
        <v>31</v>
      </c>
      <c r="F37" s="341"/>
    </row>
    <row r="38" spans="1:6" s="188" customFormat="1" ht="31.5" x14ac:dyDescent="0.25">
      <c r="A38" s="185">
        <v>34</v>
      </c>
      <c r="B38" s="351" t="s">
        <v>595</v>
      </c>
      <c r="C38" s="186">
        <v>37</v>
      </c>
      <c r="D38" s="186">
        <v>33</v>
      </c>
      <c r="F38" s="341"/>
    </row>
    <row r="39" spans="1:6" s="188" customFormat="1" ht="35.25" customHeight="1" x14ac:dyDescent="0.25">
      <c r="A39" s="185">
        <v>35</v>
      </c>
      <c r="B39" s="351" t="s">
        <v>606</v>
      </c>
      <c r="C39" s="186">
        <v>35</v>
      </c>
      <c r="D39" s="186">
        <v>32</v>
      </c>
      <c r="F39" s="341"/>
    </row>
    <row r="40" spans="1:6" s="188" customFormat="1" x14ac:dyDescent="0.25">
      <c r="A40" s="185">
        <v>36</v>
      </c>
      <c r="B40" s="351" t="s">
        <v>582</v>
      </c>
      <c r="C40" s="186">
        <v>33</v>
      </c>
      <c r="D40" s="186">
        <v>23</v>
      </c>
      <c r="F40" s="341"/>
    </row>
    <row r="41" spans="1:6" ht="31.5" x14ac:dyDescent="0.25">
      <c r="A41" s="185">
        <v>37</v>
      </c>
      <c r="B41" s="351" t="s">
        <v>547</v>
      </c>
      <c r="C41" s="189">
        <v>32</v>
      </c>
      <c r="D41" s="189">
        <v>22</v>
      </c>
      <c r="F41" s="341"/>
    </row>
    <row r="42" spans="1:6" x14ac:dyDescent="0.25">
      <c r="A42" s="185">
        <v>38</v>
      </c>
      <c r="B42" s="351" t="s">
        <v>588</v>
      </c>
      <c r="C42" s="189">
        <v>31</v>
      </c>
      <c r="D42" s="189">
        <v>26</v>
      </c>
      <c r="F42" s="341"/>
    </row>
    <row r="43" spans="1:6" ht="31.5" x14ac:dyDescent="0.25">
      <c r="A43" s="185">
        <v>39</v>
      </c>
      <c r="B43" s="351" t="s">
        <v>613</v>
      </c>
      <c r="C43" s="189">
        <v>31</v>
      </c>
      <c r="D43" s="189">
        <v>24</v>
      </c>
      <c r="F43" s="341"/>
    </row>
    <row r="44" spans="1:6" x14ac:dyDescent="0.25">
      <c r="A44" s="185">
        <v>40</v>
      </c>
      <c r="B44" s="351" t="s">
        <v>622</v>
      </c>
      <c r="C44" s="189">
        <v>30</v>
      </c>
      <c r="D44" s="189">
        <v>26</v>
      </c>
      <c r="F44" s="341"/>
    </row>
    <row r="45" spans="1:6" ht="47.25" x14ac:dyDescent="0.25">
      <c r="A45" s="185">
        <v>41</v>
      </c>
      <c r="B45" s="351" t="s">
        <v>603</v>
      </c>
      <c r="C45" s="189">
        <v>30</v>
      </c>
      <c r="D45" s="189">
        <v>22</v>
      </c>
      <c r="F45" s="341"/>
    </row>
    <row r="46" spans="1:6" ht="31.5" x14ac:dyDescent="0.25">
      <c r="A46" s="185">
        <v>42</v>
      </c>
      <c r="B46" s="351" t="s">
        <v>610</v>
      </c>
      <c r="C46" s="189">
        <v>28</v>
      </c>
      <c r="D46" s="189">
        <v>24</v>
      </c>
      <c r="F46" s="341"/>
    </row>
    <row r="47" spans="1:6" ht="22.5" customHeight="1" x14ac:dyDescent="0.25">
      <c r="A47" s="185">
        <v>43</v>
      </c>
      <c r="B47" s="351" t="s">
        <v>602</v>
      </c>
      <c r="C47" s="189">
        <v>27</v>
      </c>
      <c r="D47" s="189">
        <v>24</v>
      </c>
      <c r="F47" s="341"/>
    </row>
    <row r="48" spans="1:6" x14ac:dyDescent="0.25">
      <c r="A48" s="185">
        <v>44</v>
      </c>
      <c r="B48" s="351" t="s">
        <v>572</v>
      </c>
      <c r="C48" s="189">
        <v>26</v>
      </c>
      <c r="D48" s="189">
        <v>22</v>
      </c>
      <c r="F48" s="341"/>
    </row>
    <row r="49" spans="1:6" x14ac:dyDescent="0.25">
      <c r="A49" s="185">
        <v>45</v>
      </c>
      <c r="B49" s="351" t="s">
        <v>623</v>
      </c>
      <c r="C49" s="189">
        <v>26</v>
      </c>
      <c r="D49" s="189">
        <v>19</v>
      </c>
      <c r="F49" s="341"/>
    </row>
    <row r="50" spans="1:6" x14ac:dyDescent="0.25">
      <c r="A50" s="185">
        <v>46</v>
      </c>
      <c r="B50" s="351" t="s">
        <v>571</v>
      </c>
      <c r="C50" s="189">
        <v>25</v>
      </c>
      <c r="D50" s="189">
        <v>17</v>
      </c>
      <c r="F50" s="341"/>
    </row>
    <row r="51" spans="1:6" x14ac:dyDescent="0.25">
      <c r="A51" s="185">
        <v>47</v>
      </c>
      <c r="B51" s="351" t="s">
        <v>573</v>
      </c>
      <c r="C51" s="189">
        <v>25</v>
      </c>
      <c r="D51" s="189">
        <v>20</v>
      </c>
      <c r="F51" s="341"/>
    </row>
    <row r="52" spans="1:6" ht="31.5" x14ac:dyDescent="0.25">
      <c r="A52" s="185">
        <v>48</v>
      </c>
      <c r="B52" s="351" t="s">
        <v>624</v>
      </c>
      <c r="C52" s="189">
        <v>24</v>
      </c>
      <c r="D52" s="189">
        <v>22</v>
      </c>
      <c r="F52" s="341"/>
    </row>
    <row r="53" spans="1:6" x14ac:dyDescent="0.25">
      <c r="A53" s="185">
        <v>49</v>
      </c>
      <c r="B53" s="351" t="s">
        <v>625</v>
      </c>
      <c r="C53" s="189">
        <v>24</v>
      </c>
      <c r="D53" s="189">
        <v>18</v>
      </c>
      <c r="F53" s="341"/>
    </row>
    <row r="54" spans="1:6" ht="33.75" customHeight="1" x14ac:dyDescent="0.25">
      <c r="A54" s="185">
        <v>50</v>
      </c>
      <c r="B54" s="351" t="s">
        <v>577</v>
      </c>
      <c r="C54" s="189">
        <v>23</v>
      </c>
      <c r="D54" s="189">
        <v>18</v>
      </c>
      <c r="F54" s="341"/>
    </row>
  </sheetData>
  <mergeCells count="2">
    <mergeCell ref="A1:D1"/>
    <mergeCell ref="B2:D2"/>
  </mergeCells>
  <pageMargins left="0.7" right="0.7" top="0.75" bottom="0.75" header="0.3" footer="0.3"/>
  <pageSetup paperSize="9" scale="5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77" zoomScaleNormal="80" zoomScaleSheetLayoutView="77" workbookViewId="0">
      <selection sqref="A1:G1"/>
    </sheetView>
  </sheetViews>
  <sheetFormatPr defaultColWidth="8.85546875" defaultRowHeight="12.75" x14ac:dyDescent="0.2"/>
  <cols>
    <col min="1" max="1" width="42.5703125" style="76" customWidth="1"/>
    <col min="2" max="2" width="11.140625" style="76" customWidth="1"/>
    <col min="3" max="3" width="10.140625" style="76" customWidth="1"/>
    <col min="4" max="4" width="12.5703125" style="76" customWidth="1"/>
    <col min="5" max="5" width="14.7109375" style="76" customWidth="1"/>
    <col min="6" max="6" width="14.5703125" style="76" customWidth="1"/>
    <col min="7" max="7" width="15.5703125" style="76" customWidth="1"/>
    <col min="8" max="256" width="8.85546875" style="76"/>
    <col min="257" max="257" width="46.5703125" style="76" customWidth="1"/>
    <col min="258" max="258" width="11.140625" style="76" customWidth="1"/>
    <col min="259" max="259" width="10.140625" style="76" customWidth="1"/>
    <col min="260" max="260" width="12.5703125" style="76" customWidth="1"/>
    <col min="261" max="261" width="14.7109375" style="76" customWidth="1"/>
    <col min="262" max="262" width="14.5703125" style="76" customWidth="1"/>
    <col min="263" max="263" width="13.42578125" style="76" customWidth="1"/>
    <col min="264" max="512" width="8.85546875" style="76"/>
    <col min="513" max="513" width="46.5703125" style="76" customWidth="1"/>
    <col min="514" max="514" width="11.140625" style="76" customWidth="1"/>
    <col min="515" max="515" width="10.140625" style="76" customWidth="1"/>
    <col min="516" max="516" width="12.5703125" style="76" customWidth="1"/>
    <col min="517" max="517" width="14.7109375" style="76" customWidth="1"/>
    <col min="518" max="518" width="14.5703125" style="76" customWidth="1"/>
    <col min="519" max="519" width="13.42578125" style="76" customWidth="1"/>
    <col min="520" max="768" width="8.85546875" style="76"/>
    <col min="769" max="769" width="46.5703125" style="76" customWidth="1"/>
    <col min="770" max="770" width="11.140625" style="76" customWidth="1"/>
    <col min="771" max="771" width="10.140625" style="76" customWidth="1"/>
    <col min="772" max="772" width="12.5703125" style="76" customWidth="1"/>
    <col min="773" max="773" width="14.7109375" style="76" customWidth="1"/>
    <col min="774" max="774" width="14.5703125" style="76" customWidth="1"/>
    <col min="775" max="775" width="13.42578125" style="76" customWidth="1"/>
    <col min="776" max="1024" width="8.85546875" style="76"/>
    <col min="1025" max="1025" width="46.5703125" style="76" customWidth="1"/>
    <col min="1026" max="1026" width="11.140625" style="76" customWidth="1"/>
    <col min="1027" max="1027" width="10.140625" style="76" customWidth="1"/>
    <col min="1028" max="1028" width="12.5703125" style="76" customWidth="1"/>
    <col min="1029" max="1029" width="14.7109375" style="76" customWidth="1"/>
    <col min="1030" max="1030" width="14.5703125" style="76" customWidth="1"/>
    <col min="1031" max="1031" width="13.42578125" style="76" customWidth="1"/>
    <col min="1032" max="1280" width="8.85546875" style="76"/>
    <col min="1281" max="1281" width="46.5703125" style="76" customWidth="1"/>
    <col min="1282" max="1282" width="11.140625" style="76" customWidth="1"/>
    <col min="1283" max="1283" width="10.140625" style="76" customWidth="1"/>
    <col min="1284" max="1284" width="12.5703125" style="76" customWidth="1"/>
    <col min="1285" max="1285" width="14.7109375" style="76" customWidth="1"/>
    <col min="1286" max="1286" width="14.5703125" style="76" customWidth="1"/>
    <col min="1287" max="1287" width="13.42578125" style="76" customWidth="1"/>
    <col min="1288" max="1536" width="8.85546875" style="76"/>
    <col min="1537" max="1537" width="46.5703125" style="76" customWidth="1"/>
    <col min="1538" max="1538" width="11.140625" style="76" customWidth="1"/>
    <col min="1539" max="1539" width="10.140625" style="76" customWidth="1"/>
    <col min="1540" max="1540" width="12.5703125" style="76" customWidth="1"/>
    <col min="1541" max="1541" width="14.7109375" style="76" customWidth="1"/>
    <col min="1542" max="1542" width="14.5703125" style="76" customWidth="1"/>
    <col min="1543" max="1543" width="13.42578125" style="76" customWidth="1"/>
    <col min="1544" max="1792" width="8.85546875" style="76"/>
    <col min="1793" max="1793" width="46.5703125" style="76" customWidth="1"/>
    <col min="1794" max="1794" width="11.140625" style="76" customWidth="1"/>
    <col min="1795" max="1795" width="10.140625" style="76" customWidth="1"/>
    <col min="1796" max="1796" width="12.5703125" style="76" customWidth="1"/>
    <col min="1797" max="1797" width="14.7109375" style="76" customWidth="1"/>
    <col min="1798" max="1798" width="14.5703125" style="76" customWidth="1"/>
    <col min="1799" max="1799" width="13.42578125" style="76" customWidth="1"/>
    <col min="1800" max="2048" width="8.85546875" style="76"/>
    <col min="2049" max="2049" width="46.5703125" style="76" customWidth="1"/>
    <col min="2050" max="2050" width="11.140625" style="76" customWidth="1"/>
    <col min="2051" max="2051" width="10.140625" style="76" customWidth="1"/>
    <col min="2052" max="2052" width="12.5703125" style="76" customWidth="1"/>
    <col min="2053" max="2053" width="14.7109375" style="76" customWidth="1"/>
    <col min="2054" max="2054" width="14.5703125" style="76" customWidth="1"/>
    <col min="2055" max="2055" width="13.42578125" style="76" customWidth="1"/>
    <col min="2056" max="2304" width="8.85546875" style="76"/>
    <col min="2305" max="2305" width="46.5703125" style="76" customWidth="1"/>
    <col min="2306" max="2306" width="11.140625" style="76" customWidth="1"/>
    <col min="2307" max="2307" width="10.140625" style="76" customWidth="1"/>
    <col min="2308" max="2308" width="12.5703125" style="76" customWidth="1"/>
    <col min="2309" max="2309" width="14.7109375" style="76" customWidth="1"/>
    <col min="2310" max="2310" width="14.5703125" style="76" customWidth="1"/>
    <col min="2311" max="2311" width="13.42578125" style="76" customWidth="1"/>
    <col min="2312" max="2560" width="8.85546875" style="76"/>
    <col min="2561" max="2561" width="46.5703125" style="76" customWidth="1"/>
    <col min="2562" max="2562" width="11.140625" style="76" customWidth="1"/>
    <col min="2563" max="2563" width="10.140625" style="76" customWidth="1"/>
    <col min="2564" max="2564" width="12.5703125" style="76" customWidth="1"/>
    <col min="2565" max="2565" width="14.7109375" style="76" customWidth="1"/>
    <col min="2566" max="2566" width="14.5703125" style="76" customWidth="1"/>
    <col min="2567" max="2567" width="13.42578125" style="76" customWidth="1"/>
    <col min="2568" max="2816" width="8.85546875" style="76"/>
    <col min="2817" max="2817" width="46.5703125" style="76" customWidth="1"/>
    <col min="2818" max="2818" width="11.140625" style="76" customWidth="1"/>
    <col min="2819" max="2819" width="10.140625" style="76" customWidth="1"/>
    <col min="2820" max="2820" width="12.5703125" style="76" customWidth="1"/>
    <col min="2821" max="2821" width="14.7109375" style="76" customWidth="1"/>
    <col min="2822" max="2822" width="14.5703125" style="76" customWidth="1"/>
    <col min="2823" max="2823" width="13.42578125" style="76" customWidth="1"/>
    <col min="2824" max="3072" width="8.85546875" style="76"/>
    <col min="3073" max="3073" width="46.5703125" style="76" customWidth="1"/>
    <col min="3074" max="3074" width="11.140625" style="76" customWidth="1"/>
    <col min="3075" max="3075" width="10.140625" style="76" customWidth="1"/>
    <col min="3076" max="3076" width="12.5703125" style="76" customWidth="1"/>
    <col min="3077" max="3077" width="14.7109375" style="76" customWidth="1"/>
    <col min="3078" max="3078" width="14.5703125" style="76" customWidth="1"/>
    <col min="3079" max="3079" width="13.42578125" style="76" customWidth="1"/>
    <col min="3080" max="3328" width="8.85546875" style="76"/>
    <col min="3329" max="3329" width="46.5703125" style="76" customWidth="1"/>
    <col min="3330" max="3330" width="11.140625" style="76" customWidth="1"/>
    <col min="3331" max="3331" width="10.140625" style="76" customWidth="1"/>
    <col min="3332" max="3332" width="12.5703125" style="76" customWidth="1"/>
    <col min="3333" max="3333" width="14.7109375" style="76" customWidth="1"/>
    <col min="3334" max="3334" width="14.5703125" style="76" customWidth="1"/>
    <col min="3335" max="3335" width="13.42578125" style="76" customWidth="1"/>
    <col min="3336" max="3584" width="8.85546875" style="76"/>
    <col min="3585" max="3585" width="46.5703125" style="76" customWidth="1"/>
    <col min="3586" max="3586" width="11.140625" style="76" customWidth="1"/>
    <col min="3587" max="3587" width="10.140625" style="76" customWidth="1"/>
    <col min="3588" max="3588" width="12.5703125" style="76" customWidth="1"/>
    <col min="3589" max="3589" width="14.7109375" style="76" customWidth="1"/>
    <col min="3590" max="3590" width="14.5703125" style="76" customWidth="1"/>
    <col min="3591" max="3591" width="13.42578125" style="76" customWidth="1"/>
    <col min="3592" max="3840" width="8.85546875" style="76"/>
    <col min="3841" max="3841" width="46.5703125" style="76" customWidth="1"/>
    <col min="3842" max="3842" width="11.140625" style="76" customWidth="1"/>
    <col min="3843" max="3843" width="10.140625" style="76" customWidth="1"/>
    <col min="3844" max="3844" width="12.5703125" style="76" customWidth="1"/>
    <col min="3845" max="3845" width="14.7109375" style="76" customWidth="1"/>
    <col min="3846" max="3846" width="14.5703125" style="76" customWidth="1"/>
    <col min="3847" max="3847" width="13.42578125" style="76" customWidth="1"/>
    <col min="3848" max="4096" width="8.85546875" style="76"/>
    <col min="4097" max="4097" width="46.5703125" style="76" customWidth="1"/>
    <col min="4098" max="4098" width="11.140625" style="76" customWidth="1"/>
    <col min="4099" max="4099" width="10.140625" style="76" customWidth="1"/>
    <col min="4100" max="4100" width="12.5703125" style="76" customWidth="1"/>
    <col min="4101" max="4101" width="14.7109375" style="76" customWidth="1"/>
    <col min="4102" max="4102" width="14.5703125" style="76" customWidth="1"/>
    <col min="4103" max="4103" width="13.42578125" style="76" customWidth="1"/>
    <col min="4104" max="4352" width="8.85546875" style="76"/>
    <col min="4353" max="4353" width="46.5703125" style="76" customWidth="1"/>
    <col min="4354" max="4354" width="11.140625" style="76" customWidth="1"/>
    <col min="4355" max="4355" width="10.140625" style="76" customWidth="1"/>
    <col min="4356" max="4356" width="12.5703125" style="76" customWidth="1"/>
    <col min="4357" max="4357" width="14.7109375" style="76" customWidth="1"/>
    <col min="4358" max="4358" width="14.5703125" style="76" customWidth="1"/>
    <col min="4359" max="4359" width="13.42578125" style="76" customWidth="1"/>
    <col min="4360" max="4608" width="8.85546875" style="76"/>
    <col min="4609" max="4609" width="46.5703125" style="76" customWidth="1"/>
    <col min="4610" max="4610" width="11.140625" style="76" customWidth="1"/>
    <col min="4611" max="4611" width="10.140625" style="76" customWidth="1"/>
    <col min="4612" max="4612" width="12.5703125" style="76" customWidth="1"/>
    <col min="4613" max="4613" width="14.7109375" style="76" customWidth="1"/>
    <col min="4614" max="4614" width="14.5703125" style="76" customWidth="1"/>
    <col min="4615" max="4615" width="13.42578125" style="76" customWidth="1"/>
    <col min="4616" max="4864" width="8.85546875" style="76"/>
    <col min="4865" max="4865" width="46.5703125" style="76" customWidth="1"/>
    <col min="4866" max="4866" width="11.140625" style="76" customWidth="1"/>
    <col min="4867" max="4867" width="10.140625" style="76" customWidth="1"/>
    <col min="4868" max="4868" width="12.5703125" style="76" customWidth="1"/>
    <col min="4869" max="4869" width="14.7109375" style="76" customWidth="1"/>
    <col min="4870" max="4870" width="14.5703125" style="76" customWidth="1"/>
    <col min="4871" max="4871" width="13.42578125" style="76" customWidth="1"/>
    <col min="4872" max="5120" width="8.85546875" style="76"/>
    <col min="5121" max="5121" width="46.5703125" style="76" customWidth="1"/>
    <col min="5122" max="5122" width="11.140625" style="76" customWidth="1"/>
    <col min="5123" max="5123" width="10.140625" style="76" customWidth="1"/>
    <col min="5124" max="5124" width="12.5703125" style="76" customWidth="1"/>
    <col min="5125" max="5125" width="14.7109375" style="76" customWidth="1"/>
    <col min="5126" max="5126" width="14.5703125" style="76" customWidth="1"/>
    <col min="5127" max="5127" width="13.42578125" style="76" customWidth="1"/>
    <col min="5128" max="5376" width="8.85546875" style="76"/>
    <col min="5377" max="5377" width="46.5703125" style="76" customWidth="1"/>
    <col min="5378" max="5378" width="11.140625" style="76" customWidth="1"/>
    <col min="5379" max="5379" width="10.140625" style="76" customWidth="1"/>
    <col min="5380" max="5380" width="12.5703125" style="76" customWidth="1"/>
    <col min="5381" max="5381" width="14.7109375" style="76" customWidth="1"/>
    <col min="5382" max="5382" width="14.5703125" style="76" customWidth="1"/>
    <col min="5383" max="5383" width="13.42578125" style="76" customWidth="1"/>
    <col min="5384" max="5632" width="8.85546875" style="76"/>
    <col min="5633" max="5633" width="46.5703125" style="76" customWidth="1"/>
    <col min="5634" max="5634" width="11.140625" style="76" customWidth="1"/>
    <col min="5635" max="5635" width="10.140625" style="76" customWidth="1"/>
    <col min="5636" max="5636" width="12.5703125" style="76" customWidth="1"/>
    <col min="5637" max="5637" width="14.7109375" style="76" customWidth="1"/>
    <col min="5638" max="5638" width="14.5703125" style="76" customWidth="1"/>
    <col min="5639" max="5639" width="13.42578125" style="76" customWidth="1"/>
    <col min="5640" max="5888" width="8.85546875" style="76"/>
    <col min="5889" max="5889" width="46.5703125" style="76" customWidth="1"/>
    <col min="5890" max="5890" width="11.140625" style="76" customWidth="1"/>
    <col min="5891" max="5891" width="10.140625" style="76" customWidth="1"/>
    <col min="5892" max="5892" width="12.5703125" style="76" customWidth="1"/>
    <col min="5893" max="5893" width="14.7109375" style="76" customWidth="1"/>
    <col min="5894" max="5894" width="14.5703125" style="76" customWidth="1"/>
    <col min="5895" max="5895" width="13.42578125" style="76" customWidth="1"/>
    <col min="5896" max="6144" width="8.85546875" style="76"/>
    <col min="6145" max="6145" width="46.5703125" style="76" customWidth="1"/>
    <col min="6146" max="6146" width="11.140625" style="76" customWidth="1"/>
    <col min="6147" max="6147" width="10.140625" style="76" customWidth="1"/>
    <col min="6148" max="6148" width="12.5703125" style="76" customWidth="1"/>
    <col min="6149" max="6149" width="14.7109375" style="76" customWidth="1"/>
    <col min="6150" max="6150" width="14.5703125" style="76" customWidth="1"/>
    <col min="6151" max="6151" width="13.42578125" style="76" customWidth="1"/>
    <col min="6152" max="6400" width="8.85546875" style="76"/>
    <col min="6401" max="6401" width="46.5703125" style="76" customWidth="1"/>
    <col min="6402" max="6402" width="11.140625" style="76" customWidth="1"/>
    <col min="6403" max="6403" width="10.140625" style="76" customWidth="1"/>
    <col min="6404" max="6404" width="12.5703125" style="76" customWidth="1"/>
    <col min="6405" max="6405" width="14.7109375" style="76" customWidth="1"/>
    <col min="6406" max="6406" width="14.5703125" style="76" customWidth="1"/>
    <col min="6407" max="6407" width="13.42578125" style="76" customWidth="1"/>
    <col min="6408" max="6656" width="8.85546875" style="76"/>
    <col min="6657" max="6657" width="46.5703125" style="76" customWidth="1"/>
    <col min="6658" max="6658" width="11.140625" style="76" customWidth="1"/>
    <col min="6659" max="6659" width="10.140625" style="76" customWidth="1"/>
    <col min="6660" max="6660" width="12.5703125" style="76" customWidth="1"/>
    <col min="6661" max="6661" width="14.7109375" style="76" customWidth="1"/>
    <col min="6662" max="6662" width="14.5703125" style="76" customWidth="1"/>
    <col min="6663" max="6663" width="13.42578125" style="76" customWidth="1"/>
    <col min="6664" max="6912" width="8.85546875" style="76"/>
    <col min="6913" max="6913" width="46.5703125" style="76" customWidth="1"/>
    <col min="6914" max="6914" width="11.140625" style="76" customWidth="1"/>
    <col min="6915" max="6915" width="10.140625" style="76" customWidth="1"/>
    <col min="6916" max="6916" width="12.5703125" style="76" customWidth="1"/>
    <col min="6917" max="6917" width="14.7109375" style="76" customWidth="1"/>
    <col min="6918" max="6918" width="14.5703125" style="76" customWidth="1"/>
    <col min="6919" max="6919" width="13.42578125" style="76" customWidth="1"/>
    <col min="6920" max="7168" width="8.85546875" style="76"/>
    <col min="7169" max="7169" width="46.5703125" style="76" customWidth="1"/>
    <col min="7170" max="7170" width="11.140625" style="76" customWidth="1"/>
    <col min="7171" max="7171" width="10.140625" style="76" customWidth="1"/>
    <col min="7172" max="7172" width="12.5703125" style="76" customWidth="1"/>
    <col min="7173" max="7173" width="14.7109375" style="76" customWidth="1"/>
    <col min="7174" max="7174" width="14.5703125" style="76" customWidth="1"/>
    <col min="7175" max="7175" width="13.42578125" style="76" customWidth="1"/>
    <col min="7176" max="7424" width="8.85546875" style="76"/>
    <col min="7425" max="7425" width="46.5703125" style="76" customWidth="1"/>
    <col min="7426" max="7426" width="11.140625" style="76" customWidth="1"/>
    <col min="7427" max="7427" width="10.140625" style="76" customWidth="1"/>
    <col min="7428" max="7428" width="12.5703125" style="76" customWidth="1"/>
    <col min="7429" max="7429" width="14.7109375" style="76" customWidth="1"/>
    <col min="7430" max="7430" width="14.5703125" style="76" customWidth="1"/>
    <col min="7431" max="7431" width="13.42578125" style="76" customWidth="1"/>
    <col min="7432" max="7680" width="8.85546875" style="76"/>
    <col min="7681" max="7681" width="46.5703125" style="76" customWidth="1"/>
    <col min="7682" max="7682" width="11.140625" style="76" customWidth="1"/>
    <col min="7683" max="7683" width="10.140625" style="76" customWidth="1"/>
    <col min="7684" max="7684" width="12.5703125" style="76" customWidth="1"/>
    <col min="7685" max="7685" width="14.7109375" style="76" customWidth="1"/>
    <col min="7686" max="7686" width="14.5703125" style="76" customWidth="1"/>
    <col min="7687" max="7687" width="13.42578125" style="76" customWidth="1"/>
    <col min="7688" max="7936" width="8.85546875" style="76"/>
    <col min="7937" max="7937" width="46.5703125" style="76" customWidth="1"/>
    <col min="7938" max="7938" width="11.140625" style="76" customWidth="1"/>
    <col min="7939" max="7939" width="10.140625" style="76" customWidth="1"/>
    <col min="7940" max="7940" width="12.5703125" style="76" customWidth="1"/>
    <col min="7941" max="7941" width="14.7109375" style="76" customWidth="1"/>
    <col min="7942" max="7942" width="14.5703125" style="76" customWidth="1"/>
    <col min="7943" max="7943" width="13.42578125" style="76" customWidth="1"/>
    <col min="7944" max="8192" width="8.85546875" style="76"/>
    <col min="8193" max="8193" width="46.5703125" style="76" customWidth="1"/>
    <col min="8194" max="8194" width="11.140625" style="76" customWidth="1"/>
    <col min="8195" max="8195" width="10.140625" style="76" customWidth="1"/>
    <col min="8196" max="8196" width="12.5703125" style="76" customWidth="1"/>
    <col min="8197" max="8197" width="14.7109375" style="76" customWidth="1"/>
    <col min="8198" max="8198" width="14.5703125" style="76" customWidth="1"/>
    <col min="8199" max="8199" width="13.42578125" style="76" customWidth="1"/>
    <col min="8200" max="8448" width="8.85546875" style="76"/>
    <col min="8449" max="8449" width="46.5703125" style="76" customWidth="1"/>
    <col min="8450" max="8450" width="11.140625" style="76" customWidth="1"/>
    <col min="8451" max="8451" width="10.140625" style="76" customWidth="1"/>
    <col min="8452" max="8452" width="12.5703125" style="76" customWidth="1"/>
    <col min="8453" max="8453" width="14.7109375" style="76" customWidth="1"/>
    <col min="8454" max="8454" width="14.5703125" style="76" customWidth="1"/>
    <col min="8455" max="8455" width="13.42578125" style="76" customWidth="1"/>
    <col min="8456" max="8704" width="8.85546875" style="76"/>
    <col min="8705" max="8705" width="46.5703125" style="76" customWidth="1"/>
    <col min="8706" max="8706" width="11.140625" style="76" customWidth="1"/>
    <col min="8707" max="8707" width="10.140625" style="76" customWidth="1"/>
    <col min="8708" max="8708" width="12.5703125" style="76" customWidth="1"/>
    <col min="8709" max="8709" width="14.7109375" style="76" customWidth="1"/>
    <col min="8710" max="8710" width="14.5703125" style="76" customWidth="1"/>
    <col min="8711" max="8711" width="13.42578125" style="76" customWidth="1"/>
    <col min="8712" max="8960" width="8.85546875" style="76"/>
    <col min="8961" max="8961" width="46.5703125" style="76" customWidth="1"/>
    <col min="8962" max="8962" width="11.140625" style="76" customWidth="1"/>
    <col min="8963" max="8963" width="10.140625" style="76" customWidth="1"/>
    <col min="8964" max="8964" width="12.5703125" style="76" customWidth="1"/>
    <col min="8965" max="8965" width="14.7109375" style="76" customWidth="1"/>
    <col min="8966" max="8966" width="14.5703125" style="76" customWidth="1"/>
    <col min="8967" max="8967" width="13.42578125" style="76" customWidth="1"/>
    <col min="8968" max="9216" width="8.85546875" style="76"/>
    <col min="9217" max="9217" width="46.5703125" style="76" customWidth="1"/>
    <col min="9218" max="9218" width="11.140625" style="76" customWidth="1"/>
    <col min="9219" max="9219" width="10.140625" style="76" customWidth="1"/>
    <col min="9220" max="9220" width="12.5703125" style="76" customWidth="1"/>
    <col min="9221" max="9221" width="14.7109375" style="76" customWidth="1"/>
    <col min="9222" max="9222" width="14.5703125" style="76" customWidth="1"/>
    <col min="9223" max="9223" width="13.42578125" style="76" customWidth="1"/>
    <col min="9224" max="9472" width="8.85546875" style="76"/>
    <col min="9473" max="9473" width="46.5703125" style="76" customWidth="1"/>
    <col min="9474" max="9474" width="11.140625" style="76" customWidth="1"/>
    <col min="9475" max="9475" width="10.140625" style="76" customWidth="1"/>
    <col min="9476" max="9476" width="12.5703125" style="76" customWidth="1"/>
    <col min="9477" max="9477" width="14.7109375" style="76" customWidth="1"/>
    <col min="9478" max="9478" width="14.5703125" style="76" customWidth="1"/>
    <col min="9479" max="9479" width="13.42578125" style="76" customWidth="1"/>
    <col min="9480" max="9728" width="8.85546875" style="76"/>
    <col min="9729" max="9729" width="46.5703125" style="76" customWidth="1"/>
    <col min="9730" max="9730" width="11.140625" style="76" customWidth="1"/>
    <col min="9731" max="9731" width="10.140625" style="76" customWidth="1"/>
    <col min="9732" max="9732" width="12.5703125" style="76" customWidth="1"/>
    <col min="9733" max="9733" width="14.7109375" style="76" customWidth="1"/>
    <col min="9734" max="9734" width="14.5703125" style="76" customWidth="1"/>
    <col min="9735" max="9735" width="13.42578125" style="76" customWidth="1"/>
    <col min="9736" max="9984" width="8.85546875" style="76"/>
    <col min="9985" max="9985" width="46.5703125" style="76" customWidth="1"/>
    <col min="9986" max="9986" width="11.140625" style="76" customWidth="1"/>
    <col min="9987" max="9987" width="10.140625" style="76" customWidth="1"/>
    <col min="9988" max="9988" width="12.5703125" style="76" customWidth="1"/>
    <col min="9989" max="9989" width="14.7109375" style="76" customWidth="1"/>
    <col min="9990" max="9990" width="14.5703125" style="76" customWidth="1"/>
    <col min="9991" max="9991" width="13.42578125" style="76" customWidth="1"/>
    <col min="9992" max="10240" width="8.85546875" style="76"/>
    <col min="10241" max="10241" width="46.5703125" style="76" customWidth="1"/>
    <col min="10242" max="10242" width="11.140625" style="76" customWidth="1"/>
    <col min="10243" max="10243" width="10.140625" style="76" customWidth="1"/>
    <col min="10244" max="10244" width="12.5703125" style="76" customWidth="1"/>
    <col min="10245" max="10245" width="14.7109375" style="76" customWidth="1"/>
    <col min="10246" max="10246" width="14.5703125" style="76" customWidth="1"/>
    <col min="10247" max="10247" width="13.42578125" style="76" customWidth="1"/>
    <col min="10248" max="10496" width="8.85546875" style="76"/>
    <col min="10497" max="10497" width="46.5703125" style="76" customWidth="1"/>
    <col min="10498" max="10498" width="11.140625" style="76" customWidth="1"/>
    <col min="10499" max="10499" width="10.140625" style="76" customWidth="1"/>
    <col min="10500" max="10500" width="12.5703125" style="76" customWidth="1"/>
    <col min="10501" max="10501" width="14.7109375" style="76" customWidth="1"/>
    <col min="10502" max="10502" width="14.5703125" style="76" customWidth="1"/>
    <col min="10503" max="10503" width="13.42578125" style="76" customWidth="1"/>
    <col min="10504" max="10752" width="8.85546875" style="76"/>
    <col min="10753" max="10753" width="46.5703125" style="76" customWidth="1"/>
    <col min="10754" max="10754" width="11.140625" style="76" customWidth="1"/>
    <col min="10755" max="10755" width="10.140625" style="76" customWidth="1"/>
    <col min="10756" max="10756" width="12.5703125" style="76" customWidth="1"/>
    <col min="10757" max="10757" width="14.7109375" style="76" customWidth="1"/>
    <col min="10758" max="10758" width="14.5703125" style="76" customWidth="1"/>
    <col min="10759" max="10759" width="13.42578125" style="76" customWidth="1"/>
    <col min="10760" max="11008" width="8.85546875" style="76"/>
    <col min="11009" max="11009" width="46.5703125" style="76" customWidth="1"/>
    <col min="11010" max="11010" width="11.140625" style="76" customWidth="1"/>
    <col min="11011" max="11011" width="10.140625" style="76" customWidth="1"/>
    <col min="11012" max="11012" width="12.5703125" style="76" customWidth="1"/>
    <col min="11013" max="11013" width="14.7109375" style="76" customWidth="1"/>
    <col min="11014" max="11014" width="14.5703125" style="76" customWidth="1"/>
    <col min="11015" max="11015" width="13.42578125" style="76" customWidth="1"/>
    <col min="11016" max="11264" width="8.85546875" style="76"/>
    <col min="11265" max="11265" width="46.5703125" style="76" customWidth="1"/>
    <col min="11266" max="11266" width="11.140625" style="76" customWidth="1"/>
    <col min="11267" max="11267" width="10.140625" style="76" customWidth="1"/>
    <col min="11268" max="11268" width="12.5703125" style="76" customWidth="1"/>
    <col min="11269" max="11269" width="14.7109375" style="76" customWidth="1"/>
    <col min="11270" max="11270" width="14.5703125" style="76" customWidth="1"/>
    <col min="11271" max="11271" width="13.42578125" style="76" customWidth="1"/>
    <col min="11272" max="11520" width="8.85546875" style="76"/>
    <col min="11521" max="11521" width="46.5703125" style="76" customWidth="1"/>
    <col min="11522" max="11522" width="11.140625" style="76" customWidth="1"/>
    <col min="11523" max="11523" width="10.140625" style="76" customWidth="1"/>
    <col min="11524" max="11524" width="12.5703125" style="76" customWidth="1"/>
    <col min="11525" max="11525" width="14.7109375" style="76" customWidth="1"/>
    <col min="11526" max="11526" width="14.5703125" style="76" customWidth="1"/>
    <col min="11527" max="11527" width="13.42578125" style="76" customWidth="1"/>
    <col min="11528" max="11776" width="8.85546875" style="76"/>
    <col min="11777" max="11777" width="46.5703125" style="76" customWidth="1"/>
    <col min="11778" max="11778" width="11.140625" style="76" customWidth="1"/>
    <col min="11779" max="11779" width="10.140625" style="76" customWidth="1"/>
    <col min="11780" max="11780" width="12.5703125" style="76" customWidth="1"/>
    <col min="11781" max="11781" width="14.7109375" style="76" customWidth="1"/>
    <col min="11782" max="11782" width="14.5703125" style="76" customWidth="1"/>
    <col min="11783" max="11783" width="13.42578125" style="76" customWidth="1"/>
    <col min="11784" max="12032" width="8.85546875" style="76"/>
    <col min="12033" max="12033" width="46.5703125" style="76" customWidth="1"/>
    <col min="12034" max="12034" width="11.140625" style="76" customWidth="1"/>
    <col min="12035" max="12035" width="10.140625" style="76" customWidth="1"/>
    <col min="12036" max="12036" width="12.5703125" style="76" customWidth="1"/>
    <col min="12037" max="12037" width="14.7109375" style="76" customWidth="1"/>
    <col min="12038" max="12038" width="14.5703125" style="76" customWidth="1"/>
    <col min="12039" max="12039" width="13.42578125" style="76" customWidth="1"/>
    <col min="12040" max="12288" width="8.85546875" style="76"/>
    <col min="12289" max="12289" width="46.5703125" style="76" customWidth="1"/>
    <col min="12290" max="12290" width="11.140625" style="76" customWidth="1"/>
    <col min="12291" max="12291" width="10.140625" style="76" customWidth="1"/>
    <col min="12292" max="12292" width="12.5703125" style="76" customWidth="1"/>
    <col min="12293" max="12293" width="14.7109375" style="76" customWidth="1"/>
    <col min="12294" max="12294" width="14.5703125" style="76" customWidth="1"/>
    <col min="12295" max="12295" width="13.42578125" style="76" customWidth="1"/>
    <col min="12296" max="12544" width="8.85546875" style="76"/>
    <col min="12545" max="12545" width="46.5703125" style="76" customWidth="1"/>
    <col min="12546" max="12546" width="11.140625" style="76" customWidth="1"/>
    <col min="12547" max="12547" width="10.140625" style="76" customWidth="1"/>
    <col min="12548" max="12548" width="12.5703125" style="76" customWidth="1"/>
    <col min="12549" max="12549" width="14.7109375" style="76" customWidth="1"/>
    <col min="12550" max="12550" width="14.5703125" style="76" customWidth="1"/>
    <col min="12551" max="12551" width="13.42578125" style="76" customWidth="1"/>
    <col min="12552" max="12800" width="8.85546875" style="76"/>
    <col min="12801" max="12801" width="46.5703125" style="76" customWidth="1"/>
    <col min="12802" max="12802" width="11.140625" style="76" customWidth="1"/>
    <col min="12803" max="12803" width="10.140625" style="76" customWidth="1"/>
    <col min="12804" max="12804" width="12.5703125" style="76" customWidth="1"/>
    <col min="12805" max="12805" width="14.7109375" style="76" customWidth="1"/>
    <col min="12806" max="12806" width="14.5703125" style="76" customWidth="1"/>
    <col min="12807" max="12807" width="13.42578125" style="76" customWidth="1"/>
    <col min="12808" max="13056" width="8.85546875" style="76"/>
    <col min="13057" max="13057" width="46.5703125" style="76" customWidth="1"/>
    <col min="13058" max="13058" width="11.140625" style="76" customWidth="1"/>
    <col min="13059" max="13059" width="10.140625" style="76" customWidth="1"/>
    <col min="13060" max="13060" width="12.5703125" style="76" customWidth="1"/>
    <col min="13061" max="13061" width="14.7109375" style="76" customWidth="1"/>
    <col min="13062" max="13062" width="14.5703125" style="76" customWidth="1"/>
    <col min="13063" max="13063" width="13.42578125" style="76" customWidth="1"/>
    <col min="13064" max="13312" width="8.85546875" style="76"/>
    <col min="13313" max="13313" width="46.5703125" style="76" customWidth="1"/>
    <col min="13314" max="13314" width="11.140625" style="76" customWidth="1"/>
    <col min="13315" max="13315" width="10.140625" style="76" customWidth="1"/>
    <col min="13316" max="13316" width="12.5703125" style="76" customWidth="1"/>
    <col min="13317" max="13317" width="14.7109375" style="76" customWidth="1"/>
    <col min="13318" max="13318" width="14.5703125" style="76" customWidth="1"/>
    <col min="13319" max="13319" width="13.42578125" style="76" customWidth="1"/>
    <col min="13320" max="13568" width="8.85546875" style="76"/>
    <col min="13569" max="13569" width="46.5703125" style="76" customWidth="1"/>
    <col min="13570" max="13570" width="11.140625" style="76" customWidth="1"/>
    <col min="13571" max="13571" width="10.140625" style="76" customWidth="1"/>
    <col min="13572" max="13572" width="12.5703125" style="76" customWidth="1"/>
    <col min="13573" max="13573" width="14.7109375" style="76" customWidth="1"/>
    <col min="13574" max="13574" width="14.5703125" style="76" customWidth="1"/>
    <col min="13575" max="13575" width="13.42578125" style="76" customWidth="1"/>
    <col min="13576" max="13824" width="8.85546875" style="76"/>
    <col min="13825" max="13825" width="46.5703125" style="76" customWidth="1"/>
    <col min="13826" max="13826" width="11.140625" style="76" customWidth="1"/>
    <col min="13827" max="13827" width="10.140625" style="76" customWidth="1"/>
    <col min="13828" max="13828" width="12.5703125" style="76" customWidth="1"/>
    <col min="13829" max="13829" width="14.7109375" style="76" customWidth="1"/>
    <col min="13830" max="13830" width="14.5703125" style="76" customWidth="1"/>
    <col min="13831" max="13831" width="13.42578125" style="76" customWidth="1"/>
    <col min="13832" max="14080" width="8.85546875" style="76"/>
    <col min="14081" max="14081" width="46.5703125" style="76" customWidth="1"/>
    <col min="14082" max="14082" width="11.140625" style="76" customWidth="1"/>
    <col min="14083" max="14083" width="10.140625" style="76" customWidth="1"/>
    <col min="14084" max="14084" width="12.5703125" style="76" customWidth="1"/>
    <col min="14085" max="14085" width="14.7109375" style="76" customWidth="1"/>
    <col min="14086" max="14086" width="14.5703125" style="76" customWidth="1"/>
    <col min="14087" max="14087" width="13.42578125" style="76" customWidth="1"/>
    <col min="14088" max="14336" width="8.85546875" style="76"/>
    <col min="14337" max="14337" width="46.5703125" style="76" customWidth="1"/>
    <col min="14338" max="14338" width="11.140625" style="76" customWidth="1"/>
    <col min="14339" max="14339" width="10.140625" style="76" customWidth="1"/>
    <col min="14340" max="14340" width="12.5703125" style="76" customWidth="1"/>
    <col min="14341" max="14341" width="14.7109375" style="76" customWidth="1"/>
    <col min="14342" max="14342" width="14.5703125" style="76" customWidth="1"/>
    <col min="14343" max="14343" width="13.42578125" style="76" customWidth="1"/>
    <col min="14344" max="14592" width="8.85546875" style="76"/>
    <col min="14593" max="14593" width="46.5703125" style="76" customWidth="1"/>
    <col min="14594" max="14594" width="11.140625" style="76" customWidth="1"/>
    <col min="14595" max="14595" width="10.140625" style="76" customWidth="1"/>
    <col min="14596" max="14596" width="12.5703125" style="76" customWidth="1"/>
    <col min="14597" max="14597" width="14.7109375" style="76" customWidth="1"/>
    <col min="14598" max="14598" width="14.5703125" style="76" customWidth="1"/>
    <col min="14599" max="14599" width="13.42578125" style="76" customWidth="1"/>
    <col min="14600" max="14848" width="8.85546875" style="76"/>
    <col min="14849" max="14849" width="46.5703125" style="76" customWidth="1"/>
    <col min="14850" max="14850" width="11.140625" style="76" customWidth="1"/>
    <col min="14851" max="14851" width="10.140625" style="76" customWidth="1"/>
    <col min="14852" max="14852" width="12.5703125" style="76" customWidth="1"/>
    <col min="14853" max="14853" width="14.7109375" style="76" customWidth="1"/>
    <col min="14854" max="14854" width="14.5703125" style="76" customWidth="1"/>
    <col min="14855" max="14855" width="13.42578125" style="76" customWidth="1"/>
    <col min="14856" max="15104" width="8.85546875" style="76"/>
    <col min="15105" max="15105" width="46.5703125" style="76" customWidth="1"/>
    <col min="15106" max="15106" width="11.140625" style="76" customWidth="1"/>
    <col min="15107" max="15107" width="10.140625" style="76" customWidth="1"/>
    <col min="15108" max="15108" width="12.5703125" style="76" customWidth="1"/>
    <col min="15109" max="15109" width="14.7109375" style="76" customWidth="1"/>
    <col min="15110" max="15110" width="14.5703125" style="76" customWidth="1"/>
    <col min="15111" max="15111" width="13.42578125" style="76" customWidth="1"/>
    <col min="15112" max="15360" width="8.85546875" style="76"/>
    <col min="15361" max="15361" width="46.5703125" style="76" customWidth="1"/>
    <col min="15362" max="15362" width="11.140625" style="76" customWidth="1"/>
    <col min="15363" max="15363" width="10.140625" style="76" customWidth="1"/>
    <col min="15364" max="15364" width="12.5703125" style="76" customWidth="1"/>
    <col min="15365" max="15365" width="14.7109375" style="76" customWidth="1"/>
    <col min="15366" max="15366" width="14.5703125" style="76" customWidth="1"/>
    <col min="15367" max="15367" width="13.42578125" style="76" customWidth="1"/>
    <col min="15368" max="15616" width="8.85546875" style="76"/>
    <col min="15617" max="15617" width="46.5703125" style="76" customWidth="1"/>
    <col min="15618" max="15618" width="11.140625" style="76" customWidth="1"/>
    <col min="15619" max="15619" width="10.140625" style="76" customWidth="1"/>
    <col min="15620" max="15620" width="12.5703125" style="76" customWidth="1"/>
    <col min="15621" max="15621" width="14.7109375" style="76" customWidth="1"/>
    <col min="15622" max="15622" width="14.5703125" style="76" customWidth="1"/>
    <col min="15623" max="15623" width="13.42578125" style="76" customWidth="1"/>
    <col min="15624" max="15872" width="8.85546875" style="76"/>
    <col min="15873" max="15873" width="46.5703125" style="76" customWidth="1"/>
    <col min="15874" max="15874" width="11.140625" style="76" customWidth="1"/>
    <col min="15875" max="15875" width="10.140625" style="76" customWidth="1"/>
    <col min="15876" max="15876" width="12.5703125" style="76" customWidth="1"/>
    <col min="15877" max="15877" width="14.7109375" style="76" customWidth="1"/>
    <col min="15878" max="15878" width="14.5703125" style="76" customWidth="1"/>
    <col min="15879" max="15879" width="13.42578125" style="76" customWidth="1"/>
    <col min="15880" max="16128" width="8.85546875" style="76"/>
    <col min="16129" max="16129" width="46.5703125" style="76" customWidth="1"/>
    <col min="16130" max="16130" width="11.140625" style="76" customWidth="1"/>
    <col min="16131" max="16131" width="10.140625" style="76" customWidth="1"/>
    <col min="16132" max="16132" width="12.5703125" style="76" customWidth="1"/>
    <col min="16133" max="16133" width="14.7109375" style="76" customWidth="1"/>
    <col min="16134" max="16134" width="14.5703125" style="76" customWidth="1"/>
    <col min="16135" max="16135" width="13.42578125" style="76" customWidth="1"/>
    <col min="16136" max="16384" width="8.85546875" style="76"/>
  </cols>
  <sheetData>
    <row r="1" spans="1:9" s="17" customFormat="1" ht="48" customHeight="1" x14ac:dyDescent="0.3">
      <c r="A1" s="487" t="s">
        <v>473</v>
      </c>
      <c r="B1" s="487"/>
      <c r="C1" s="487"/>
      <c r="D1" s="487"/>
      <c r="E1" s="487"/>
      <c r="F1" s="487"/>
      <c r="G1" s="487"/>
    </row>
    <row r="2" spans="1:9" s="17" customFormat="1" ht="20.25" x14ac:dyDescent="0.3">
      <c r="A2" s="465" t="s">
        <v>32</v>
      </c>
      <c r="B2" s="465"/>
      <c r="C2" s="465"/>
      <c r="D2" s="465"/>
      <c r="E2" s="465"/>
      <c r="F2" s="465"/>
      <c r="G2" s="465"/>
    </row>
    <row r="3" spans="1:9" s="19" customFormat="1" ht="16.5" thickBot="1" x14ac:dyDescent="0.3">
      <c r="A3" s="18"/>
      <c r="B3" s="18"/>
      <c r="C3" s="18"/>
      <c r="D3" s="18"/>
      <c r="E3" s="18"/>
      <c r="G3" s="163" t="s">
        <v>238</v>
      </c>
    </row>
    <row r="4" spans="1:9" s="19" customFormat="1" ht="11.25" x14ac:dyDescent="0.2">
      <c r="A4" s="517"/>
      <c r="B4" s="489" t="s">
        <v>487</v>
      </c>
      <c r="C4" s="491" t="s">
        <v>488</v>
      </c>
      <c r="D4" s="491" t="s">
        <v>86</v>
      </c>
      <c r="E4" s="484" t="s">
        <v>489</v>
      </c>
      <c r="F4" s="476" t="s">
        <v>506</v>
      </c>
      <c r="G4" s="482" t="s">
        <v>241</v>
      </c>
    </row>
    <row r="5" spans="1:9" s="19" customFormat="1" ht="37.5" customHeight="1" x14ac:dyDescent="0.2">
      <c r="A5" s="518"/>
      <c r="B5" s="490"/>
      <c r="C5" s="492"/>
      <c r="D5" s="492"/>
      <c r="E5" s="485"/>
      <c r="F5" s="486"/>
      <c r="G5" s="483"/>
    </row>
    <row r="6" spans="1:9" s="19" customFormat="1" ht="21" customHeight="1" x14ac:dyDescent="0.2">
      <c r="A6" s="202" t="s">
        <v>12</v>
      </c>
      <c r="B6" s="265">
        <f>SUM(B8:B16)</f>
        <v>11493</v>
      </c>
      <c r="C6" s="265">
        <f>SUM(C8:C16)</f>
        <v>16479</v>
      </c>
      <c r="D6" s="252">
        <f>ROUND(C6/B6*100,1)</f>
        <v>143.4</v>
      </c>
      <c r="E6" s="265">
        <f>SUM(E8:E16)</f>
        <v>9111</v>
      </c>
      <c r="F6" s="265">
        <f>SUM(F8:F16)</f>
        <v>13151</v>
      </c>
      <c r="G6" s="266">
        <f>ROUND(F6/E6*100,1)</f>
        <v>144.30000000000001</v>
      </c>
      <c r="I6" s="165"/>
    </row>
    <row r="7" spans="1:9" s="19" customFormat="1" ht="15" customHeight="1" x14ac:dyDescent="0.2">
      <c r="A7" s="263" t="s">
        <v>84</v>
      </c>
      <c r="B7" s="264"/>
      <c r="C7" s="264"/>
      <c r="D7" s="253"/>
      <c r="E7" s="264"/>
      <c r="F7" s="264"/>
      <c r="G7" s="267"/>
      <c r="I7" s="165"/>
    </row>
    <row r="8" spans="1:9" s="24" customFormat="1" ht="43.5" customHeight="1" x14ac:dyDescent="0.25">
      <c r="A8" s="166" t="s">
        <v>33</v>
      </c>
      <c r="B8" s="91">
        <v>1763</v>
      </c>
      <c r="C8" s="91">
        <v>2358</v>
      </c>
      <c r="D8" s="90">
        <f t="shared" ref="D8:D16" si="0">ROUND(C8/B8*100,1)</f>
        <v>133.69999999999999</v>
      </c>
      <c r="E8" s="167">
        <v>1394</v>
      </c>
      <c r="F8" s="91">
        <v>1899</v>
      </c>
      <c r="G8" s="164">
        <f t="shared" ref="G8:G16" si="1">ROUND(F8/E8*100,1)</f>
        <v>136.19999999999999</v>
      </c>
      <c r="H8" s="168"/>
      <c r="I8" s="169"/>
    </row>
    <row r="9" spans="1:9" s="24" customFormat="1" ht="23.25" customHeight="1" x14ac:dyDescent="0.25">
      <c r="A9" s="166" t="s">
        <v>34</v>
      </c>
      <c r="B9" s="91">
        <v>1187</v>
      </c>
      <c r="C9" s="91">
        <v>1519</v>
      </c>
      <c r="D9" s="90">
        <f t="shared" si="0"/>
        <v>128</v>
      </c>
      <c r="E9" s="167">
        <v>923</v>
      </c>
      <c r="F9" s="91">
        <v>1187</v>
      </c>
      <c r="G9" s="164">
        <f t="shared" si="1"/>
        <v>128.6</v>
      </c>
      <c r="H9" s="168"/>
      <c r="I9" s="169"/>
    </row>
    <row r="10" spans="1:9" ht="22.5" customHeight="1" x14ac:dyDescent="0.2">
      <c r="A10" s="166" t="s">
        <v>35</v>
      </c>
      <c r="B10" s="170">
        <v>1413</v>
      </c>
      <c r="C10" s="91">
        <v>1911</v>
      </c>
      <c r="D10" s="90">
        <f t="shared" si="0"/>
        <v>135.19999999999999</v>
      </c>
      <c r="E10" s="167">
        <v>1106</v>
      </c>
      <c r="F10" s="91">
        <v>1485</v>
      </c>
      <c r="G10" s="164">
        <f t="shared" si="1"/>
        <v>134.30000000000001</v>
      </c>
      <c r="H10" s="168"/>
      <c r="I10" s="169"/>
    </row>
    <row r="11" spans="1:9" ht="23.25" customHeight="1" x14ac:dyDescent="0.2">
      <c r="A11" s="166" t="s">
        <v>36</v>
      </c>
      <c r="B11" s="170">
        <v>639</v>
      </c>
      <c r="C11" s="91">
        <v>981</v>
      </c>
      <c r="D11" s="90">
        <f t="shared" si="0"/>
        <v>153.5</v>
      </c>
      <c r="E11" s="167">
        <v>473</v>
      </c>
      <c r="F11" s="91">
        <v>770</v>
      </c>
      <c r="G11" s="164">
        <f t="shared" si="1"/>
        <v>162.80000000000001</v>
      </c>
      <c r="H11" s="168"/>
      <c r="I11" s="169"/>
    </row>
    <row r="12" spans="1:9" s="22" customFormat="1" ht="27" customHeight="1" x14ac:dyDescent="0.25">
      <c r="A12" s="166" t="s">
        <v>37</v>
      </c>
      <c r="B12" s="170">
        <v>2087</v>
      </c>
      <c r="C12" s="91">
        <v>3345</v>
      </c>
      <c r="D12" s="90">
        <f t="shared" si="0"/>
        <v>160.30000000000001</v>
      </c>
      <c r="E12" s="167">
        <v>1653</v>
      </c>
      <c r="F12" s="91">
        <v>2545</v>
      </c>
      <c r="G12" s="164">
        <f t="shared" si="1"/>
        <v>154</v>
      </c>
      <c r="H12" s="168"/>
      <c r="I12" s="169"/>
    </row>
    <row r="13" spans="1:9" ht="63" customHeight="1" x14ac:dyDescent="0.2">
      <c r="A13" s="166" t="s">
        <v>38</v>
      </c>
      <c r="B13" s="170">
        <v>292</v>
      </c>
      <c r="C13" s="91">
        <v>357</v>
      </c>
      <c r="D13" s="90">
        <f t="shared" si="0"/>
        <v>122.3</v>
      </c>
      <c r="E13" s="167">
        <v>250</v>
      </c>
      <c r="F13" s="91">
        <v>323</v>
      </c>
      <c r="G13" s="164">
        <f t="shared" si="1"/>
        <v>129.19999999999999</v>
      </c>
      <c r="H13" s="168"/>
      <c r="I13" s="169"/>
    </row>
    <row r="14" spans="1:9" ht="24.75" customHeight="1" x14ac:dyDescent="0.2">
      <c r="A14" s="166" t="s">
        <v>39</v>
      </c>
      <c r="B14" s="170">
        <v>1062</v>
      </c>
      <c r="C14" s="91">
        <v>1684</v>
      </c>
      <c r="D14" s="90">
        <f t="shared" si="0"/>
        <v>158.6</v>
      </c>
      <c r="E14" s="167">
        <v>836</v>
      </c>
      <c r="F14" s="91">
        <v>1380</v>
      </c>
      <c r="G14" s="164">
        <f t="shared" si="1"/>
        <v>165.1</v>
      </c>
      <c r="H14" s="168"/>
      <c r="I14" s="169"/>
    </row>
    <row r="15" spans="1:9" ht="78" customHeight="1" x14ac:dyDescent="0.2">
      <c r="A15" s="166" t="s">
        <v>40</v>
      </c>
      <c r="B15" s="170">
        <v>1562</v>
      </c>
      <c r="C15" s="91">
        <v>2005</v>
      </c>
      <c r="D15" s="90">
        <f t="shared" si="0"/>
        <v>128.4</v>
      </c>
      <c r="E15" s="167">
        <v>1278</v>
      </c>
      <c r="F15" s="91">
        <v>1644</v>
      </c>
      <c r="G15" s="164">
        <f t="shared" si="1"/>
        <v>128.6</v>
      </c>
      <c r="H15" s="168"/>
      <c r="I15" s="169"/>
    </row>
    <row r="16" spans="1:9" ht="33.75" thickBot="1" x14ac:dyDescent="0.25">
      <c r="A16" s="171" t="s">
        <v>242</v>
      </c>
      <c r="B16" s="172">
        <v>1488</v>
      </c>
      <c r="C16" s="85">
        <v>2319</v>
      </c>
      <c r="D16" s="84">
        <f t="shared" si="0"/>
        <v>155.80000000000001</v>
      </c>
      <c r="E16" s="173">
        <v>1198</v>
      </c>
      <c r="F16" s="85">
        <v>1918</v>
      </c>
      <c r="G16" s="174">
        <f t="shared" si="1"/>
        <v>160.1</v>
      </c>
      <c r="H16" s="168"/>
      <c r="I16" s="169"/>
    </row>
    <row r="17" spans="2:9" ht="15.75" x14ac:dyDescent="0.25">
      <c r="B17" s="175"/>
      <c r="H17" s="176"/>
      <c r="I17" s="177"/>
    </row>
    <row r="18" spans="2:9" ht="15.75" x14ac:dyDescent="0.25">
      <c r="B18" s="175"/>
      <c r="H18" s="178"/>
    </row>
    <row r="19" spans="2:9" x14ac:dyDescent="0.2">
      <c r="B19" s="175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2" zoomScaleNormal="84" zoomScaleSheetLayoutView="82" workbookViewId="0">
      <selection sqref="A1:I1"/>
    </sheetView>
  </sheetViews>
  <sheetFormatPr defaultColWidth="8.85546875" defaultRowHeight="12.75" x14ac:dyDescent="0.2"/>
  <cols>
    <col min="1" max="1" width="48.140625" style="76" customWidth="1"/>
    <col min="2" max="2" width="8.7109375" style="310" customWidth="1"/>
    <col min="3" max="3" width="13" style="310" customWidth="1"/>
    <col min="4" max="4" width="10.140625" style="310" customWidth="1"/>
    <col min="5" max="5" width="13.140625" style="310" customWidth="1"/>
    <col min="6" max="6" width="8.5703125" style="310" customWidth="1"/>
    <col min="7" max="7" width="13.42578125" style="310" customWidth="1"/>
    <col min="8" max="8" width="10.7109375" style="310" customWidth="1"/>
    <col min="9" max="9" width="13.85546875" style="310" customWidth="1"/>
    <col min="10" max="10" width="8.85546875" style="76"/>
    <col min="11" max="12" width="0" style="76" hidden="1" customWidth="1"/>
    <col min="13" max="253" width="8.85546875" style="76"/>
    <col min="254" max="254" width="51.5703125" style="76" customWidth="1"/>
    <col min="255" max="255" width="14.42578125" style="76" customWidth="1"/>
    <col min="256" max="256" width="15.5703125" style="76" customWidth="1"/>
    <col min="257" max="257" width="13.7109375" style="76" customWidth="1"/>
    <col min="258" max="258" width="15.140625" style="76" customWidth="1"/>
    <col min="259" max="259" width="15" style="76" customWidth="1"/>
    <col min="260" max="260" width="15.7109375" style="76" customWidth="1"/>
    <col min="261" max="509" width="8.85546875" style="76"/>
    <col min="510" max="510" width="51.5703125" style="76" customWidth="1"/>
    <col min="511" max="511" width="14.42578125" style="76" customWidth="1"/>
    <col min="512" max="512" width="15.5703125" style="76" customWidth="1"/>
    <col min="513" max="513" width="13.7109375" style="76" customWidth="1"/>
    <col min="514" max="514" width="15.140625" style="76" customWidth="1"/>
    <col min="515" max="515" width="15" style="76" customWidth="1"/>
    <col min="516" max="516" width="15.7109375" style="76" customWidth="1"/>
    <col min="517" max="765" width="8.85546875" style="76"/>
    <col min="766" max="766" width="51.5703125" style="76" customWidth="1"/>
    <col min="767" max="767" width="14.42578125" style="76" customWidth="1"/>
    <col min="768" max="768" width="15.5703125" style="76" customWidth="1"/>
    <col min="769" max="769" width="13.7109375" style="76" customWidth="1"/>
    <col min="770" max="770" width="15.140625" style="76" customWidth="1"/>
    <col min="771" max="771" width="15" style="76" customWidth="1"/>
    <col min="772" max="772" width="15.7109375" style="76" customWidth="1"/>
    <col min="773" max="1021" width="8.85546875" style="76"/>
    <col min="1022" max="1022" width="51.5703125" style="76" customWidth="1"/>
    <col min="1023" max="1023" width="14.42578125" style="76" customWidth="1"/>
    <col min="1024" max="1024" width="15.5703125" style="76" customWidth="1"/>
    <col min="1025" max="1025" width="13.7109375" style="76" customWidth="1"/>
    <col min="1026" max="1026" width="15.140625" style="76" customWidth="1"/>
    <col min="1027" max="1027" width="15" style="76" customWidth="1"/>
    <col min="1028" max="1028" width="15.7109375" style="76" customWidth="1"/>
    <col min="1029" max="1277" width="8.85546875" style="76"/>
    <col min="1278" max="1278" width="51.5703125" style="76" customWidth="1"/>
    <col min="1279" max="1279" width="14.42578125" style="76" customWidth="1"/>
    <col min="1280" max="1280" width="15.5703125" style="76" customWidth="1"/>
    <col min="1281" max="1281" width="13.7109375" style="76" customWidth="1"/>
    <col min="1282" max="1282" width="15.140625" style="76" customWidth="1"/>
    <col min="1283" max="1283" width="15" style="76" customWidth="1"/>
    <col min="1284" max="1284" width="15.7109375" style="76" customWidth="1"/>
    <col min="1285" max="1533" width="8.85546875" style="76"/>
    <col min="1534" max="1534" width="51.5703125" style="76" customWidth="1"/>
    <col min="1535" max="1535" width="14.42578125" style="76" customWidth="1"/>
    <col min="1536" max="1536" width="15.5703125" style="76" customWidth="1"/>
    <col min="1537" max="1537" width="13.7109375" style="76" customWidth="1"/>
    <col min="1538" max="1538" width="15.140625" style="76" customWidth="1"/>
    <col min="1539" max="1539" width="15" style="76" customWidth="1"/>
    <col min="1540" max="1540" width="15.7109375" style="76" customWidth="1"/>
    <col min="1541" max="1789" width="8.85546875" style="76"/>
    <col min="1790" max="1790" width="51.5703125" style="76" customWidth="1"/>
    <col min="1791" max="1791" width="14.42578125" style="76" customWidth="1"/>
    <col min="1792" max="1792" width="15.5703125" style="76" customWidth="1"/>
    <col min="1793" max="1793" width="13.7109375" style="76" customWidth="1"/>
    <col min="1794" max="1794" width="15.140625" style="76" customWidth="1"/>
    <col min="1795" max="1795" width="15" style="76" customWidth="1"/>
    <col min="1796" max="1796" width="15.7109375" style="76" customWidth="1"/>
    <col min="1797" max="2045" width="8.85546875" style="76"/>
    <col min="2046" max="2046" width="51.5703125" style="76" customWidth="1"/>
    <col min="2047" max="2047" width="14.42578125" style="76" customWidth="1"/>
    <col min="2048" max="2048" width="15.5703125" style="76" customWidth="1"/>
    <col min="2049" max="2049" width="13.7109375" style="76" customWidth="1"/>
    <col min="2050" max="2050" width="15.140625" style="76" customWidth="1"/>
    <col min="2051" max="2051" width="15" style="76" customWidth="1"/>
    <col min="2052" max="2052" width="15.7109375" style="76" customWidth="1"/>
    <col min="2053" max="2301" width="8.85546875" style="76"/>
    <col min="2302" max="2302" width="51.5703125" style="76" customWidth="1"/>
    <col min="2303" max="2303" width="14.42578125" style="76" customWidth="1"/>
    <col min="2304" max="2304" width="15.5703125" style="76" customWidth="1"/>
    <col min="2305" max="2305" width="13.7109375" style="76" customWidth="1"/>
    <col min="2306" max="2306" width="15.140625" style="76" customWidth="1"/>
    <col min="2307" max="2307" width="15" style="76" customWidth="1"/>
    <col min="2308" max="2308" width="15.7109375" style="76" customWidth="1"/>
    <col min="2309" max="2557" width="8.85546875" style="76"/>
    <col min="2558" max="2558" width="51.5703125" style="76" customWidth="1"/>
    <col min="2559" max="2559" width="14.42578125" style="76" customWidth="1"/>
    <col min="2560" max="2560" width="15.5703125" style="76" customWidth="1"/>
    <col min="2561" max="2561" width="13.7109375" style="76" customWidth="1"/>
    <col min="2562" max="2562" width="15.140625" style="76" customWidth="1"/>
    <col min="2563" max="2563" width="15" style="76" customWidth="1"/>
    <col min="2564" max="2564" width="15.7109375" style="76" customWidth="1"/>
    <col min="2565" max="2813" width="8.85546875" style="76"/>
    <col min="2814" max="2814" width="51.5703125" style="76" customWidth="1"/>
    <col min="2815" max="2815" width="14.42578125" style="76" customWidth="1"/>
    <col min="2816" max="2816" width="15.5703125" style="76" customWidth="1"/>
    <col min="2817" max="2817" width="13.7109375" style="76" customWidth="1"/>
    <col min="2818" max="2818" width="15.140625" style="76" customWidth="1"/>
    <col min="2819" max="2819" width="15" style="76" customWidth="1"/>
    <col min="2820" max="2820" width="15.7109375" style="76" customWidth="1"/>
    <col min="2821" max="3069" width="8.85546875" style="76"/>
    <col min="3070" max="3070" width="51.5703125" style="76" customWidth="1"/>
    <col min="3071" max="3071" width="14.42578125" style="76" customWidth="1"/>
    <col min="3072" max="3072" width="15.5703125" style="76" customWidth="1"/>
    <col min="3073" max="3073" width="13.7109375" style="76" customWidth="1"/>
    <col min="3074" max="3074" width="15.140625" style="76" customWidth="1"/>
    <col min="3075" max="3075" width="15" style="76" customWidth="1"/>
    <col min="3076" max="3076" width="15.7109375" style="76" customWidth="1"/>
    <col min="3077" max="3325" width="8.85546875" style="76"/>
    <col min="3326" max="3326" width="51.5703125" style="76" customWidth="1"/>
    <col min="3327" max="3327" width="14.42578125" style="76" customWidth="1"/>
    <col min="3328" max="3328" width="15.5703125" style="76" customWidth="1"/>
    <col min="3329" max="3329" width="13.7109375" style="76" customWidth="1"/>
    <col min="3330" max="3330" width="15.140625" style="76" customWidth="1"/>
    <col min="3331" max="3331" width="15" style="76" customWidth="1"/>
    <col min="3332" max="3332" width="15.7109375" style="76" customWidth="1"/>
    <col min="3333" max="3581" width="8.85546875" style="76"/>
    <col min="3582" max="3582" width="51.5703125" style="76" customWidth="1"/>
    <col min="3583" max="3583" width="14.42578125" style="76" customWidth="1"/>
    <col min="3584" max="3584" width="15.5703125" style="76" customWidth="1"/>
    <col min="3585" max="3585" width="13.7109375" style="76" customWidth="1"/>
    <col min="3586" max="3586" width="15.140625" style="76" customWidth="1"/>
    <col min="3587" max="3587" width="15" style="76" customWidth="1"/>
    <col min="3588" max="3588" width="15.7109375" style="76" customWidth="1"/>
    <col min="3589" max="3837" width="8.85546875" style="76"/>
    <col min="3838" max="3838" width="51.5703125" style="76" customWidth="1"/>
    <col min="3839" max="3839" width="14.42578125" style="76" customWidth="1"/>
    <col min="3840" max="3840" width="15.5703125" style="76" customWidth="1"/>
    <col min="3841" max="3841" width="13.7109375" style="76" customWidth="1"/>
    <col min="3842" max="3842" width="15.140625" style="76" customWidth="1"/>
    <col min="3843" max="3843" width="15" style="76" customWidth="1"/>
    <col min="3844" max="3844" width="15.7109375" style="76" customWidth="1"/>
    <col min="3845" max="4093" width="8.85546875" style="76"/>
    <col min="4094" max="4094" width="51.5703125" style="76" customWidth="1"/>
    <col min="4095" max="4095" width="14.42578125" style="76" customWidth="1"/>
    <col min="4096" max="4096" width="15.5703125" style="76" customWidth="1"/>
    <col min="4097" max="4097" width="13.7109375" style="76" customWidth="1"/>
    <col min="4098" max="4098" width="15.140625" style="76" customWidth="1"/>
    <col min="4099" max="4099" width="15" style="76" customWidth="1"/>
    <col min="4100" max="4100" width="15.7109375" style="76" customWidth="1"/>
    <col min="4101" max="4349" width="8.85546875" style="76"/>
    <col min="4350" max="4350" width="51.5703125" style="76" customWidth="1"/>
    <col min="4351" max="4351" width="14.42578125" style="76" customWidth="1"/>
    <col min="4352" max="4352" width="15.5703125" style="76" customWidth="1"/>
    <col min="4353" max="4353" width="13.7109375" style="76" customWidth="1"/>
    <col min="4354" max="4354" width="15.140625" style="76" customWidth="1"/>
    <col min="4355" max="4355" width="15" style="76" customWidth="1"/>
    <col min="4356" max="4356" width="15.7109375" style="76" customWidth="1"/>
    <col min="4357" max="4605" width="8.85546875" style="76"/>
    <col min="4606" max="4606" width="51.5703125" style="76" customWidth="1"/>
    <col min="4607" max="4607" width="14.42578125" style="76" customWidth="1"/>
    <col min="4608" max="4608" width="15.5703125" style="76" customWidth="1"/>
    <col min="4609" max="4609" width="13.7109375" style="76" customWidth="1"/>
    <col min="4610" max="4610" width="15.140625" style="76" customWidth="1"/>
    <col min="4611" max="4611" width="15" style="76" customWidth="1"/>
    <col min="4612" max="4612" width="15.7109375" style="76" customWidth="1"/>
    <col min="4613" max="4861" width="8.85546875" style="76"/>
    <col min="4862" max="4862" width="51.5703125" style="76" customWidth="1"/>
    <col min="4863" max="4863" width="14.42578125" style="76" customWidth="1"/>
    <col min="4864" max="4864" width="15.5703125" style="76" customWidth="1"/>
    <col min="4865" max="4865" width="13.7109375" style="76" customWidth="1"/>
    <col min="4866" max="4866" width="15.140625" style="76" customWidth="1"/>
    <col min="4867" max="4867" width="15" style="76" customWidth="1"/>
    <col min="4868" max="4868" width="15.7109375" style="76" customWidth="1"/>
    <col min="4869" max="5117" width="8.85546875" style="76"/>
    <col min="5118" max="5118" width="51.5703125" style="76" customWidth="1"/>
    <col min="5119" max="5119" width="14.42578125" style="76" customWidth="1"/>
    <col min="5120" max="5120" width="15.5703125" style="76" customWidth="1"/>
    <col min="5121" max="5121" width="13.7109375" style="76" customWidth="1"/>
    <col min="5122" max="5122" width="15.140625" style="76" customWidth="1"/>
    <col min="5123" max="5123" width="15" style="76" customWidth="1"/>
    <col min="5124" max="5124" width="15.7109375" style="76" customWidth="1"/>
    <col min="5125" max="5373" width="8.85546875" style="76"/>
    <col min="5374" max="5374" width="51.5703125" style="76" customWidth="1"/>
    <col min="5375" max="5375" width="14.42578125" style="76" customWidth="1"/>
    <col min="5376" max="5376" width="15.5703125" style="76" customWidth="1"/>
    <col min="5377" max="5377" width="13.7109375" style="76" customWidth="1"/>
    <col min="5378" max="5378" width="15.140625" style="76" customWidth="1"/>
    <col min="5379" max="5379" width="15" style="76" customWidth="1"/>
    <col min="5380" max="5380" width="15.7109375" style="76" customWidth="1"/>
    <col min="5381" max="5629" width="8.85546875" style="76"/>
    <col min="5630" max="5630" width="51.5703125" style="76" customWidth="1"/>
    <col min="5631" max="5631" width="14.42578125" style="76" customWidth="1"/>
    <col min="5632" max="5632" width="15.5703125" style="76" customWidth="1"/>
    <col min="5633" max="5633" width="13.7109375" style="76" customWidth="1"/>
    <col min="5634" max="5634" width="15.140625" style="76" customWidth="1"/>
    <col min="5635" max="5635" width="15" style="76" customWidth="1"/>
    <col min="5636" max="5636" width="15.7109375" style="76" customWidth="1"/>
    <col min="5637" max="5885" width="8.85546875" style="76"/>
    <col min="5886" max="5886" width="51.5703125" style="76" customWidth="1"/>
    <col min="5887" max="5887" width="14.42578125" style="76" customWidth="1"/>
    <col min="5888" max="5888" width="15.5703125" style="76" customWidth="1"/>
    <col min="5889" max="5889" width="13.7109375" style="76" customWidth="1"/>
    <col min="5890" max="5890" width="15.140625" style="76" customWidth="1"/>
    <col min="5891" max="5891" width="15" style="76" customWidth="1"/>
    <col min="5892" max="5892" width="15.7109375" style="76" customWidth="1"/>
    <col min="5893" max="6141" width="8.85546875" style="76"/>
    <col min="6142" max="6142" width="51.5703125" style="76" customWidth="1"/>
    <col min="6143" max="6143" width="14.42578125" style="76" customWidth="1"/>
    <col min="6144" max="6144" width="15.5703125" style="76" customWidth="1"/>
    <col min="6145" max="6145" width="13.7109375" style="76" customWidth="1"/>
    <col min="6146" max="6146" width="15.140625" style="76" customWidth="1"/>
    <col min="6147" max="6147" width="15" style="76" customWidth="1"/>
    <col min="6148" max="6148" width="15.7109375" style="76" customWidth="1"/>
    <col min="6149" max="6397" width="8.85546875" style="76"/>
    <col min="6398" max="6398" width="51.5703125" style="76" customWidth="1"/>
    <col min="6399" max="6399" width="14.42578125" style="76" customWidth="1"/>
    <col min="6400" max="6400" width="15.5703125" style="76" customWidth="1"/>
    <col min="6401" max="6401" width="13.7109375" style="76" customWidth="1"/>
    <col min="6402" max="6402" width="15.140625" style="76" customWidth="1"/>
    <col min="6403" max="6403" width="15" style="76" customWidth="1"/>
    <col min="6404" max="6404" width="15.7109375" style="76" customWidth="1"/>
    <col min="6405" max="6653" width="8.85546875" style="76"/>
    <col min="6654" max="6654" width="51.5703125" style="76" customWidth="1"/>
    <col min="6655" max="6655" width="14.42578125" style="76" customWidth="1"/>
    <col min="6656" max="6656" width="15.5703125" style="76" customWidth="1"/>
    <col min="6657" max="6657" width="13.7109375" style="76" customWidth="1"/>
    <col min="6658" max="6658" width="15.140625" style="76" customWidth="1"/>
    <col min="6659" max="6659" width="15" style="76" customWidth="1"/>
    <col min="6660" max="6660" width="15.7109375" style="76" customWidth="1"/>
    <col min="6661" max="6909" width="8.85546875" style="76"/>
    <col min="6910" max="6910" width="51.5703125" style="76" customWidth="1"/>
    <col min="6911" max="6911" width="14.42578125" style="76" customWidth="1"/>
    <col min="6912" max="6912" width="15.5703125" style="76" customWidth="1"/>
    <col min="6913" max="6913" width="13.7109375" style="76" customWidth="1"/>
    <col min="6914" max="6914" width="15.140625" style="76" customWidth="1"/>
    <col min="6915" max="6915" width="15" style="76" customWidth="1"/>
    <col min="6916" max="6916" width="15.7109375" style="76" customWidth="1"/>
    <col min="6917" max="7165" width="8.85546875" style="76"/>
    <col min="7166" max="7166" width="51.5703125" style="76" customWidth="1"/>
    <col min="7167" max="7167" width="14.42578125" style="76" customWidth="1"/>
    <col min="7168" max="7168" width="15.5703125" style="76" customWidth="1"/>
    <col min="7169" max="7169" width="13.7109375" style="76" customWidth="1"/>
    <col min="7170" max="7170" width="15.140625" style="76" customWidth="1"/>
    <col min="7171" max="7171" width="15" style="76" customWidth="1"/>
    <col min="7172" max="7172" width="15.7109375" style="76" customWidth="1"/>
    <col min="7173" max="7421" width="8.85546875" style="76"/>
    <col min="7422" max="7422" width="51.5703125" style="76" customWidth="1"/>
    <col min="7423" max="7423" width="14.42578125" style="76" customWidth="1"/>
    <col min="7424" max="7424" width="15.5703125" style="76" customWidth="1"/>
    <col min="7425" max="7425" width="13.7109375" style="76" customWidth="1"/>
    <col min="7426" max="7426" width="15.140625" style="76" customWidth="1"/>
    <col min="7427" max="7427" width="15" style="76" customWidth="1"/>
    <col min="7428" max="7428" width="15.7109375" style="76" customWidth="1"/>
    <col min="7429" max="7677" width="8.85546875" style="76"/>
    <col min="7678" max="7678" width="51.5703125" style="76" customWidth="1"/>
    <col min="7679" max="7679" width="14.42578125" style="76" customWidth="1"/>
    <col min="7680" max="7680" width="15.5703125" style="76" customWidth="1"/>
    <col min="7681" max="7681" width="13.7109375" style="76" customWidth="1"/>
    <col min="7682" max="7682" width="15.140625" style="76" customWidth="1"/>
    <col min="7683" max="7683" width="15" style="76" customWidth="1"/>
    <col min="7684" max="7684" width="15.7109375" style="76" customWidth="1"/>
    <col min="7685" max="7933" width="8.85546875" style="76"/>
    <col min="7934" max="7934" width="51.5703125" style="76" customWidth="1"/>
    <col min="7935" max="7935" width="14.42578125" style="76" customWidth="1"/>
    <col min="7936" max="7936" width="15.5703125" style="76" customWidth="1"/>
    <col min="7937" max="7937" width="13.7109375" style="76" customWidth="1"/>
    <col min="7938" max="7938" width="15.140625" style="76" customWidth="1"/>
    <col min="7939" max="7939" width="15" style="76" customWidth="1"/>
    <col min="7940" max="7940" width="15.7109375" style="76" customWidth="1"/>
    <col min="7941" max="8189" width="8.85546875" style="76"/>
    <col min="8190" max="8190" width="51.5703125" style="76" customWidth="1"/>
    <col min="8191" max="8191" width="14.42578125" style="76" customWidth="1"/>
    <col min="8192" max="8192" width="15.5703125" style="76" customWidth="1"/>
    <col min="8193" max="8193" width="13.7109375" style="76" customWidth="1"/>
    <col min="8194" max="8194" width="15.140625" style="76" customWidth="1"/>
    <col min="8195" max="8195" width="15" style="76" customWidth="1"/>
    <col min="8196" max="8196" width="15.7109375" style="76" customWidth="1"/>
    <col min="8197" max="8445" width="8.85546875" style="76"/>
    <col min="8446" max="8446" width="51.5703125" style="76" customWidth="1"/>
    <col min="8447" max="8447" width="14.42578125" style="76" customWidth="1"/>
    <col min="8448" max="8448" width="15.5703125" style="76" customWidth="1"/>
    <col min="8449" max="8449" width="13.7109375" style="76" customWidth="1"/>
    <col min="8450" max="8450" width="15.140625" style="76" customWidth="1"/>
    <col min="8451" max="8451" width="15" style="76" customWidth="1"/>
    <col min="8452" max="8452" width="15.7109375" style="76" customWidth="1"/>
    <col min="8453" max="8701" width="8.85546875" style="76"/>
    <col min="8702" max="8702" width="51.5703125" style="76" customWidth="1"/>
    <col min="8703" max="8703" width="14.42578125" style="76" customWidth="1"/>
    <col min="8704" max="8704" width="15.5703125" style="76" customWidth="1"/>
    <col min="8705" max="8705" width="13.7109375" style="76" customWidth="1"/>
    <col min="8706" max="8706" width="15.140625" style="76" customWidth="1"/>
    <col min="8707" max="8707" width="15" style="76" customWidth="1"/>
    <col min="8708" max="8708" width="15.7109375" style="76" customWidth="1"/>
    <col min="8709" max="8957" width="8.85546875" style="76"/>
    <col min="8958" max="8958" width="51.5703125" style="76" customWidth="1"/>
    <col min="8959" max="8959" width="14.42578125" style="76" customWidth="1"/>
    <col min="8960" max="8960" width="15.5703125" style="76" customWidth="1"/>
    <col min="8961" max="8961" width="13.7109375" style="76" customWidth="1"/>
    <col min="8962" max="8962" width="15.140625" style="76" customWidth="1"/>
    <col min="8963" max="8963" width="15" style="76" customWidth="1"/>
    <col min="8964" max="8964" width="15.7109375" style="76" customWidth="1"/>
    <col min="8965" max="9213" width="8.85546875" style="76"/>
    <col min="9214" max="9214" width="51.5703125" style="76" customWidth="1"/>
    <col min="9215" max="9215" width="14.42578125" style="76" customWidth="1"/>
    <col min="9216" max="9216" width="15.5703125" style="76" customWidth="1"/>
    <col min="9217" max="9217" width="13.7109375" style="76" customWidth="1"/>
    <col min="9218" max="9218" width="15.140625" style="76" customWidth="1"/>
    <col min="9219" max="9219" width="15" style="76" customWidth="1"/>
    <col min="9220" max="9220" width="15.7109375" style="76" customWidth="1"/>
    <col min="9221" max="9469" width="8.85546875" style="76"/>
    <col min="9470" max="9470" width="51.5703125" style="76" customWidth="1"/>
    <col min="9471" max="9471" width="14.42578125" style="76" customWidth="1"/>
    <col min="9472" max="9472" width="15.5703125" style="76" customWidth="1"/>
    <col min="9473" max="9473" width="13.7109375" style="76" customWidth="1"/>
    <col min="9474" max="9474" width="15.140625" style="76" customWidth="1"/>
    <col min="9475" max="9475" width="15" style="76" customWidth="1"/>
    <col min="9476" max="9476" width="15.7109375" style="76" customWidth="1"/>
    <col min="9477" max="9725" width="8.85546875" style="76"/>
    <col min="9726" max="9726" width="51.5703125" style="76" customWidth="1"/>
    <col min="9727" max="9727" width="14.42578125" style="76" customWidth="1"/>
    <col min="9728" max="9728" width="15.5703125" style="76" customWidth="1"/>
    <col min="9729" max="9729" width="13.7109375" style="76" customWidth="1"/>
    <col min="9730" max="9730" width="15.140625" style="76" customWidth="1"/>
    <col min="9731" max="9731" width="15" style="76" customWidth="1"/>
    <col min="9732" max="9732" width="15.7109375" style="76" customWidth="1"/>
    <col min="9733" max="9981" width="8.85546875" style="76"/>
    <col min="9982" max="9982" width="51.5703125" style="76" customWidth="1"/>
    <col min="9983" max="9983" width="14.42578125" style="76" customWidth="1"/>
    <col min="9984" max="9984" width="15.5703125" style="76" customWidth="1"/>
    <col min="9985" max="9985" width="13.7109375" style="76" customWidth="1"/>
    <col min="9986" max="9986" width="15.140625" style="76" customWidth="1"/>
    <col min="9987" max="9987" width="15" style="76" customWidth="1"/>
    <col min="9988" max="9988" width="15.7109375" style="76" customWidth="1"/>
    <col min="9989" max="10237" width="8.85546875" style="76"/>
    <col min="10238" max="10238" width="51.5703125" style="76" customWidth="1"/>
    <col min="10239" max="10239" width="14.42578125" style="76" customWidth="1"/>
    <col min="10240" max="10240" width="15.5703125" style="76" customWidth="1"/>
    <col min="10241" max="10241" width="13.7109375" style="76" customWidth="1"/>
    <col min="10242" max="10242" width="15.140625" style="76" customWidth="1"/>
    <col min="10243" max="10243" width="15" style="76" customWidth="1"/>
    <col min="10244" max="10244" width="15.7109375" style="76" customWidth="1"/>
    <col min="10245" max="10493" width="8.85546875" style="76"/>
    <col min="10494" max="10494" width="51.5703125" style="76" customWidth="1"/>
    <col min="10495" max="10495" width="14.42578125" style="76" customWidth="1"/>
    <col min="10496" max="10496" width="15.5703125" style="76" customWidth="1"/>
    <col min="10497" max="10497" width="13.7109375" style="76" customWidth="1"/>
    <col min="10498" max="10498" width="15.140625" style="76" customWidth="1"/>
    <col min="10499" max="10499" width="15" style="76" customWidth="1"/>
    <col min="10500" max="10500" width="15.7109375" style="76" customWidth="1"/>
    <col min="10501" max="10749" width="8.85546875" style="76"/>
    <col min="10750" max="10750" width="51.5703125" style="76" customWidth="1"/>
    <col min="10751" max="10751" width="14.42578125" style="76" customWidth="1"/>
    <col min="10752" max="10752" width="15.5703125" style="76" customWidth="1"/>
    <col min="10753" max="10753" width="13.7109375" style="76" customWidth="1"/>
    <col min="10754" max="10754" width="15.140625" style="76" customWidth="1"/>
    <col min="10755" max="10755" width="15" style="76" customWidth="1"/>
    <col min="10756" max="10756" width="15.7109375" style="76" customWidth="1"/>
    <col min="10757" max="11005" width="8.85546875" style="76"/>
    <col min="11006" max="11006" width="51.5703125" style="76" customWidth="1"/>
    <col min="11007" max="11007" width="14.42578125" style="76" customWidth="1"/>
    <col min="11008" max="11008" width="15.5703125" style="76" customWidth="1"/>
    <col min="11009" max="11009" width="13.7109375" style="76" customWidth="1"/>
    <col min="11010" max="11010" width="15.140625" style="76" customWidth="1"/>
    <col min="11011" max="11011" width="15" style="76" customWidth="1"/>
    <col min="11012" max="11012" width="15.7109375" style="76" customWidth="1"/>
    <col min="11013" max="11261" width="8.85546875" style="76"/>
    <col min="11262" max="11262" width="51.5703125" style="76" customWidth="1"/>
    <col min="11263" max="11263" width="14.42578125" style="76" customWidth="1"/>
    <col min="11264" max="11264" width="15.5703125" style="76" customWidth="1"/>
    <col min="11265" max="11265" width="13.7109375" style="76" customWidth="1"/>
    <col min="11266" max="11266" width="15.140625" style="76" customWidth="1"/>
    <col min="11267" max="11267" width="15" style="76" customWidth="1"/>
    <col min="11268" max="11268" width="15.7109375" style="76" customWidth="1"/>
    <col min="11269" max="11517" width="8.85546875" style="76"/>
    <col min="11518" max="11518" width="51.5703125" style="76" customWidth="1"/>
    <col min="11519" max="11519" width="14.42578125" style="76" customWidth="1"/>
    <col min="11520" max="11520" width="15.5703125" style="76" customWidth="1"/>
    <col min="11521" max="11521" width="13.7109375" style="76" customWidth="1"/>
    <col min="11522" max="11522" width="15.140625" style="76" customWidth="1"/>
    <col min="11523" max="11523" width="15" style="76" customWidth="1"/>
    <col min="11524" max="11524" width="15.7109375" style="76" customWidth="1"/>
    <col min="11525" max="11773" width="8.85546875" style="76"/>
    <col min="11774" max="11774" width="51.5703125" style="76" customWidth="1"/>
    <col min="11775" max="11775" width="14.42578125" style="76" customWidth="1"/>
    <col min="11776" max="11776" width="15.5703125" style="76" customWidth="1"/>
    <col min="11777" max="11777" width="13.7109375" style="76" customWidth="1"/>
    <col min="11778" max="11778" width="15.140625" style="76" customWidth="1"/>
    <col min="11779" max="11779" width="15" style="76" customWidth="1"/>
    <col min="11780" max="11780" width="15.7109375" style="76" customWidth="1"/>
    <col min="11781" max="12029" width="8.85546875" style="76"/>
    <col min="12030" max="12030" width="51.5703125" style="76" customWidth="1"/>
    <col min="12031" max="12031" width="14.42578125" style="76" customWidth="1"/>
    <col min="12032" max="12032" width="15.5703125" style="76" customWidth="1"/>
    <col min="12033" max="12033" width="13.7109375" style="76" customWidth="1"/>
    <col min="12034" max="12034" width="15.140625" style="76" customWidth="1"/>
    <col min="12035" max="12035" width="15" style="76" customWidth="1"/>
    <col min="12036" max="12036" width="15.7109375" style="76" customWidth="1"/>
    <col min="12037" max="12285" width="8.85546875" style="76"/>
    <col min="12286" max="12286" width="51.5703125" style="76" customWidth="1"/>
    <col min="12287" max="12287" width="14.42578125" style="76" customWidth="1"/>
    <col min="12288" max="12288" width="15.5703125" style="76" customWidth="1"/>
    <col min="12289" max="12289" width="13.7109375" style="76" customWidth="1"/>
    <col min="12290" max="12290" width="15.140625" style="76" customWidth="1"/>
    <col min="12291" max="12291" width="15" style="76" customWidth="1"/>
    <col min="12292" max="12292" width="15.7109375" style="76" customWidth="1"/>
    <col min="12293" max="12541" width="8.85546875" style="76"/>
    <col min="12542" max="12542" width="51.5703125" style="76" customWidth="1"/>
    <col min="12543" max="12543" width="14.42578125" style="76" customWidth="1"/>
    <col min="12544" max="12544" width="15.5703125" style="76" customWidth="1"/>
    <col min="12545" max="12545" width="13.7109375" style="76" customWidth="1"/>
    <col min="12546" max="12546" width="15.140625" style="76" customWidth="1"/>
    <col min="12547" max="12547" width="15" style="76" customWidth="1"/>
    <col min="12548" max="12548" width="15.7109375" style="76" customWidth="1"/>
    <col min="12549" max="12797" width="8.85546875" style="76"/>
    <col min="12798" max="12798" width="51.5703125" style="76" customWidth="1"/>
    <col min="12799" max="12799" width="14.42578125" style="76" customWidth="1"/>
    <col min="12800" max="12800" width="15.5703125" style="76" customWidth="1"/>
    <col min="12801" max="12801" width="13.7109375" style="76" customWidth="1"/>
    <col min="12802" max="12802" width="15.140625" style="76" customWidth="1"/>
    <col min="12803" max="12803" width="15" style="76" customWidth="1"/>
    <col min="12804" max="12804" width="15.7109375" style="76" customWidth="1"/>
    <col min="12805" max="13053" width="8.85546875" style="76"/>
    <col min="13054" max="13054" width="51.5703125" style="76" customWidth="1"/>
    <col min="13055" max="13055" width="14.42578125" style="76" customWidth="1"/>
    <col min="13056" max="13056" width="15.5703125" style="76" customWidth="1"/>
    <col min="13057" max="13057" width="13.7109375" style="76" customWidth="1"/>
    <col min="13058" max="13058" width="15.140625" style="76" customWidth="1"/>
    <col min="13059" max="13059" width="15" style="76" customWidth="1"/>
    <col min="13060" max="13060" width="15.7109375" style="76" customWidth="1"/>
    <col min="13061" max="13309" width="8.85546875" style="76"/>
    <col min="13310" max="13310" width="51.5703125" style="76" customWidth="1"/>
    <col min="13311" max="13311" width="14.42578125" style="76" customWidth="1"/>
    <col min="13312" max="13312" width="15.5703125" style="76" customWidth="1"/>
    <col min="13313" max="13313" width="13.7109375" style="76" customWidth="1"/>
    <col min="13314" max="13314" width="15.140625" style="76" customWidth="1"/>
    <col min="13315" max="13315" width="15" style="76" customWidth="1"/>
    <col min="13316" max="13316" width="15.7109375" style="76" customWidth="1"/>
    <col min="13317" max="13565" width="8.85546875" style="76"/>
    <col min="13566" max="13566" width="51.5703125" style="76" customWidth="1"/>
    <col min="13567" max="13567" width="14.42578125" style="76" customWidth="1"/>
    <col min="13568" max="13568" width="15.5703125" style="76" customWidth="1"/>
    <col min="13569" max="13569" width="13.7109375" style="76" customWidth="1"/>
    <col min="13570" max="13570" width="15.140625" style="76" customWidth="1"/>
    <col min="13571" max="13571" width="15" style="76" customWidth="1"/>
    <col min="13572" max="13572" width="15.7109375" style="76" customWidth="1"/>
    <col min="13573" max="13821" width="8.85546875" style="76"/>
    <col min="13822" max="13822" width="51.5703125" style="76" customWidth="1"/>
    <col min="13823" max="13823" width="14.42578125" style="76" customWidth="1"/>
    <col min="13824" max="13824" width="15.5703125" style="76" customWidth="1"/>
    <col min="13825" max="13825" width="13.7109375" style="76" customWidth="1"/>
    <col min="13826" max="13826" width="15.140625" style="76" customWidth="1"/>
    <col min="13827" max="13827" width="15" style="76" customWidth="1"/>
    <col min="13828" max="13828" width="15.7109375" style="76" customWidth="1"/>
    <col min="13829" max="14077" width="8.85546875" style="76"/>
    <col min="14078" max="14078" width="51.5703125" style="76" customWidth="1"/>
    <col min="14079" max="14079" width="14.42578125" style="76" customWidth="1"/>
    <col min="14080" max="14080" width="15.5703125" style="76" customWidth="1"/>
    <col min="14081" max="14081" width="13.7109375" style="76" customWidth="1"/>
    <col min="14082" max="14082" width="15.140625" style="76" customWidth="1"/>
    <col min="14083" max="14083" width="15" style="76" customWidth="1"/>
    <col min="14084" max="14084" width="15.7109375" style="76" customWidth="1"/>
    <col min="14085" max="14333" width="8.85546875" style="76"/>
    <col min="14334" max="14334" width="51.5703125" style="76" customWidth="1"/>
    <col min="14335" max="14335" width="14.42578125" style="76" customWidth="1"/>
    <col min="14336" max="14336" width="15.5703125" style="76" customWidth="1"/>
    <col min="14337" max="14337" width="13.7109375" style="76" customWidth="1"/>
    <col min="14338" max="14338" width="15.140625" style="76" customWidth="1"/>
    <col min="14339" max="14339" width="15" style="76" customWidth="1"/>
    <col min="14340" max="14340" width="15.7109375" style="76" customWidth="1"/>
    <col min="14341" max="14589" width="8.85546875" style="76"/>
    <col min="14590" max="14590" width="51.5703125" style="76" customWidth="1"/>
    <col min="14591" max="14591" width="14.42578125" style="76" customWidth="1"/>
    <col min="14592" max="14592" width="15.5703125" style="76" customWidth="1"/>
    <col min="14593" max="14593" width="13.7109375" style="76" customWidth="1"/>
    <col min="14594" max="14594" width="15.140625" style="76" customWidth="1"/>
    <col min="14595" max="14595" width="15" style="76" customWidth="1"/>
    <col min="14596" max="14596" width="15.7109375" style="76" customWidth="1"/>
    <col min="14597" max="14845" width="8.85546875" style="76"/>
    <col min="14846" max="14846" width="51.5703125" style="76" customWidth="1"/>
    <col min="14847" max="14847" width="14.42578125" style="76" customWidth="1"/>
    <col min="14848" max="14848" width="15.5703125" style="76" customWidth="1"/>
    <col min="14849" max="14849" width="13.7109375" style="76" customWidth="1"/>
    <col min="14850" max="14850" width="15.140625" style="76" customWidth="1"/>
    <col min="14851" max="14851" width="15" style="76" customWidth="1"/>
    <col min="14852" max="14852" width="15.7109375" style="76" customWidth="1"/>
    <col min="14853" max="15101" width="8.85546875" style="76"/>
    <col min="15102" max="15102" width="51.5703125" style="76" customWidth="1"/>
    <col min="15103" max="15103" width="14.42578125" style="76" customWidth="1"/>
    <col min="15104" max="15104" width="15.5703125" style="76" customWidth="1"/>
    <col min="15105" max="15105" width="13.7109375" style="76" customWidth="1"/>
    <col min="15106" max="15106" width="15.140625" style="76" customWidth="1"/>
    <col min="15107" max="15107" width="15" style="76" customWidth="1"/>
    <col min="15108" max="15108" width="15.7109375" style="76" customWidth="1"/>
    <col min="15109" max="15357" width="8.85546875" style="76"/>
    <col min="15358" max="15358" width="51.5703125" style="76" customWidth="1"/>
    <col min="15359" max="15359" width="14.42578125" style="76" customWidth="1"/>
    <col min="15360" max="15360" width="15.5703125" style="76" customWidth="1"/>
    <col min="15361" max="15361" width="13.7109375" style="76" customWidth="1"/>
    <col min="15362" max="15362" width="15.140625" style="76" customWidth="1"/>
    <col min="15363" max="15363" width="15" style="76" customWidth="1"/>
    <col min="15364" max="15364" width="15.7109375" style="76" customWidth="1"/>
    <col min="15365" max="15613" width="8.85546875" style="76"/>
    <col min="15614" max="15614" width="51.5703125" style="76" customWidth="1"/>
    <col min="15615" max="15615" width="14.42578125" style="76" customWidth="1"/>
    <col min="15616" max="15616" width="15.5703125" style="76" customWidth="1"/>
    <col min="15617" max="15617" width="13.7109375" style="76" customWidth="1"/>
    <col min="15618" max="15618" width="15.140625" style="76" customWidth="1"/>
    <col min="15619" max="15619" width="15" style="76" customWidth="1"/>
    <col min="15620" max="15620" width="15.7109375" style="76" customWidth="1"/>
    <col min="15621" max="15869" width="8.85546875" style="76"/>
    <col min="15870" max="15870" width="51.5703125" style="76" customWidth="1"/>
    <col min="15871" max="15871" width="14.42578125" style="76" customWidth="1"/>
    <col min="15872" max="15872" width="15.5703125" style="76" customWidth="1"/>
    <col min="15873" max="15873" width="13.7109375" style="76" customWidth="1"/>
    <col min="15874" max="15874" width="15.140625" style="76" customWidth="1"/>
    <col min="15875" max="15875" width="15" style="76" customWidth="1"/>
    <col min="15876" max="15876" width="15.7109375" style="76" customWidth="1"/>
    <col min="15877" max="16125" width="8.85546875" style="76"/>
    <col min="16126" max="16126" width="51.5703125" style="76" customWidth="1"/>
    <col min="16127" max="16127" width="14.42578125" style="76" customWidth="1"/>
    <col min="16128" max="16128" width="15.5703125" style="76" customWidth="1"/>
    <col min="16129" max="16129" width="13.7109375" style="76" customWidth="1"/>
    <col min="16130" max="16130" width="15.140625" style="76" customWidth="1"/>
    <col min="16131" max="16131" width="15" style="76" customWidth="1"/>
    <col min="16132" max="16132" width="15.7109375" style="76" customWidth="1"/>
    <col min="16133" max="16384" width="8.85546875" style="76"/>
  </cols>
  <sheetData>
    <row r="1" spans="1:13" s="17" customFormat="1" ht="36" customHeight="1" x14ac:dyDescent="0.25">
      <c r="A1" s="464" t="s">
        <v>474</v>
      </c>
      <c r="B1" s="464"/>
      <c r="C1" s="464"/>
      <c r="D1" s="464"/>
      <c r="E1" s="464"/>
      <c r="F1" s="464"/>
      <c r="G1" s="464"/>
      <c r="H1" s="464"/>
      <c r="I1" s="464"/>
    </row>
    <row r="2" spans="1:13" s="17" customFormat="1" ht="20.25" x14ac:dyDescent="0.3">
      <c r="A2" s="465" t="s">
        <v>32</v>
      </c>
      <c r="B2" s="465"/>
      <c r="C2" s="465"/>
      <c r="D2" s="465"/>
      <c r="E2" s="465"/>
      <c r="F2" s="465"/>
      <c r="G2" s="465"/>
      <c r="H2" s="465"/>
      <c r="I2" s="465"/>
    </row>
    <row r="3" spans="1:13" s="19" customFormat="1" ht="15.75" x14ac:dyDescent="0.2">
      <c r="A3" s="18"/>
      <c r="B3" s="289"/>
      <c r="C3" s="289"/>
      <c r="D3" s="289"/>
      <c r="E3" s="289"/>
      <c r="F3" s="289"/>
      <c r="G3" s="289"/>
      <c r="H3" s="289"/>
      <c r="I3" s="290" t="s">
        <v>270</v>
      </c>
    </row>
    <row r="4" spans="1:13" s="19" customFormat="1" ht="18.75" x14ac:dyDescent="0.2">
      <c r="A4" s="529"/>
      <c r="B4" s="521" t="s">
        <v>488</v>
      </c>
      <c r="C4" s="522"/>
      <c r="D4" s="522"/>
      <c r="E4" s="523"/>
      <c r="F4" s="524" t="s">
        <v>501</v>
      </c>
      <c r="G4" s="525"/>
      <c r="H4" s="525"/>
      <c r="I4" s="526"/>
    </row>
    <row r="5" spans="1:13" s="19" customFormat="1" ht="63" x14ac:dyDescent="0.2">
      <c r="A5" s="529"/>
      <c r="B5" s="291" t="s">
        <v>297</v>
      </c>
      <c r="C5" s="291" t="s">
        <v>298</v>
      </c>
      <c r="D5" s="291" t="s">
        <v>299</v>
      </c>
      <c r="E5" s="291" t="s">
        <v>298</v>
      </c>
      <c r="F5" s="291" t="s">
        <v>297</v>
      </c>
      <c r="G5" s="291" t="s">
        <v>298</v>
      </c>
      <c r="H5" s="291" t="s">
        <v>299</v>
      </c>
      <c r="I5" s="291" t="s">
        <v>298</v>
      </c>
    </row>
    <row r="6" spans="1:13" s="19" customFormat="1" ht="18.75" x14ac:dyDescent="0.2">
      <c r="A6" s="354" t="s">
        <v>12</v>
      </c>
      <c r="B6" s="293">
        <f>SUM(B8:B16)</f>
        <v>10223</v>
      </c>
      <c r="C6" s="294">
        <v>62.0365313429213</v>
      </c>
      <c r="D6" s="293">
        <f>SUM(D8:D16)</f>
        <v>6197</v>
      </c>
      <c r="E6" s="295">
        <v>37.963468657078707</v>
      </c>
      <c r="F6" s="293">
        <f>SUM(F8:F16)</f>
        <v>8134</v>
      </c>
      <c r="G6" s="295">
        <v>61.850809824347962</v>
      </c>
      <c r="H6" s="293">
        <f>SUM(H8:H16)</f>
        <v>5017</v>
      </c>
      <c r="I6" s="295">
        <v>38.149190175652045</v>
      </c>
      <c r="K6" s="19">
        <v>540903</v>
      </c>
      <c r="L6" s="19">
        <v>488038</v>
      </c>
    </row>
    <row r="7" spans="1:13" s="19" customFormat="1" ht="18.75" x14ac:dyDescent="0.2">
      <c r="A7" s="355" t="s">
        <v>322</v>
      </c>
      <c r="B7" s="236"/>
      <c r="C7" s="298"/>
      <c r="D7" s="236"/>
      <c r="E7" s="299"/>
      <c r="F7" s="236"/>
      <c r="G7" s="298"/>
      <c r="H7" s="236"/>
      <c r="I7" s="299"/>
    </row>
    <row r="8" spans="1:13" s="24" customFormat="1" ht="33" x14ac:dyDescent="0.2">
      <c r="A8" s="356" t="s">
        <v>33</v>
      </c>
      <c r="B8" s="303">
        <v>1375</v>
      </c>
      <c r="C8" s="304">
        <v>58.312128922815944</v>
      </c>
      <c r="D8" s="303">
        <v>983</v>
      </c>
      <c r="E8" s="304">
        <v>41.687871077184049</v>
      </c>
      <c r="F8" s="332">
        <v>1125</v>
      </c>
      <c r="G8" s="304">
        <v>59.241706161137444</v>
      </c>
      <c r="H8" s="303">
        <v>774</v>
      </c>
      <c r="I8" s="304">
        <v>40.758293838862556</v>
      </c>
      <c r="J8" s="357"/>
      <c r="K8" s="19">
        <v>76403</v>
      </c>
      <c r="L8" s="19">
        <v>67888</v>
      </c>
      <c r="M8" s="357"/>
    </row>
    <row r="9" spans="1:13" s="24" customFormat="1" ht="16.5" x14ac:dyDescent="0.25">
      <c r="A9" s="358" t="s">
        <v>34</v>
      </c>
      <c r="B9" s="91">
        <v>1047</v>
      </c>
      <c r="C9" s="306">
        <v>68.926925608953255</v>
      </c>
      <c r="D9" s="91">
        <v>472</v>
      </c>
      <c r="E9" s="304">
        <v>31.073074391046738</v>
      </c>
      <c r="F9" s="359">
        <v>816</v>
      </c>
      <c r="G9" s="306">
        <v>68.744734625105309</v>
      </c>
      <c r="H9" s="360">
        <v>371</v>
      </c>
      <c r="I9" s="306">
        <v>31.255265374894691</v>
      </c>
      <c r="K9" s="357">
        <v>49463</v>
      </c>
      <c r="L9" s="357">
        <v>43537</v>
      </c>
    </row>
    <row r="10" spans="1:13" ht="16.5" x14ac:dyDescent="0.2">
      <c r="A10" s="358" t="s">
        <v>35</v>
      </c>
      <c r="B10" s="89">
        <v>1387</v>
      </c>
      <c r="C10" s="330">
        <v>72.579801151229731</v>
      </c>
      <c r="D10" s="91">
        <v>524</v>
      </c>
      <c r="E10" s="304">
        <v>27.420198848770276</v>
      </c>
      <c r="F10" s="89">
        <v>1086</v>
      </c>
      <c r="G10" s="330">
        <v>73.131313131313135</v>
      </c>
      <c r="H10" s="91">
        <v>399</v>
      </c>
      <c r="I10" s="330">
        <v>26.868686868686869</v>
      </c>
      <c r="K10" s="24">
        <v>56985</v>
      </c>
      <c r="L10" s="24">
        <v>50429</v>
      </c>
    </row>
    <row r="11" spans="1:13" ht="16.5" x14ac:dyDescent="0.2">
      <c r="A11" s="358" t="s">
        <v>36</v>
      </c>
      <c r="B11" s="89">
        <v>880</v>
      </c>
      <c r="C11" s="330">
        <v>89.70438328236493</v>
      </c>
      <c r="D11" s="91">
        <v>101</v>
      </c>
      <c r="E11" s="304">
        <v>10.295616717635065</v>
      </c>
      <c r="F11" s="89">
        <v>687</v>
      </c>
      <c r="G11" s="330">
        <v>89.220779220779221</v>
      </c>
      <c r="H11" s="91">
        <v>83</v>
      </c>
      <c r="I11" s="330">
        <v>10.779220779220779</v>
      </c>
      <c r="K11" s="76">
        <v>31129</v>
      </c>
      <c r="L11" s="76">
        <v>27810</v>
      </c>
    </row>
    <row r="12" spans="1:13" s="22" customFormat="1" ht="16.5" x14ac:dyDescent="0.2">
      <c r="A12" s="358" t="s">
        <v>37</v>
      </c>
      <c r="B12" s="89">
        <v>2811</v>
      </c>
      <c r="C12" s="330">
        <v>84.035874439461892</v>
      </c>
      <c r="D12" s="91">
        <v>534</v>
      </c>
      <c r="E12" s="304">
        <v>15.964125560538116</v>
      </c>
      <c r="F12" s="89">
        <v>2121</v>
      </c>
      <c r="G12" s="330">
        <v>83.339882121807463</v>
      </c>
      <c r="H12" s="91">
        <v>424</v>
      </c>
      <c r="I12" s="330">
        <v>16.660117878192533</v>
      </c>
      <c r="K12" s="76">
        <v>91835</v>
      </c>
      <c r="L12" s="76">
        <v>81618</v>
      </c>
    </row>
    <row r="13" spans="1:13" ht="49.5" x14ac:dyDescent="0.2">
      <c r="A13" s="358" t="s">
        <v>38</v>
      </c>
      <c r="B13" s="89">
        <v>180</v>
      </c>
      <c r="C13" s="330">
        <v>50.420168067226889</v>
      </c>
      <c r="D13" s="91">
        <v>177</v>
      </c>
      <c r="E13" s="304">
        <v>49.579831932773111</v>
      </c>
      <c r="F13" s="89">
        <v>168</v>
      </c>
      <c r="G13" s="330">
        <v>52.012383900928796</v>
      </c>
      <c r="H13" s="91">
        <v>155</v>
      </c>
      <c r="I13" s="330">
        <v>47.987616099071204</v>
      </c>
      <c r="K13" s="22">
        <v>20531</v>
      </c>
      <c r="L13" s="22">
        <v>19360</v>
      </c>
    </row>
    <row r="14" spans="1:13" ht="16.5" x14ac:dyDescent="0.2">
      <c r="A14" s="358" t="s">
        <v>39</v>
      </c>
      <c r="B14" s="89">
        <v>655</v>
      </c>
      <c r="C14" s="330">
        <v>38.895486935866984</v>
      </c>
      <c r="D14" s="91">
        <v>1029</v>
      </c>
      <c r="E14" s="304">
        <v>61.104513064133016</v>
      </c>
      <c r="F14" s="89">
        <v>545</v>
      </c>
      <c r="G14" s="330">
        <v>39.492753623188406</v>
      </c>
      <c r="H14" s="91">
        <v>835</v>
      </c>
      <c r="I14" s="330">
        <v>60.507246376811594</v>
      </c>
      <c r="K14" s="76">
        <v>50041</v>
      </c>
      <c r="L14" s="76">
        <v>44940</v>
      </c>
    </row>
    <row r="15" spans="1:13" ht="62.25" customHeight="1" x14ac:dyDescent="0.2">
      <c r="A15" s="358" t="s">
        <v>40</v>
      </c>
      <c r="B15" s="89">
        <v>456</v>
      </c>
      <c r="C15" s="330">
        <v>22.743142144638405</v>
      </c>
      <c r="D15" s="91">
        <v>1549</v>
      </c>
      <c r="E15" s="304">
        <v>77.256857855361588</v>
      </c>
      <c r="F15" s="89">
        <v>379</v>
      </c>
      <c r="G15" s="330">
        <v>23.053527980535279</v>
      </c>
      <c r="H15" s="91">
        <v>1265</v>
      </c>
      <c r="I15" s="330">
        <v>76.946472019464721</v>
      </c>
      <c r="K15" s="76">
        <v>98596</v>
      </c>
      <c r="L15" s="76">
        <v>92241</v>
      </c>
    </row>
    <row r="16" spans="1:13" ht="16.5" x14ac:dyDescent="0.2">
      <c r="A16" s="358" t="s">
        <v>242</v>
      </c>
      <c r="B16" s="89">
        <v>1432</v>
      </c>
      <c r="C16" s="330">
        <v>63.644444444444446</v>
      </c>
      <c r="D16" s="91">
        <v>828</v>
      </c>
      <c r="E16" s="304">
        <v>35.705045278137128</v>
      </c>
      <c r="F16" s="89">
        <v>1207</v>
      </c>
      <c r="G16" s="330">
        <v>64.649169791108733</v>
      </c>
      <c r="H16" s="91">
        <v>711</v>
      </c>
      <c r="I16" s="330">
        <v>38.082485270487417</v>
      </c>
      <c r="K16" s="76">
        <v>65920</v>
      </c>
      <c r="L16" s="76">
        <v>60215</v>
      </c>
    </row>
    <row r="17" spans="2:9" x14ac:dyDescent="0.2">
      <c r="B17" s="308"/>
      <c r="C17" s="308"/>
      <c r="D17" s="308"/>
      <c r="E17" s="308"/>
      <c r="F17" s="308"/>
      <c r="G17" s="308"/>
      <c r="H17" s="308"/>
      <c r="I17" s="308"/>
    </row>
    <row r="18" spans="2:9" x14ac:dyDescent="0.2">
      <c r="B18" s="308"/>
      <c r="C18" s="308"/>
      <c r="D18" s="309"/>
      <c r="E18" s="309"/>
      <c r="F18" s="308"/>
      <c r="G18" s="308"/>
      <c r="H18" s="308"/>
      <c r="I18" s="308"/>
    </row>
    <row r="19" spans="2:9" x14ac:dyDescent="0.2">
      <c r="B19" s="308"/>
      <c r="C19" s="308"/>
      <c r="D19" s="308"/>
      <c r="E19" s="308"/>
      <c r="F19" s="308"/>
      <c r="G19" s="308"/>
      <c r="H19" s="308"/>
      <c r="I19" s="308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="73" zoomScaleNormal="84" zoomScaleSheetLayoutView="73" workbookViewId="0">
      <selection activeCell="F7" sqref="F7"/>
    </sheetView>
  </sheetViews>
  <sheetFormatPr defaultColWidth="9.140625" defaultRowHeight="15.75" x14ac:dyDescent="0.25"/>
  <cols>
    <col min="1" max="1" width="6" style="105" customWidth="1"/>
    <col min="2" max="2" width="38.140625" style="190" customWidth="1"/>
    <col min="3" max="3" width="14.42578125" style="179" customWidth="1"/>
    <col min="4" max="4" width="10.85546875" style="179" customWidth="1"/>
    <col min="5" max="5" width="15" style="191" customWidth="1"/>
    <col min="6" max="6" width="14.42578125" style="179" customWidth="1"/>
    <col min="7" max="7" width="11.28515625" style="179" customWidth="1"/>
    <col min="8" max="8" width="13.7109375" style="191" customWidth="1"/>
    <col min="9" max="9" width="7.28515625" style="179" customWidth="1"/>
    <col min="10" max="15" width="9.140625" style="179" hidden="1" customWidth="1"/>
    <col min="16" max="16" width="8.85546875" style="179" customWidth="1"/>
    <col min="17" max="16384" width="9.140625" style="179"/>
  </cols>
  <sheetData>
    <row r="1" spans="1:8" ht="52.5" customHeight="1" x14ac:dyDescent="0.25">
      <c r="B1" s="493" t="s">
        <v>507</v>
      </c>
      <c r="C1" s="493"/>
      <c r="D1" s="493"/>
      <c r="E1" s="493"/>
      <c r="F1" s="493"/>
      <c r="G1" s="493"/>
      <c r="H1" s="493"/>
    </row>
    <row r="2" spans="1:8" ht="20.25" customHeight="1" x14ac:dyDescent="0.25">
      <c r="B2" s="493" t="s">
        <v>243</v>
      </c>
      <c r="C2" s="493"/>
      <c r="D2" s="493"/>
      <c r="E2" s="493"/>
      <c r="F2" s="493"/>
      <c r="G2" s="493"/>
      <c r="H2" s="493"/>
    </row>
    <row r="3" spans="1:8" s="180" customFormat="1" ht="27.75" customHeight="1" x14ac:dyDescent="0.25">
      <c r="A3" s="530"/>
      <c r="B3" s="496" t="s">
        <v>88</v>
      </c>
      <c r="C3" s="533" t="s">
        <v>491</v>
      </c>
      <c r="D3" s="533"/>
      <c r="E3" s="533"/>
      <c r="F3" s="500" t="s">
        <v>508</v>
      </c>
      <c r="G3" s="500"/>
      <c r="H3" s="500"/>
    </row>
    <row r="4" spans="1:8" ht="15.6" customHeight="1" x14ac:dyDescent="0.25">
      <c r="A4" s="531"/>
      <c r="B4" s="496"/>
      <c r="C4" s="504" t="s">
        <v>244</v>
      </c>
      <c r="D4" s="504" t="s">
        <v>46</v>
      </c>
      <c r="E4" s="504" t="s">
        <v>90</v>
      </c>
      <c r="F4" s="504" t="s">
        <v>244</v>
      </c>
      <c r="G4" s="504" t="s">
        <v>46</v>
      </c>
      <c r="H4" s="504" t="s">
        <v>90</v>
      </c>
    </row>
    <row r="5" spans="1:8" ht="58.5" customHeight="1" x14ac:dyDescent="0.25">
      <c r="A5" s="532"/>
      <c r="B5" s="496"/>
      <c r="C5" s="504"/>
      <c r="D5" s="504"/>
      <c r="E5" s="504"/>
      <c r="F5" s="504"/>
      <c r="G5" s="504"/>
      <c r="H5" s="504"/>
    </row>
    <row r="6" spans="1:8" s="184" customFormat="1" ht="12.75" x14ac:dyDescent="0.2">
      <c r="A6" s="181" t="s">
        <v>91</v>
      </c>
      <c r="B6" s="182" t="s">
        <v>10</v>
      </c>
      <c r="C6" s="183">
        <v>1</v>
      </c>
      <c r="D6" s="183">
        <v>2</v>
      </c>
      <c r="E6" s="183">
        <v>3</v>
      </c>
      <c r="F6" s="183">
        <v>4</v>
      </c>
      <c r="G6" s="183">
        <v>5</v>
      </c>
      <c r="H6" s="183">
        <v>6</v>
      </c>
    </row>
    <row r="7" spans="1:8" x14ac:dyDescent="0.25">
      <c r="A7" s="185">
        <v>1</v>
      </c>
      <c r="B7" s="242" t="s">
        <v>94</v>
      </c>
      <c r="C7" s="230">
        <v>739</v>
      </c>
      <c r="D7" s="186">
        <v>243</v>
      </c>
      <c r="E7" s="187">
        <f>D7-C7</f>
        <v>-496</v>
      </c>
      <c r="F7" s="186">
        <v>588</v>
      </c>
      <c r="G7" s="186">
        <v>66</v>
      </c>
      <c r="H7" s="187">
        <f>G7-F7</f>
        <v>-522</v>
      </c>
    </row>
    <row r="8" spans="1:8" x14ac:dyDescent="0.25">
      <c r="A8" s="185">
        <v>2</v>
      </c>
      <c r="B8" s="242" t="s">
        <v>100</v>
      </c>
      <c r="C8" s="230">
        <v>599</v>
      </c>
      <c r="D8" s="186">
        <v>92</v>
      </c>
      <c r="E8" s="187">
        <f t="shared" ref="E8:E56" si="0">D8-C8</f>
        <v>-507</v>
      </c>
      <c r="F8" s="186">
        <v>443</v>
      </c>
      <c r="G8" s="186">
        <v>27</v>
      </c>
      <c r="H8" s="187">
        <f t="shared" ref="H8:H56" si="1">G8-F8</f>
        <v>-416</v>
      </c>
    </row>
    <row r="9" spans="1:8" x14ac:dyDescent="0.25">
      <c r="A9" s="185">
        <v>3</v>
      </c>
      <c r="B9" s="242" t="s">
        <v>98</v>
      </c>
      <c r="C9" s="230">
        <v>587</v>
      </c>
      <c r="D9" s="186">
        <v>136</v>
      </c>
      <c r="E9" s="187">
        <f t="shared" si="0"/>
        <v>-451</v>
      </c>
      <c r="F9" s="186">
        <v>497</v>
      </c>
      <c r="G9" s="186">
        <v>35</v>
      </c>
      <c r="H9" s="187">
        <f t="shared" si="1"/>
        <v>-462</v>
      </c>
    </row>
    <row r="10" spans="1:8" s="188" customFormat="1" x14ac:dyDescent="0.25">
      <c r="A10" s="185">
        <v>4</v>
      </c>
      <c r="B10" s="242" t="s">
        <v>93</v>
      </c>
      <c r="C10" s="230">
        <v>518</v>
      </c>
      <c r="D10" s="186">
        <v>309</v>
      </c>
      <c r="E10" s="187">
        <f t="shared" si="0"/>
        <v>-209</v>
      </c>
      <c r="F10" s="186">
        <v>407</v>
      </c>
      <c r="G10" s="186">
        <v>117</v>
      </c>
      <c r="H10" s="187">
        <f t="shared" si="1"/>
        <v>-290</v>
      </c>
    </row>
    <row r="11" spans="1:8" s="188" customFormat="1" x14ac:dyDescent="0.25">
      <c r="A11" s="185">
        <v>5</v>
      </c>
      <c r="B11" s="242" t="s">
        <v>248</v>
      </c>
      <c r="C11" s="230">
        <v>419</v>
      </c>
      <c r="D11" s="186">
        <v>0</v>
      </c>
      <c r="E11" s="187">
        <f t="shared" si="0"/>
        <v>-419</v>
      </c>
      <c r="F11" s="186">
        <v>372</v>
      </c>
      <c r="G11" s="186">
        <v>0</v>
      </c>
      <c r="H11" s="187">
        <f t="shared" si="1"/>
        <v>-372</v>
      </c>
    </row>
    <row r="12" spans="1:8" s="188" customFormat="1" x14ac:dyDescent="0.25">
      <c r="A12" s="185">
        <v>6</v>
      </c>
      <c r="B12" s="242" t="s">
        <v>97</v>
      </c>
      <c r="C12" s="230">
        <v>380</v>
      </c>
      <c r="D12" s="186">
        <v>124</v>
      </c>
      <c r="E12" s="187">
        <f t="shared" si="0"/>
        <v>-256</v>
      </c>
      <c r="F12" s="186">
        <v>296</v>
      </c>
      <c r="G12" s="186">
        <v>38</v>
      </c>
      <c r="H12" s="187">
        <f t="shared" si="1"/>
        <v>-258</v>
      </c>
    </row>
    <row r="13" spans="1:8" s="188" customFormat="1" x14ac:dyDescent="0.25">
      <c r="A13" s="185">
        <v>7</v>
      </c>
      <c r="B13" s="242" t="s">
        <v>96</v>
      </c>
      <c r="C13" s="230">
        <v>371</v>
      </c>
      <c r="D13" s="186">
        <v>149</v>
      </c>
      <c r="E13" s="187">
        <f t="shared" si="0"/>
        <v>-222</v>
      </c>
      <c r="F13" s="186">
        <v>265</v>
      </c>
      <c r="G13" s="186">
        <v>48</v>
      </c>
      <c r="H13" s="187">
        <f t="shared" si="1"/>
        <v>-217</v>
      </c>
    </row>
    <row r="14" spans="1:8" s="188" customFormat="1" x14ac:dyDescent="0.25">
      <c r="A14" s="185">
        <v>8</v>
      </c>
      <c r="B14" s="242" t="s">
        <v>104</v>
      </c>
      <c r="C14" s="230">
        <v>346</v>
      </c>
      <c r="D14" s="186">
        <v>76</v>
      </c>
      <c r="E14" s="187">
        <f t="shared" si="0"/>
        <v>-270</v>
      </c>
      <c r="F14" s="186">
        <v>267</v>
      </c>
      <c r="G14" s="186">
        <v>14</v>
      </c>
      <c r="H14" s="187">
        <f t="shared" si="1"/>
        <v>-253</v>
      </c>
    </row>
    <row r="15" spans="1:8" s="188" customFormat="1" x14ac:dyDescent="0.25">
      <c r="A15" s="185">
        <v>9</v>
      </c>
      <c r="B15" s="242" t="s">
        <v>95</v>
      </c>
      <c r="C15" s="230">
        <v>336</v>
      </c>
      <c r="D15" s="186">
        <v>126</v>
      </c>
      <c r="E15" s="187">
        <f t="shared" si="0"/>
        <v>-210</v>
      </c>
      <c r="F15" s="186">
        <v>286</v>
      </c>
      <c r="G15" s="186">
        <v>28</v>
      </c>
      <c r="H15" s="187">
        <f t="shared" si="1"/>
        <v>-258</v>
      </c>
    </row>
    <row r="16" spans="1:8" s="188" customFormat="1" ht="18" customHeight="1" x14ac:dyDescent="0.25">
      <c r="A16" s="185">
        <v>10</v>
      </c>
      <c r="B16" s="242" t="s">
        <v>245</v>
      </c>
      <c r="C16" s="230">
        <v>234</v>
      </c>
      <c r="D16" s="186">
        <v>5</v>
      </c>
      <c r="E16" s="187">
        <f t="shared" si="0"/>
        <v>-229</v>
      </c>
      <c r="F16" s="186">
        <v>193</v>
      </c>
      <c r="G16" s="186">
        <v>4</v>
      </c>
      <c r="H16" s="187">
        <f t="shared" si="1"/>
        <v>-189</v>
      </c>
    </row>
    <row r="17" spans="1:8" s="188" customFormat="1" x14ac:dyDescent="0.25">
      <c r="A17" s="185">
        <v>11</v>
      </c>
      <c r="B17" s="242" t="s">
        <v>215</v>
      </c>
      <c r="C17" s="230">
        <v>227</v>
      </c>
      <c r="D17" s="186">
        <v>30</v>
      </c>
      <c r="E17" s="187">
        <f t="shared" si="0"/>
        <v>-197</v>
      </c>
      <c r="F17" s="186">
        <v>205</v>
      </c>
      <c r="G17" s="186">
        <v>20</v>
      </c>
      <c r="H17" s="187">
        <f t="shared" si="1"/>
        <v>-185</v>
      </c>
    </row>
    <row r="18" spans="1:8" s="188" customFormat="1" x14ac:dyDescent="0.25">
      <c r="A18" s="185">
        <v>12</v>
      </c>
      <c r="B18" s="242" t="s">
        <v>249</v>
      </c>
      <c r="C18" s="230">
        <v>218</v>
      </c>
      <c r="D18" s="186">
        <v>5</v>
      </c>
      <c r="E18" s="187">
        <f t="shared" si="0"/>
        <v>-213</v>
      </c>
      <c r="F18" s="186">
        <v>167</v>
      </c>
      <c r="G18" s="186">
        <v>1</v>
      </c>
      <c r="H18" s="187">
        <f t="shared" si="1"/>
        <v>-166</v>
      </c>
    </row>
    <row r="19" spans="1:8" s="188" customFormat="1" ht="14.25" customHeight="1" x14ac:dyDescent="0.25">
      <c r="A19" s="185">
        <v>13</v>
      </c>
      <c r="B19" s="242" t="s">
        <v>135</v>
      </c>
      <c r="C19" s="230">
        <v>200</v>
      </c>
      <c r="D19" s="186">
        <v>32</v>
      </c>
      <c r="E19" s="187">
        <f t="shared" si="0"/>
        <v>-168</v>
      </c>
      <c r="F19" s="186">
        <v>155</v>
      </c>
      <c r="G19" s="186">
        <v>4</v>
      </c>
      <c r="H19" s="187">
        <f t="shared" si="1"/>
        <v>-151</v>
      </c>
    </row>
    <row r="20" spans="1:8" s="188" customFormat="1" x14ac:dyDescent="0.25">
      <c r="A20" s="185">
        <v>14</v>
      </c>
      <c r="B20" s="242" t="s">
        <v>99</v>
      </c>
      <c r="C20" s="230">
        <v>179</v>
      </c>
      <c r="D20" s="186">
        <v>96</v>
      </c>
      <c r="E20" s="187">
        <f t="shared" si="0"/>
        <v>-83</v>
      </c>
      <c r="F20" s="186">
        <v>131</v>
      </c>
      <c r="G20" s="186">
        <v>27</v>
      </c>
      <c r="H20" s="187">
        <f t="shared" si="1"/>
        <v>-104</v>
      </c>
    </row>
    <row r="21" spans="1:8" s="188" customFormat="1" x14ac:dyDescent="0.25">
      <c r="A21" s="185">
        <v>15</v>
      </c>
      <c r="B21" s="242" t="s">
        <v>102</v>
      </c>
      <c r="C21" s="230">
        <v>172</v>
      </c>
      <c r="D21" s="186">
        <v>57</v>
      </c>
      <c r="E21" s="187">
        <f t="shared" si="0"/>
        <v>-115</v>
      </c>
      <c r="F21" s="186">
        <v>128</v>
      </c>
      <c r="G21" s="186">
        <v>22</v>
      </c>
      <c r="H21" s="187">
        <f t="shared" si="1"/>
        <v>-106</v>
      </c>
    </row>
    <row r="22" spans="1:8" s="188" customFormat="1" x14ac:dyDescent="0.25">
      <c r="A22" s="185">
        <v>16</v>
      </c>
      <c r="B22" s="242" t="s">
        <v>123</v>
      </c>
      <c r="C22" s="230">
        <v>163</v>
      </c>
      <c r="D22" s="186">
        <v>24</v>
      </c>
      <c r="E22" s="187">
        <f t="shared" si="0"/>
        <v>-139</v>
      </c>
      <c r="F22" s="186">
        <v>126</v>
      </c>
      <c r="G22" s="186">
        <v>6</v>
      </c>
      <c r="H22" s="187">
        <f t="shared" si="1"/>
        <v>-120</v>
      </c>
    </row>
    <row r="23" spans="1:8" s="188" customFormat="1" x14ac:dyDescent="0.25">
      <c r="A23" s="185">
        <v>17</v>
      </c>
      <c r="B23" s="242" t="s">
        <v>117</v>
      </c>
      <c r="C23" s="230">
        <v>155</v>
      </c>
      <c r="D23" s="186">
        <v>50</v>
      </c>
      <c r="E23" s="187">
        <f t="shared" si="0"/>
        <v>-105</v>
      </c>
      <c r="F23" s="186">
        <v>121</v>
      </c>
      <c r="G23" s="186">
        <v>24</v>
      </c>
      <c r="H23" s="187">
        <f t="shared" si="1"/>
        <v>-97</v>
      </c>
    </row>
    <row r="24" spans="1:8" s="188" customFormat="1" x14ac:dyDescent="0.25">
      <c r="A24" s="185">
        <v>18</v>
      </c>
      <c r="B24" s="242" t="s">
        <v>247</v>
      </c>
      <c r="C24" s="230">
        <v>151</v>
      </c>
      <c r="D24" s="186">
        <v>0</v>
      </c>
      <c r="E24" s="187">
        <f t="shared" si="0"/>
        <v>-151</v>
      </c>
      <c r="F24" s="186">
        <v>127</v>
      </c>
      <c r="G24" s="186">
        <v>0</v>
      </c>
      <c r="H24" s="187">
        <f t="shared" si="1"/>
        <v>-127</v>
      </c>
    </row>
    <row r="25" spans="1:8" s="188" customFormat="1" ht="21" customHeight="1" x14ac:dyDescent="0.25">
      <c r="A25" s="185">
        <v>19</v>
      </c>
      <c r="B25" s="242" t="s">
        <v>114</v>
      </c>
      <c r="C25" s="230">
        <v>151</v>
      </c>
      <c r="D25" s="186">
        <v>50</v>
      </c>
      <c r="E25" s="187">
        <f t="shared" si="0"/>
        <v>-101</v>
      </c>
      <c r="F25" s="186">
        <v>110</v>
      </c>
      <c r="G25" s="186">
        <v>8</v>
      </c>
      <c r="H25" s="187">
        <f t="shared" si="1"/>
        <v>-102</v>
      </c>
    </row>
    <row r="26" spans="1:8" s="188" customFormat="1" x14ac:dyDescent="0.25">
      <c r="A26" s="185">
        <v>20</v>
      </c>
      <c r="B26" s="242" t="s">
        <v>107</v>
      </c>
      <c r="C26" s="230">
        <v>138</v>
      </c>
      <c r="D26" s="186">
        <v>46</v>
      </c>
      <c r="E26" s="187">
        <f t="shared" si="0"/>
        <v>-92</v>
      </c>
      <c r="F26" s="186">
        <v>94</v>
      </c>
      <c r="G26" s="186">
        <v>15</v>
      </c>
      <c r="H26" s="187">
        <f t="shared" si="1"/>
        <v>-79</v>
      </c>
    </row>
    <row r="27" spans="1:8" s="188" customFormat="1" x14ac:dyDescent="0.25">
      <c r="A27" s="185">
        <v>21</v>
      </c>
      <c r="B27" s="242" t="s">
        <v>108</v>
      </c>
      <c r="C27" s="230">
        <v>130</v>
      </c>
      <c r="D27" s="186">
        <v>57</v>
      </c>
      <c r="E27" s="187">
        <f t="shared" si="0"/>
        <v>-73</v>
      </c>
      <c r="F27" s="186">
        <v>92</v>
      </c>
      <c r="G27" s="186">
        <v>25</v>
      </c>
      <c r="H27" s="187">
        <f t="shared" si="1"/>
        <v>-67</v>
      </c>
    </row>
    <row r="28" spans="1:8" s="188" customFormat="1" x14ac:dyDescent="0.25">
      <c r="A28" s="185">
        <v>22</v>
      </c>
      <c r="B28" s="242" t="s">
        <v>128</v>
      </c>
      <c r="C28" s="230">
        <v>130</v>
      </c>
      <c r="D28" s="186">
        <v>28</v>
      </c>
      <c r="E28" s="187">
        <f t="shared" si="0"/>
        <v>-102</v>
      </c>
      <c r="F28" s="186">
        <v>114</v>
      </c>
      <c r="G28" s="186">
        <v>12</v>
      </c>
      <c r="H28" s="187">
        <f t="shared" si="1"/>
        <v>-102</v>
      </c>
    </row>
    <row r="29" spans="1:8" s="188" customFormat="1" x14ac:dyDescent="0.25">
      <c r="A29" s="185">
        <v>23</v>
      </c>
      <c r="B29" s="242" t="s">
        <v>138</v>
      </c>
      <c r="C29" s="230">
        <v>126</v>
      </c>
      <c r="D29" s="186">
        <v>28</v>
      </c>
      <c r="E29" s="187">
        <f t="shared" si="0"/>
        <v>-98</v>
      </c>
      <c r="F29" s="186">
        <v>100</v>
      </c>
      <c r="G29" s="186">
        <v>5</v>
      </c>
      <c r="H29" s="187">
        <f t="shared" si="1"/>
        <v>-95</v>
      </c>
    </row>
    <row r="30" spans="1:8" s="188" customFormat="1" x14ac:dyDescent="0.25">
      <c r="A30" s="185">
        <v>24</v>
      </c>
      <c r="B30" s="242" t="s">
        <v>106</v>
      </c>
      <c r="C30" s="230">
        <v>125</v>
      </c>
      <c r="D30" s="186">
        <v>55</v>
      </c>
      <c r="E30" s="187">
        <f t="shared" si="0"/>
        <v>-70</v>
      </c>
      <c r="F30" s="186">
        <v>106</v>
      </c>
      <c r="G30" s="186">
        <v>13</v>
      </c>
      <c r="H30" s="187">
        <f t="shared" si="1"/>
        <v>-93</v>
      </c>
    </row>
    <row r="31" spans="1:8" s="188" customFormat="1" x14ac:dyDescent="0.25">
      <c r="A31" s="185">
        <v>25</v>
      </c>
      <c r="B31" s="242" t="s">
        <v>118</v>
      </c>
      <c r="C31" s="230">
        <v>125</v>
      </c>
      <c r="D31" s="186">
        <v>35</v>
      </c>
      <c r="E31" s="187">
        <f t="shared" si="0"/>
        <v>-90</v>
      </c>
      <c r="F31" s="186">
        <v>95</v>
      </c>
      <c r="G31" s="186">
        <v>12</v>
      </c>
      <c r="H31" s="187">
        <f t="shared" si="1"/>
        <v>-83</v>
      </c>
    </row>
    <row r="32" spans="1:8" s="188" customFormat="1" x14ac:dyDescent="0.25">
      <c r="A32" s="185">
        <v>26</v>
      </c>
      <c r="B32" s="242" t="s">
        <v>232</v>
      </c>
      <c r="C32" s="230">
        <v>119</v>
      </c>
      <c r="D32" s="186">
        <v>8</v>
      </c>
      <c r="E32" s="187">
        <f t="shared" si="0"/>
        <v>-111</v>
      </c>
      <c r="F32" s="186">
        <v>93</v>
      </c>
      <c r="G32" s="186">
        <v>2</v>
      </c>
      <c r="H32" s="187">
        <f t="shared" si="1"/>
        <v>-91</v>
      </c>
    </row>
    <row r="33" spans="1:8" s="188" customFormat="1" x14ac:dyDescent="0.25">
      <c r="A33" s="185">
        <v>27</v>
      </c>
      <c r="B33" s="242" t="s">
        <v>250</v>
      </c>
      <c r="C33" s="230">
        <v>113</v>
      </c>
      <c r="D33" s="186">
        <v>0</v>
      </c>
      <c r="E33" s="187">
        <f t="shared" si="0"/>
        <v>-113</v>
      </c>
      <c r="F33" s="186">
        <v>98</v>
      </c>
      <c r="G33" s="186">
        <v>0</v>
      </c>
      <c r="H33" s="187">
        <f t="shared" si="1"/>
        <v>-98</v>
      </c>
    </row>
    <row r="34" spans="1:8" s="188" customFormat="1" x14ac:dyDescent="0.25">
      <c r="A34" s="185">
        <v>28</v>
      </c>
      <c r="B34" s="242" t="s">
        <v>110</v>
      </c>
      <c r="C34" s="230">
        <v>112</v>
      </c>
      <c r="D34" s="186">
        <v>27</v>
      </c>
      <c r="E34" s="187">
        <f t="shared" si="0"/>
        <v>-85</v>
      </c>
      <c r="F34" s="186">
        <v>87</v>
      </c>
      <c r="G34" s="186">
        <v>8</v>
      </c>
      <c r="H34" s="187">
        <f t="shared" si="1"/>
        <v>-79</v>
      </c>
    </row>
    <row r="35" spans="1:8" s="188" customFormat="1" x14ac:dyDescent="0.25">
      <c r="A35" s="185">
        <v>29</v>
      </c>
      <c r="B35" s="242" t="s">
        <v>134</v>
      </c>
      <c r="C35" s="230">
        <v>102</v>
      </c>
      <c r="D35" s="186">
        <v>16</v>
      </c>
      <c r="E35" s="187">
        <f t="shared" si="0"/>
        <v>-86</v>
      </c>
      <c r="F35" s="186">
        <v>77</v>
      </c>
      <c r="G35" s="186">
        <v>4</v>
      </c>
      <c r="H35" s="187">
        <f t="shared" si="1"/>
        <v>-73</v>
      </c>
    </row>
    <row r="36" spans="1:8" s="188" customFormat="1" x14ac:dyDescent="0.25">
      <c r="A36" s="185">
        <v>30</v>
      </c>
      <c r="B36" s="242" t="s">
        <v>130</v>
      </c>
      <c r="C36" s="230">
        <v>95</v>
      </c>
      <c r="D36" s="186">
        <v>21</v>
      </c>
      <c r="E36" s="187">
        <f t="shared" si="0"/>
        <v>-74</v>
      </c>
      <c r="F36" s="186">
        <v>80</v>
      </c>
      <c r="G36" s="186">
        <v>6</v>
      </c>
      <c r="H36" s="187">
        <f t="shared" si="1"/>
        <v>-74</v>
      </c>
    </row>
    <row r="37" spans="1:8" s="188" customFormat="1" x14ac:dyDescent="0.25">
      <c r="A37" s="185">
        <v>31</v>
      </c>
      <c r="B37" s="242" t="s">
        <v>251</v>
      </c>
      <c r="C37" s="230">
        <v>93</v>
      </c>
      <c r="D37" s="186">
        <v>0</v>
      </c>
      <c r="E37" s="187">
        <f t="shared" si="0"/>
        <v>-93</v>
      </c>
      <c r="F37" s="186">
        <v>79</v>
      </c>
      <c r="G37" s="186">
        <v>0</v>
      </c>
      <c r="H37" s="187">
        <f t="shared" si="1"/>
        <v>-79</v>
      </c>
    </row>
    <row r="38" spans="1:8" s="188" customFormat="1" x14ac:dyDescent="0.25">
      <c r="A38" s="185">
        <v>32</v>
      </c>
      <c r="B38" s="242" t="s">
        <v>112</v>
      </c>
      <c r="C38" s="230">
        <v>92</v>
      </c>
      <c r="D38" s="186">
        <v>40</v>
      </c>
      <c r="E38" s="187">
        <f t="shared" si="0"/>
        <v>-52</v>
      </c>
      <c r="F38" s="186">
        <v>76</v>
      </c>
      <c r="G38" s="186">
        <v>15</v>
      </c>
      <c r="H38" s="187">
        <f t="shared" si="1"/>
        <v>-61</v>
      </c>
    </row>
    <row r="39" spans="1:8" s="188" customFormat="1" x14ac:dyDescent="0.25">
      <c r="A39" s="185">
        <v>33</v>
      </c>
      <c r="B39" s="242" t="s">
        <v>132</v>
      </c>
      <c r="C39" s="230">
        <v>91</v>
      </c>
      <c r="D39" s="186">
        <v>23</v>
      </c>
      <c r="E39" s="187">
        <f t="shared" si="0"/>
        <v>-68</v>
      </c>
      <c r="F39" s="186">
        <v>67</v>
      </c>
      <c r="G39" s="186">
        <v>13</v>
      </c>
      <c r="H39" s="187">
        <f t="shared" si="1"/>
        <v>-54</v>
      </c>
    </row>
    <row r="40" spans="1:8" s="188" customFormat="1" x14ac:dyDescent="0.25">
      <c r="A40" s="185">
        <v>34</v>
      </c>
      <c r="B40" s="242" t="s">
        <v>154</v>
      </c>
      <c r="C40" s="230">
        <v>86</v>
      </c>
      <c r="D40" s="186">
        <v>14</v>
      </c>
      <c r="E40" s="187">
        <f t="shared" si="0"/>
        <v>-72</v>
      </c>
      <c r="F40" s="186">
        <v>64</v>
      </c>
      <c r="G40" s="186">
        <v>4</v>
      </c>
      <c r="H40" s="187">
        <f t="shared" si="1"/>
        <v>-60</v>
      </c>
    </row>
    <row r="41" spans="1:8" s="188" customFormat="1" x14ac:dyDescent="0.25">
      <c r="A41" s="185">
        <v>35</v>
      </c>
      <c r="B41" s="242" t="s">
        <v>252</v>
      </c>
      <c r="C41" s="230">
        <v>84</v>
      </c>
      <c r="D41" s="186">
        <v>0</v>
      </c>
      <c r="E41" s="187">
        <f t="shared" si="0"/>
        <v>-84</v>
      </c>
      <c r="F41" s="186">
        <v>71</v>
      </c>
      <c r="G41" s="186">
        <v>0</v>
      </c>
      <c r="H41" s="187">
        <f t="shared" si="1"/>
        <v>-71</v>
      </c>
    </row>
    <row r="42" spans="1:8" s="188" customFormat="1" x14ac:dyDescent="0.25">
      <c r="A42" s="185">
        <v>36</v>
      </c>
      <c r="B42" s="242" t="s">
        <v>103</v>
      </c>
      <c r="C42" s="230">
        <v>83</v>
      </c>
      <c r="D42" s="186">
        <v>50</v>
      </c>
      <c r="E42" s="187">
        <f t="shared" si="0"/>
        <v>-33</v>
      </c>
      <c r="F42" s="186">
        <v>62</v>
      </c>
      <c r="G42" s="186">
        <v>1</v>
      </c>
      <c r="H42" s="187">
        <f t="shared" si="1"/>
        <v>-61</v>
      </c>
    </row>
    <row r="43" spans="1:8" x14ac:dyDescent="0.25">
      <c r="A43" s="185">
        <v>37</v>
      </c>
      <c r="B43" s="242" t="s">
        <v>92</v>
      </c>
      <c r="C43" s="230">
        <v>83</v>
      </c>
      <c r="D43" s="189">
        <v>223</v>
      </c>
      <c r="E43" s="187">
        <f t="shared" si="0"/>
        <v>140</v>
      </c>
      <c r="F43" s="189">
        <v>71</v>
      </c>
      <c r="G43" s="189">
        <v>12</v>
      </c>
      <c r="H43" s="187">
        <f t="shared" si="1"/>
        <v>-59</v>
      </c>
    </row>
    <row r="44" spans="1:8" x14ac:dyDescent="0.25">
      <c r="A44" s="185">
        <v>38</v>
      </c>
      <c r="B44" s="242" t="s">
        <v>105</v>
      </c>
      <c r="C44" s="230">
        <v>82</v>
      </c>
      <c r="D44" s="189">
        <v>61</v>
      </c>
      <c r="E44" s="187">
        <f t="shared" si="0"/>
        <v>-21</v>
      </c>
      <c r="F44" s="189">
        <v>54</v>
      </c>
      <c r="G44" s="189">
        <v>29</v>
      </c>
      <c r="H44" s="187">
        <f t="shared" si="1"/>
        <v>-25</v>
      </c>
    </row>
    <row r="45" spans="1:8" x14ac:dyDescent="0.25">
      <c r="A45" s="185">
        <v>39</v>
      </c>
      <c r="B45" s="242" t="s">
        <v>253</v>
      </c>
      <c r="C45" s="230">
        <v>75</v>
      </c>
      <c r="D45" s="189">
        <v>0</v>
      </c>
      <c r="E45" s="187">
        <f t="shared" si="0"/>
        <v>-75</v>
      </c>
      <c r="F45" s="189">
        <v>63</v>
      </c>
      <c r="G45" s="189">
        <v>0</v>
      </c>
      <c r="H45" s="187">
        <f t="shared" si="1"/>
        <v>-63</v>
      </c>
    </row>
    <row r="46" spans="1:8" x14ac:dyDescent="0.25">
      <c r="A46" s="185">
        <v>40</v>
      </c>
      <c r="B46" s="242" t="s">
        <v>246</v>
      </c>
      <c r="C46" s="230">
        <v>72</v>
      </c>
      <c r="D46" s="189">
        <v>4</v>
      </c>
      <c r="E46" s="187">
        <f t="shared" si="0"/>
        <v>-68</v>
      </c>
      <c r="F46" s="189">
        <v>59</v>
      </c>
      <c r="G46" s="189">
        <v>1</v>
      </c>
      <c r="H46" s="187">
        <f t="shared" si="1"/>
        <v>-58</v>
      </c>
    </row>
    <row r="47" spans="1:8" x14ac:dyDescent="0.25">
      <c r="A47" s="185">
        <v>41</v>
      </c>
      <c r="B47" s="242" t="s">
        <v>122</v>
      </c>
      <c r="C47" s="230">
        <v>70</v>
      </c>
      <c r="D47" s="189">
        <v>31</v>
      </c>
      <c r="E47" s="187">
        <f t="shared" si="0"/>
        <v>-39</v>
      </c>
      <c r="F47" s="189">
        <v>54</v>
      </c>
      <c r="G47" s="189">
        <v>15</v>
      </c>
      <c r="H47" s="187">
        <f t="shared" si="1"/>
        <v>-39</v>
      </c>
    </row>
    <row r="48" spans="1:8" x14ac:dyDescent="0.25">
      <c r="A48" s="185">
        <v>42</v>
      </c>
      <c r="B48" s="242" t="s">
        <v>254</v>
      </c>
      <c r="C48" s="230">
        <v>67</v>
      </c>
      <c r="D48" s="189">
        <v>0</v>
      </c>
      <c r="E48" s="187">
        <f t="shared" si="0"/>
        <v>-67</v>
      </c>
      <c r="F48" s="189">
        <v>58</v>
      </c>
      <c r="G48" s="189">
        <v>0</v>
      </c>
      <c r="H48" s="187">
        <f t="shared" si="1"/>
        <v>-58</v>
      </c>
    </row>
    <row r="49" spans="1:8" x14ac:dyDescent="0.25">
      <c r="A49" s="185">
        <v>43</v>
      </c>
      <c r="B49" s="242" t="s">
        <v>227</v>
      </c>
      <c r="C49" s="230">
        <v>67</v>
      </c>
      <c r="D49" s="189">
        <v>10</v>
      </c>
      <c r="E49" s="187">
        <f t="shared" si="0"/>
        <v>-57</v>
      </c>
      <c r="F49" s="189">
        <v>50</v>
      </c>
      <c r="G49" s="189">
        <v>1</v>
      </c>
      <c r="H49" s="187">
        <f t="shared" si="1"/>
        <v>-49</v>
      </c>
    </row>
    <row r="50" spans="1:8" x14ac:dyDescent="0.25">
      <c r="A50" s="185">
        <v>44</v>
      </c>
      <c r="B50" s="242" t="s">
        <v>192</v>
      </c>
      <c r="C50" s="230">
        <v>65</v>
      </c>
      <c r="D50" s="189">
        <v>6</v>
      </c>
      <c r="E50" s="187">
        <f t="shared" si="0"/>
        <v>-59</v>
      </c>
      <c r="F50" s="189">
        <v>56</v>
      </c>
      <c r="G50" s="189">
        <v>1</v>
      </c>
      <c r="H50" s="187">
        <f t="shared" si="1"/>
        <v>-55</v>
      </c>
    </row>
    <row r="51" spans="1:8" x14ac:dyDescent="0.25">
      <c r="A51" s="185">
        <v>45</v>
      </c>
      <c r="B51" s="242" t="s">
        <v>126</v>
      </c>
      <c r="C51" s="230">
        <v>65</v>
      </c>
      <c r="D51" s="189">
        <v>21</v>
      </c>
      <c r="E51" s="187">
        <f t="shared" si="0"/>
        <v>-44</v>
      </c>
      <c r="F51" s="189">
        <v>52</v>
      </c>
      <c r="G51" s="189">
        <v>5</v>
      </c>
      <c r="H51" s="187">
        <f t="shared" si="1"/>
        <v>-47</v>
      </c>
    </row>
    <row r="52" spans="1:8" x14ac:dyDescent="0.25">
      <c r="A52" s="185">
        <v>46</v>
      </c>
      <c r="B52" s="242" t="s">
        <v>129</v>
      </c>
      <c r="C52" s="230">
        <v>65</v>
      </c>
      <c r="D52" s="189">
        <v>21</v>
      </c>
      <c r="E52" s="187">
        <f t="shared" si="0"/>
        <v>-44</v>
      </c>
      <c r="F52" s="189">
        <v>55</v>
      </c>
      <c r="G52" s="189">
        <v>5</v>
      </c>
      <c r="H52" s="187">
        <f t="shared" si="1"/>
        <v>-50</v>
      </c>
    </row>
    <row r="53" spans="1:8" x14ac:dyDescent="0.25">
      <c r="A53" s="185">
        <v>47</v>
      </c>
      <c r="B53" s="242" t="s">
        <v>133</v>
      </c>
      <c r="C53" s="230">
        <v>63</v>
      </c>
      <c r="D53" s="189">
        <v>19</v>
      </c>
      <c r="E53" s="187">
        <f t="shared" si="0"/>
        <v>-44</v>
      </c>
      <c r="F53" s="189">
        <v>45</v>
      </c>
      <c r="G53" s="189">
        <v>5</v>
      </c>
      <c r="H53" s="187">
        <f t="shared" si="1"/>
        <v>-40</v>
      </c>
    </row>
    <row r="54" spans="1:8" x14ac:dyDescent="0.25">
      <c r="A54" s="185">
        <v>48</v>
      </c>
      <c r="B54" s="242" t="s">
        <v>256</v>
      </c>
      <c r="C54" s="230">
        <v>62</v>
      </c>
      <c r="D54" s="189">
        <v>1</v>
      </c>
      <c r="E54" s="187">
        <f t="shared" si="0"/>
        <v>-61</v>
      </c>
      <c r="F54" s="189">
        <v>53</v>
      </c>
      <c r="G54" s="189">
        <v>1</v>
      </c>
      <c r="H54" s="187">
        <f t="shared" si="1"/>
        <v>-52</v>
      </c>
    </row>
    <row r="55" spans="1:8" x14ac:dyDescent="0.25">
      <c r="A55" s="185">
        <v>49</v>
      </c>
      <c r="B55" s="242" t="s">
        <v>153</v>
      </c>
      <c r="C55" s="230">
        <v>60</v>
      </c>
      <c r="D55" s="189">
        <v>14</v>
      </c>
      <c r="E55" s="187">
        <f t="shared" si="0"/>
        <v>-46</v>
      </c>
      <c r="F55" s="189">
        <v>42</v>
      </c>
      <c r="G55" s="189">
        <v>7</v>
      </c>
      <c r="H55" s="187">
        <f t="shared" si="1"/>
        <v>-35</v>
      </c>
    </row>
    <row r="56" spans="1:8" ht="21" customHeight="1" x14ac:dyDescent="0.25">
      <c r="A56" s="185">
        <v>50</v>
      </c>
      <c r="B56" s="242" t="s">
        <v>255</v>
      </c>
      <c r="C56" s="230">
        <v>59</v>
      </c>
      <c r="D56" s="189">
        <v>3</v>
      </c>
      <c r="E56" s="187">
        <f t="shared" si="0"/>
        <v>-56</v>
      </c>
      <c r="F56" s="189">
        <v>51</v>
      </c>
      <c r="G56" s="189">
        <v>1</v>
      </c>
      <c r="H56" s="187">
        <f t="shared" si="1"/>
        <v>-50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7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view="pageBreakPreview" topLeftCell="A25" zoomScale="73" zoomScaleNormal="77" zoomScaleSheetLayoutView="73" workbookViewId="0">
      <selection activeCell="C15" sqref="C15"/>
    </sheetView>
  </sheetViews>
  <sheetFormatPr defaultColWidth="8.85546875" defaultRowHeight="12.75" x14ac:dyDescent="0.2"/>
  <cols>
    <col min="1" max="1" width="32.28515625" style="114" customWidth="1"/>
    <col min="2" max="2" width="12" style="114" customWidth="1"/>
    <col min="3" max="3" width="14.42578125" style="119" customWidth="1"/>
    <col min="4" max="4" width="14.140625" style="119" customWidth="1"/>
    <col min="5" max="5" width="12.28515625" style="119" customWidth="1"/>
    <col min="6" max="6" width="23" style="119" customWidth="1"/>
    <col min="7" max="256" width="8.85546875" style="114"/>
    <col min="257" max="257" width="32.28515625" style="114" customWidth="1"/>
    <col min="258" max="258" width="12" style="114" customWidth="1"/>
    <col min="259" max="259" width="14.42578125" style="114" customWidth="1"/>
    <col min="260" max="260" width="14.140625" style="114" customWidth="1"/>
    <col min="261" max="261" width="12.28515625" style="114" customWidth="1"/>
    <col min="262" max="262" width="18.7109375" style="114" customWidth="1"/>
    <col min="263" max="512" width="8.85546875" style="114"/>
    <col min="513" max="513" width="32.28515625" style="114" customWidth="1"/>
    <col min="514" max="514" width="12" style="114" customWidth="1"/>
    <col min="515" max="515" width="14.42578125" style="114" customWidth="1"/>
    <col min="516" max="516" width="14.140625" style="114" customWidth="1"/>
    <col min="517" max="517" width="12.28515625" style="114" customWidth="1"/>
    <col min="518" max="518" width="18.7109375" style="114" customWidth="1"/>
    <col min="519" max="768" width="8.85546875" style="114"/>
    <col min="769" max="769" width="32.28515625" style="114" customWidth="1"/>
    <col min="770" max="770" width="12" style="114" customWidth="1"/>
    <col min="771" max="771" width="14.42578125" style="114" customWidth="1"/>
    <col min="772" max="772" width="14.140625" style="114" customWidth="1"/>
    <col min="773" max="773" width="12.28515625" style="114" customWidth="1"/>
    <col min="774" max="774" width="18.7109375" style="114" customWidth="1"/>
    <col min="775" max="1024" width="8.85546875" style="114"/>
    <col min="1025" max="1025" width="32.28515625" style="114" customWidth="1"/>
    <col min="1026" max="1026" width="12" style="114" customWidth="1"/>
    <col min="1027" max="1027" width="14.42578125" style="114" customWidth="1"/>
    <col min="1028" max="1028" width="14.140625" style="114" customWidth="1"/>
    <col min="1029" max="1029" width="12.28515625" style="114" customWidth="1"/>
    <col min="1030" max="1030" width="18.7109375" style="114" customWidth="1"/>
    <col min="1031" max="1280" width="8.85546875" style="114"/>
    <col min="1281" max="1281" width="32.28515625" style="114" customWidth="1"/>
    <col min="1282" max="1282" width="12" style="114" customWidth="1"/>
    <col min="1283" max="1283" width="14.42578125" style="114" customWidth="1"/>
    <col min="1284" max="1284" width="14.140625" style="114" customWidth="1"/>
    <col min="1285" max="1285" width="12.28515625" style="114" customWidth="1"/>
    <col min="1286" max="1286" width="18.7109375" style="114" customWidth="1"/>
    <col min="1287" max="1536" width="8.85546875" style="114"/>
    <col min="1537" max="1537" width="32.28515625" style="114" customWidth="1"/>
    <col min="1538" max="1538" width="12" style="114" customWidth="1"/>
    <col min="1539" max="1539" width="14.42578125" style="114" customWidth="1"/>
    <col min="1540" max="1540" width="14.140625" style="114" customWidth="1"/>
    <col min="1541" max="1541" width="12.28515625" style="114" customWidth="1"/>
    <col min="1542" max="1542" width="18.7109375" style="114" customWidth="1"/>
    <col min="1543" max="1792" width="8.85546875" style="114"/>
    <col min="1793" max="1793" width="32.28515625" style="114" customWidth="1"/>
    <col min="1794" max="1794" width="12" style="114" customWidth="1"/>
    <col min="1795" max="1795" width="14.42578125" style="114" customWidth="1"/>
    <col min="1796" max="1796" width="14.140625" style="114" customWidth="1"/>
    <col min="1797" max="1797" width="12.28515625" style="114" customWidth="1"/>
    <col min="1798" max="1798" width="18.7109375" style="114" customWidth="1"/>
    <col min="1799" max="2048" width="8.85546875" style="114"/>
    <col min="2049" max="2049" width="32.28515625" style="114" customWidth="1"/>
    <col min="2050" max="2050" width="12" style="114" customWidth="1"/>
    <col min="2051" max="2051" width="14.42578125" style="114" customWidth="1"/>
    <col min="2052" max="2052" width="14.140625" style="114" customWidth="1"/>
    <col min="2053" max="2053" width="12.28515625" style="114" customWidth="1"/>
    <col min="2054" max="2054" width="18.7109375" style="114" customWidth="1"/>
    <col min="2055" max="2304" width="8.85546875" style="114"/>
    <col min="2305" max="2305" width="32.28515625" style="114" customWidth="1"/>
    <col min="2306" max="2306" width="12" style="114" customWidth="1"/>
    <col min="2307" max="2307" width="14.42578125" style="114" customWidth="1"/>
    <col min="2308" max="2308" width="14.140625" style="114" customWidth="1"/>
    <col min="2309" max="2309" width="12.28515625" style="114" customWidth="1"/>
    <col min="2310" max="2310" width="18.7109375" style="114" customWidth="1"/>
    <col min="2311" max="2560" width="8.85546875" style="114"/>
    <col min="2561" max="2561" width="32.28515625" style="114" customWidth="1"/>
    <col min="2562" max="2562" width="12" style="114" customWidth="1"/>
    <col min="2563" max="2563" width="14.42578125" style="114" customWidth="1"/>
    <col min="2564" max="2564" width="14.140625" style="114" customWidth="1"/>
    <col min="2565" max="2565" width="12.28515625" style="114" customWidth="1"/>
    <col min="2566" max="2566" width="18.7109375" style="114" customWidth="1"/>
    <col min="2567" max="2816" width="8.85546875" style="114"/>
    <col min="2817" max="2817" width="32.28515625" style="114" customWidth="1"/>
    <col min="2818" max="2818" width="12" style="114" customWidth="1"/>
    <col min="2819" max="2819" width="14.42578125" style="114" customWidth="1"/>
    <col min="2820" max="2820" width="14.140625" style="114" customWidth="1"/>
    <col min="2821" max="2821" width="12.28515625" style="114" customWidth="1"/>
    <col min="2822" max="2822" width="18.7109375" style="114" customWidth="1"/>
    <col min="2823" max="3072" width="8.85546875" style="114"/>
    <col min="3073" max="3073" width="32.28515625" style="114" customWidth="1"/>
    <col min="3074" max="3074" width="12" style="114" customWidth="1"/>
    <col min="3075" max="3075" width="14.42578125" style="114" customWidth="1"/>
    <col min="3076" max="3076" width="14.140625" style="114" customWidth="1"/>
    <col min="3077" max="3077" width="12.28515625" style="114" customWidth="1"/>
    <col min="3078" max="3078" width="18.7109375" style="114" customWidth="1"/>
    <col min="3079" max="3328" width="8.85546875" style="114"/>
    <col min="3329" max="3329" width="32.28515625" style="114" customWidth="1"/>
    <col min="3330" max="3330" width="12" style="114" customWidth="1"/>
    <col min="3331" max="3331" width="14.42578125" style="114" customWidth="1"/>
    <col min="3332" max="3332" width="14.140625" style="114" customWidth="1"/>
    <col min="3333" max="3333" width="12.28515625" style="114" customWidth="1"/>
    <col min="3334" max="3334" width="18.7109375" style="114" customWidth="1"/>
    <col min="3335" max="3584" width="8.85546875" style="114"/>
    <col min="3585" max="3585" width="32.28515625" style="114" customWidth="1"/>
    <col min="3586" max="3586" width="12" style="114" customWidth="1"/>
    <col min="3587" max="3587" width="14.42578125" style="114" customWidth="1"/>
    <col min="3588" max="3588" width="14.140625" style="114" customWidth="1"/>
    <col min="3589" max="3589" width="12.28515625" style="114" customWidth="1"/>
    <col min="3590" max="3590" width="18.7109375" style="114" customWidth="1"/>
    <col min="3591" max="3840" width="8.85546875" style="114"/>
    <col min="3841" max="3841" width="32.28515625" style="114" customWidth="1"/>
    <col min="3842" max="3842" width="12" style="114" customWidth="1"/>
    <col min="3843" max="3843" width="14.42578125" style="114" customWidth="1"/>
    <col min="3844" max="3844" width="14.140625" style="114" customWidth="1"/>
    <col min="3845" max="3845" width="12.28515625" style="114" customWidth="1"/>
    <col min="3846" max="3846" width="18.7109375" style="114" customWidth="1"/>
    <col min="3847" max="4096" width="8.85546875" style="114"/>
    <col min="4097" max="4097" width="32.28515625" style="114" customWidth="1"/>
    <col min="4098" max="4098" width="12" style="114" customWidth="1"/>
    <col min="4099" max="4099" width="14.42578125" style="114" customWidth="1"/>
    <col min="4100" max="4100" width="14.140625" style="114" customWidth="1"/>
    <col min="4101" max="4101" width="12.28515625" style="114" customWidth="1"/>
    <col min="4102" max="4102" width="18.7109375" style="114" customWidth="1"/>
    <col min="4103" max="4352" width="8.85546875" style="114"/>
    <col min="4353" max="4353" width="32.28515625" style="114" customWidth="1"/>
    <col min="4354" max="4354" width="12" style="114" customWidth="1"/>
    <col min="4355" max="4355" width="14.42578125" style="114" customWidth="1"/>
    <col min="4356" max="4356" width="14.140625" style="114" customWidth="1"/>
    <col min="4357" max="4357" width="12.28515625" style="114" customWidth="1"/>
    <col min="4358" max="4358" width="18.7109375" style="114" customWidth="1"/>
    <col min="4359" max="4608" width="8.85546875" style="114"/>
    <col min="4609" max="4609" width="32.28515625" style="114" customWidth="1"/>
    <col min="4610" max="4610" width="12" style="114" customWidth="1"/>
    <col min="4611" max="4611" width="14.42578125" style="114" customWidth="1"/>
    <col min="4612" max="4612" width="14.140625" style="114" customWidth="1"/>
    <col min="4613" max="4613" width="12.28515625" style="114" customWidth="1"/>
    <col min="4614" max="4614" width="18.7109375" style="114" customWidth="1"/>
    <col min="4615" max="4864" width="8.85546875" style="114"/>
    <col min="4865" max="4865" width="32.28515625" style="114" customWidth="1"/>
    <col min="4866" max="4866" width="12" style="114" customWidth="1"/>
    <col min="4867" max="4867" width="14.42578125" style="114" customWidth="1"/>
    <col min="4868" max="4868" width="14.140625" style="114" customWidth="1"/>
    <col min="4869" max="4869" width="12.28515625" style="114" customWidth="1"/>
    <col min="4870" max="4870" width="18.7109375" style="114" customWidth="1"/>
    <col min="4871" max="5120" width="8.85546875" style="114"/>
    <col min="5121" max="5121" width="32.28515625" style="114" customWidth="1"/>
    <col min="5122" max="5122" width="12" style="114" customWidth="1"/>
    <col min="5123" max="5123" width="14.42578125" style="114" customWidth="1"/>
    <col min="5124" max="5124" width="14.140625" style="114" customWidth="1"/>
    <col min="5125" max="5125" width="12.28515625" style="114" customWidth="1"/>
    <col min="5126" max="5126" width="18.7109375" style="114" customWidth="1"/>
    <col min="5127" max="5376" width="8.85546875" style="114"/>
    <col min="5377" max="5377" width="32.28515625" style="114" customWidth="1"/>
    <col min="5378" max="5378" width="12" style="114" customWidth="1"/>
    <col min="5379" max="5379" width="14.42578125" style="114" customWidth="1"/>
    <col min="5380" max="5380" width="14.140625" style="114" customWidth="1"/>
    <col min="5381" max="5381" width="12.28515625" style="114" customWidth="1"/>
    <col min="5382" max="5382" width="18.7109375" style="114" customWidth="1"/>
    <col min="5383" max="5632" width="8.85546875" style="114"/>
    <col min="5633" max="5633" width="32.28515625" style="114" customWidth="1"/>
    <col min="5634" max="5634" width="12" style="114" customWidth="1"/>
    <col min="5635" max="5635" width="14.42578125" style="114" customWidth="1"/>
    <col min="5636" max="5636" width="14.140625" style="114" customWidth="1"/>
    <col min="5637" max="5637" width="12.28515625" style="114" customWidth="1"/>
    <col min="5638" max="5638" width="18.7109375" style="114" customWidth="1"/>
    <col min="5639" max="5888" width="8.85546875" style="114"/>
    <col min="5889" max="5889" width="32.28515625" style="114" customWidth="1"/>
    <col min="5890" max="5890" width="12" style="114" customWidth="1"/>
    <col min="5891" max="5891" width="14.42578125" style="114" customWidth="1"/>
    <col min="5892" max="5892" width="14.140625" style="114" customWidth="1"/>
    <col min="5893" max="5893" width="12.28515625" style="114" customWidth="1"/>
    <col min="5894" max="5894" width="18.7109375" style="114" customWidth="1"/>
    <col min="5895" max="6144" width="8.85546875" style="114"/>
    <col min="6145" max="6145" width="32.28515625" style="114" customWidth="1"/>
    <col min="6146" max="6146" width="12" style="114" customWidth="1"/>
    <col min="6147" max="6147" width="14.42578125" style="114" customWidth="1"/>
    <col min="6148" max="6148" width="14.140625" style="114" customWidth="1"/>
    <col min="6149" max="6149" width="12.28515625" style="114" customWidth="1"/>
    <col min="6150" max="6150" width="18.7109375" style="114" customWidth="1"/>
    <col min="6151" max="6400" width="8.85546875" style="114"/>
    <col min="6401" max="6401" width="32.28515625" style="114" customWidth="1"/>
    <col min="6402" max="6402" width="12" style="114" customWidth="1"/>
    <col min="6403" max="6403" width="14.42578125" style="114" customWidth="1"/>
    <col min="6404" max="6404" width="14.140625" style="114" customWidth="1"/>
    <col min="6405" max="6405" width="12.28515625" style="114" customWidth="1"/>
    <col min="6406" max="6406" width="18.7109375" style="114" customWidth="1"/>
    <col min="6407" max="6656" width="8.85546875" style="114"/>
    <col min="6657" max="6657" width="32.28515625" style="114" customWidth="1"/>
    <col min="6658" max="6658" width="12" style="114" customWidth="1"/>
    <col min="6659" max="6659" width="14.42578125" style="114" customWidth="1"/>
    <col min="6660" max="6660" width="14.140625" style="114" customWidth="1"/>
    <col min="6661" max="6661" width="12.28515625" style="114" customWidth="1"/>
    <col min="6662" max="6662" width="18.7109375" style="114" customWidth="1"/>
    <col min="6663" max="6912" width="8.85546875" style="114"/>
    <col min="6913" max="6913" width="32.28515625" style="114" customWidth="1"/>
    <col min="6914" max="6914" width="12" style="114" customWidth="1"/>
    <col min="6915" max="6915" width="14.42578125" style="114" customWidth="1"/>
    <col min="6916" max="6916" width="14.140625" style="114" customWidth="1"/>
    <col min="6917" max="6917" width="12.28515625" style="114" customWidth="1"/>
    <col min="6918" max="6918" width="18.7109375" style="114" customWidth="1"/>
    <col min="6919" max="7168" width="8.85546875" style="114"/>
    <col min="7169" max="7169" width="32.28515625" style="114" customWidth="1"/>
    <col min="7170" max="7170" width="12" style="114" customWidth="1"/>
    <col min="7171" max="7171" width="14.42578125" style="114" customWidth="1"/>
    <col min="7172" max="7172" width="14.140625" style="114" customWidth="1"/>
    <col min="7173" max="7173" width="12.28515625" style="114" customWidth="1"/>
    <col min="7174" max="7174" width="18.7109375" style="114" customWidth="1"/>
    <col min="7175" max="7424" width="8.85546875" style="114"/>
    <col min="7425" max="7425" width="32.28515625" style="114" customWidth="1"/>
    <col min="7426" max="7426" width="12" style="114" customWidth="1"/>
    <col min="7427" max="7427" width="14.42578125" style="114" customWidth="1"/>
    <col min="7428" max="7428" width="14.140625" style="114" customWidth="1"/>
    <col min="7429" max="7429" width="12.28515625" style="114" customWidth="1"/>
    <col min="7430" max="7430" width="18.7109375" style="114" customWidth="1"/>
    <col min="7431" max="7680" width="8.85546875" style="114"/>
    <col min="7681" max="7681" width="32.28515625" style="114" customWidth="1"/>
    <col min="7682" max="7682" width="12" style="114" customWidth="1"/>
    <col min="7683" max="7683" width="14.42578125" style="114" customWidth="1"/>
    <col min="7684" max="7684" width="14.140625" style="114" customWidth="1"/>
    <col min="7685" max="7685" width="12.28515625" style="114" customWidth="1"/>
    <col min="7686" max="7686" width="18.7109375" style="114" customWidth="1"/>
    <col min="7687" max="7936" width="8.85546875" style="114"/>
    <col min="7937" max="7937" width="32.28515625" style="114" customWidth="1"/>
    <col min="7938" max="7938" width="12" style="114" customWidth="1"/>
    <col min="7939" max="7939" width="14.42578125" style="114" customWidth="1"/>
    <col min="7940" max="7940" width="14.140625" style="114" customWidth="1"/>
    <col min="7941" max="7941" width="12.28515625" style="114" customWidth="1"/>
    <col min="7942" max="7942" width="18.7109375" style="114" customWidth="1"/>
    <col min="7943" max="8192" width="8.85546875" style="114"/>
    <col min="8193" max="8193" width="32.28515625" style="114" customWidth="1"/>
    <col min="8194" max="8194" width="12" style="114" customWidth="1"/>
    <col min="8195" max="8195" width="14.42578125" style="114" customWidth="1"/>
    <col min="8196" max="8196" width="14.140625" style="114" customWidth="1"/>
    <col min="8197" max="8197" width="12.28515625" style="114" customWidth="1"/>
    <col min="8198" max="8198" width="18.7109375" style="114" customWidth="1"/>
    <col min="8199" max="8448" width="8.85546875" style="114"/>
    <col min="8449" max="8449" width="32.28515625" style="114" customWidth="1"/>
    <col min="8450" max="8450" width="12" style="114" customWidth="1"/>
    <col min="8451" max="8451" width="14.42578125" style="114" customWidth="1"/>
    <col min="8452" max="8452" width="14.140625" style="114" customWidth="1"/>
    <col min="8453" max="8453" width="12.28515625" style="114" customWidth="1"/>
    <col min="8454" max="8454" width="18.7109375" style="114" customWidth="1"/>
    <col min="8455" max="8704" width="8.85546875" style="114"/>
    <col min="8705" max="8705" width="32.28515625" style="114" customWidth="1"/>
    <col min="8706" max="8706" width="12" style="114" customWidth="1"/>
    <col min="8707" max="8707" width="14.42578125" style="114" customWidth="1"/>
    <col min="8708" max="8708" width="14.140625" style="114" customWidth="1"/>
    <col min="8709" max="8709" width="12.28515625" style="114" customWidth="1"/>
    <col min="8710" max="8710" width="18.7109375" style="114" customWidth="1"/>
    <col min="8711" max="8960" width="8.85546875" style="114"/>
    <col min="8961" max="8961" width="32.28515625" style="114" customWidth="1"/>
    <col min="8962" max="8962" width="12" style="114" customWidth="1"/>
    <col min="8963" max="8963" width="14.42578125" style="114" customWidth="1"/>
    <col min="8964" max="8964" width="14.140625" style="114" customWidth="1"/>
    <col min="8965" max="8965" width="12.28515625" style="114" customWidth="1"/>
    <col min="8966" max="8966" width="18.7109375" style="114" customWidth="1"/>
    <col min="8967" max="9216" width="8.85546875" style="114"/>
    <col min="9217" max="9217" width="32.28515625" style="114" customWidth="1"/>
    <col min="9218" max="9218" width="12" style="114" customWidth="1"/>
    <col min="9219" max="9219" width="14.42578125" style="114" customWidth="1"/>
    <col min="9220" max="9220" width="14.140625" style="114" customWidth="1"/>
    <col min="9221" max="9221" width="12.28515625" style="114" customWidth="1"/>
    <col min="9222" max="9222" width="18.7109375" style="114" customWidth="1"/>
    <col min="9223" max="9472" width="8.85546875" style="114"/>
    <col min="9473" max="9473" width="32.28515625" style="114" customWidth="1"/>
    <col min="9474" max="9474" width="12" style="114" customWidth="1"/>
    <col min="9475" max="9475" width="14.42578125" style="114" customWidth="1"/>
    <col min="9476" max="9476" width="14.140625" style="114" customWidth="1"/>
    <col min="9477" max="9477" width="12.28515625" style="114" customWidth="1"/>
    <col min="9478" max="9478" width="18.7109375" style="114" customWidth="1"/>
    <col min="9479" max="9728" width="8.85546875" style="114"/>
    <col min="9729" max="9729" width="32.28515625" style="114" customWidth="1"/>
    <col min="9730" max="9730" width="12" style="114" customWidth="1"/>
    <col min="9731" max="9731" width="14.42578125" style="114" customWidth="1"/>
    <col min="9732" max="9732" width="14.140625" style="114" customWidth="1"/>
    <col min="9733" max="9733" width="12.28515625" style="114" customWidth="1"/>
    <col min="9734" max="9734" width="18.7109375" style="114" customWidth="1"/>
    <col min="9735" max="9984" width="8.85546875" style="114"/>
    <col min="9985" max="9985" width="32.28515625" style="114" customWidth="1"/>
    <col min="9986" max="9986" width="12" style="114" customWidth="1"/>
    <col min="9987" max="9987" width="14.42578125" style="114" customWidth="1"/>
    <col min="9988" max="9988" width="14.140625" style="114" customWidth="1"/>
    <col min="9989" max="9989" width="12.28515625" style="114" customWidth="1"/>
    <col min="9990" max="9990" width="18.7109375" style="114" customWidth="1"/>
    <col min="9991" max="10240" width="8.85546875" style="114"/>
    <col min="10241" max="10241" width="32.28515625" style="114" customWidth="1"/>
    <col min="10242" max="10242" width="12" style="114" customWidth="1"/>
    <col min="10243" max="10243" width="14.42578125" style="114" customWidth="1"/>
    <col min="10244" max="10244" width="14.140625" style="114" customWidth="1"/>
    <col min="10245" max="10245" width="12.28515625" style="114" customWidth="1"/>
    <col min="10246" max="10246" width="18.7109375" style="114" customWidth="1"/>
    <col min="10247" max="10496" width="8.85546875" style="114"/>
    <col min="10497" max="10497" width="32.28515625" style="114" customWidth="1"/>
    <col min="10498" max="10498" width="12" style="114" customWidth="1"/>
    <col min="10499" max="10499" width="14.42578125" style="114" customWidth="1"/>
    <col min="10500" max="10500" width="14.140625" style="114" customWidth="1"/>
    <col min="10501" max="10501" width="12.28515625" style="114" customWidth="1"/>
    <col min="10502" max="10502" width="18.7109375" style="114" customWidth="1"/>
    <col min="10503" max="10752" width="8.85546875" style="114"/>
    <col min="10753" max="10753" width="32.28515625" style="114" customWidth="1"/>
    <col min="10754" max="10754" width="12" style="114" customWidth="1"/>
    <col min="10755" max="10755" width="14.42578125" style="114" customWidth="1"/>
    <col min="10756" max="10756" width="14.140625" style="114" customWidth="1"/>
    <col min="10757" max="10757" width="12.28515625" style="114" customWidth="1"/>
    <col min="10758" max="10758" width="18.7109375" style="114" customWidth="1"/>
    <col min="10759" max="11008" width="8.85546875" style="114"/>
    <col min="11009" max="11009" width="32.28515625" style="114" customWidth="1"/>
    <col min="11010" max="11010" width="12" style="114" customWidth="1"/>
    <col min="11011" max="11011" width="14.42578125" style="114" customWidth="1"/>
    <col min="11012" max="11012" width="14.140625" style="114" customWidth="1"/>
    <col min="11013" max="11013" width="12.28515625" style="114" customWidth="1"/>
    <col min="11014" max="11014" width="18.7109375" style="114" customWidth="1"/>
    <col min="11015" max="11264" width="8.85546875" style="114"/>
    <col min="11265" max="11265" width="32.28515625" style="114" customWidth="1"/>
    <col min="11266" max="11266" width="12" style="114" customWidth="1"/>
    <col min="11267" max="11267" width="14.42578125" style="114" customWidth="1"/>
    <col min="11268" max="11268" width="14.140625" style="114" customWidth="1"/>
    <col min="11269" max="11269" width="12.28515625" style="114" customWidth="1"/>
    <col min="11270" max="11270" width="18.7109375" style="114" customWidth="1"/>
    <col min="11271" max="11520" width="8.85546875" style="114"/>
    <col min="11521" max="11521" width="32.28515625" style="114" customWidth="1"/>
    <col min="11522" max="11522" width="12" style="114" customWidth="1"/>
    <col min="11523" max="11523" width="14.42578125" style="114" customWidth="1"/>
    <col min="11524" max="11524" width="14.140625" style="114" customWidth="1"/>
    <col min="11525" max="11525" width="12.28515625" style="114" customWidth="1"/>
    <col min="11526" max="11526" width="18.7109375" style="114" customWidth="1"/>
    <col min="11527" max="11776" width="8.85546875" style="114"/>
    <col min="11777" max="11777" width="32.28515625" style="114" customWidth="1"/>
    <col min="11778" max="11778" width="12" style="114" customWidth="1"/>
    <col min="11779" max="11779" width="14.42578125" style="114" customWidth="1"/>
    <col min="11780" max="11780" width="14.140625" style="114" customWidth="1"/>
    <col min="11781" max="11781" width="12.28515625" style="114" customWidth="1"/>
    <col min="11782" max="11782" width="18.7109375" style="114" customWidth="1"/>
    <col min="11783" max="12032" width="8.85546875" style="114"/>
    <col min="12033" max="12033" width="32.28515625" style="114" customWidth="1"/>
    <col min="12034" max="12034" width="12" style="114" customWidth="1"/>
    <col min="12035" max="12035" width="14.42578125" style="114" customWidth="1"/>
    <col min="12036" max="12036" width="14.140625" style="114" customWidth="1"/>
    <col min="12037" max="12037" width="12.28515625" style="114" customWidth="1"/>
    <col min="12038" max="12038" width="18.7109375" style="114" customWidth="1"/>
    <col min="12039" max="12288" width="8.85546875" style="114"/>
    <col min="12289" max="12289" width="32.28515625" style="114" customWidth="1"/>
    <col min="12290" max="12290" width="12" style="114" customWidth="1"/>
    <col min="12291" max="12291" width="14.42578125" style="114" customWidth="1"/>
    <col min="12292" max="12292" width="14.140625" style="114" customWidth="1"/>
    <col min="12293" max="12293" width="12.28515625" style="114" customWidth="1"/>
    <col min="12294" max="12294" width="18.7109375" style="114" customWidth="1"/>
    <col min="12295" max="12544" width="8.85546875" style="114"/>
    <col min="12545" max="12545" width="32.28515625" style="114" customWidth="1"/>
    <col min="12546" max="12546" width="12" style="114" customWidth="1"/>
    <col min="12547" max="12547" width="14.42578125" style="114" customWidth="1"/>
    <col min="12548" max="12548" width="14.140625" style="114" customWidth="1"/>
    <col min="12549" max="12549" width="12.28515625" style="114" customWidth="1"/>
    <col min="12550" max="12550" width="18.7109375" style="114" customWidth="1"/>
    <col min="12551" max="12800" width="8.85546875" style="114"/>
    <col min="12801" max="12801" width="32.28515625" style="114" customWidth="1"/>
    <col min="12802" max="12802" width="12" style="114" customWidth="1"/>
    <col min="12803" max="12803" width="14.42578125" style="114" customWidth="1"/>
    <col min="12804" max="12804" width="14.140625" style="114" customWidth="1"/>
    <col min="12805" max="12805" width="12.28515625" style="114" customWidth="1"/>
    <col min="12806" max="12806" width="18.7109375" style="114" customWidth="1"/>
    <col min="12807" max="13056" width="8.85546875" style="114"/>
    <col min="13057" max="13057" width="32.28515625" style="114" customWidth="1"/>
    <col min="13058" max="13058" width="12" style="114" customWidth="1"/>
    <col min="13059" max="13059" width="14.42578125" style="114" customWidth="1"/>
    <col min="13060" max="13060" width="14.140625" style="114" customWidth="1"/>
    <col min="13061" max="13061" width="12.28515625" style="114" customWidth="1"/>
    <col min="13062" max="13062" width="18.7109375" style="114" customWidth="1"/>
    <col min="13063" max="13312" width="8.85546875" style="114"/>
    <col min="13313" max="13313" width="32.28515625" style="114" customWidth="1"/>
    <col min="13314" max="13314" width="12" style="114" customWidth="1"/>
    <col min="13315" max="13315" width="14.42578125" style="114" customWidth="1"/>
    <col min="13316" max="13316" width="14.140625" style="114" customWidth="1"/>
    <col min="13317" max="13317" width="12.28515625" style="114" customWidth="1"/>
    <col min="13318" max="13318" width="18.7109375" style="114" customWidth="1"/>
    <col min="13319" max="13568" width="8.85546875" style="114"/>
    <col min="13569" max="13569" width="32.28515625" style="114" customWidth="1"/>
    <col min="13570" max="13570" width="12" style="114" customWidth="1"/>
    <col min="13571" max="13571" width="14.42578125" style="114" customWidth="1"/>
    <col min="13572" max="13572" width="14.140625" style="114" customWidth="1"/>
    <col min="13573" max="13573" width="12.28515625" style="114" customWidth="1"/>
    <col min="13574" max="13574" width="18.7109375" style="114" customWidth="1"/>
    <col min="13575" max="13824" width="8.85546875" style="114"/>
    <col min="13825" max="13825" width="32.28515625" style="114" customWidth="1"/>
    <col min="13826" max="13826" width="12" style="114" customWidth="1"/>
    <col min="13827" max="13827" width="14.42578125" style="114" customWidth="1"/>
    <col min="13828" max="13828" width="14.140625" style="114" customWidth="1"/>
    <col min="13829" max="13829" width="12.28515625" style="114" customWidth="1"/>
    <col min="13830" max="13830" width="18.7109375" style="114" customWidth="1"/>
    <col min="13831" max="14080" width="8.85546875" style="114"/>
    <col min="14081" max="14081" width="32.28515625" style="114" customWidth="1"/>
    <col min="14082" max="14082" width="12" style="114" customWidth="1"/>
    <col min="14083" max="14083" width="14.42578125" style="114" customWidth="1"/>
    <col min="14084" max="14084" width="14.140625" style="114" customWidth="1"/>
    <col min="14085" max="14085" width="12.28515625" style="114" customWidth="1"/>
    <col min="14086" max="14086" width="18.7109375" style="114" customWidth="1"/>
    <col min="14087" max="14336" width="8.85546875" style="114"/>
    <col min="14337" max="14337" width="32.28515625" style="114" customWidth="1"/>
    <col min="14338" max="14338" width="12" style="114" customWidth="1"/>
    <col min="14339" max="14339" width="14.42578125" style="114" customWidth="1"/>
    <col min="14340" max="14340" width="14.140625" style="114" customWidth="1"/>
    <col min="14341" max="14341" width="12.28515625" style="114" customWidth="1"/>
    <col min="14342" max="14342" width="18.7109375" style="114" customWidth="1"/>
    <col min="14343" max="14592" width="8.85546875" style="114"/>
    <col min="14593" max="14593" width="32.28515625" style="114" customWidth="1"/>
    <col min="14594" max="14594" width="12" style="114" customWidth="1"/>
    <col min="14595" max="14595" width="14.42578125" style="114" customWidth="1"/>
    <col min="14596" max="14596" width="14.140625" style="114" customWidth="1"/>
    <col min="14597" max="14597" width="12.28515625" style="114" customWidth="1"/>
    <col min="14598" max="14598" width="18.7109375" style="114" customWidth="1"/>
    <col min="14599" max="14848" width="8.85546875" style="114"/>
    <col min="14849" max="14849" width="32.28515625" style="114" customWidth="1"/>
    <col min="14850" max="14850" width="12" style="114" customWidth="1"/>
    <col min="14851" max="14851" width="14.42578125" style="114" customWidth="1"/>
    <col min="14852" max="14852" width="14.140625" style="114" customWidth="1"/>
    <col min="14853" max="14853" width="12.28515625" style="114" customWidth="1"/>
    <col min="14854" max="14854" width="18.7109375" style="114" customWidth="1"/>
    <col min="14855" max="15104" width="8.85546875" style="114"/>
    <col min="15105" max="15105" width="32.28515625" style="114" customWidth="1"/>
    <col min="15106" max="15106" width="12" style="114" customWidth="1"/>
    <col min="15107" max="15107" width="14.42578125" style="114" customWidth="1"/>
    <col min="15108" max="15108" width="14.140625" style="114" customWidth="1"/>
    <col min="15109" max="15109" width="12.28515625" style="114" customWidth="1"/>
    <col min="15110" max="15110" width="18.7109375" style="114" customWidth="1"/>
    <col min="15111" max="15360" width="8.85546875" style="114"/>
    <col min="15361" max="15361" width="32.28515625" style="114" customWidth="1"/>
    <col min="15362" max="15362" width="12" style="114" customWidth="1"/>
    <col min="15363" max="15363" width="14.42578125" style="114" customWidth="1"/>
    <col min="15364" max="15364" width="14.140625" style="114" customWidth="1"/>
    <col min="15365" max="15365" width="12.28515625" style="114" customWidth="1"/>
    <col min="15366" max="15366" width="18.7109375" style="114" customWidth="1"/>
    <col min="15367" max="15616" width="8.85546875" style="114"/>
    <col min="15617" max="15617" width="32.28515625" style="114" customWidth="1"/>
    <col min="15618" max="15618" width="12" style="114" customWidth="1"/>
    <col min="15619" max="15619" width="14.42578125" style="114" customWidth="1"/>
    <col min="15620" max="15620" width="14.140625" style="114" customWidth="1"/>
    <col min="15621" max="15621" width="12.28515625" style="114" customWidth="1"/>
    <col min="15622" max="15622" width="18.7109375" style="114" customWidth="1"/>
    <col min="15623" max="15872" width="8.85546875" style="114"/>
    <col min="15873" max="15873" width="32.28515625" style="114" customWidth="1"/>
    <col min="15874" max="15874" width="12" style="114" customWidth="1"/>
    <col min="15875" max="15875" width="14.42578125" style="114" customWidth="1"/>
    <col min="15876" max="15876" width="14.140625" style="114" customWidth="1"/>
    <col min="15877" max="15877" width="12.28515625" style="114" customWidth="1"/>
    <col min="15878" max="15878" width="18.7109375" style="114" customWidth="1"/>
    <col min="15879" max="16128" width="8.85546875" style="114"/>
    <col min="16129" max="16129" width="32.28515625" style="114" customWidth="1"/>
    <col min="16130" max="16130" width="12" style="114" customWidth="1"/>
    <col min="16131" max="16131" width="14.42578125" style="114" customWidth="1"/>
    <col min="16132" max="16132" width="14.140625" style="114" customWidth="1"/>
    <col min="16133" max="16133" width="12.28515625" style="114" customWidth="1"/>
    <col min="16134" max="16134" width="18.7109375" style="114" customWidth="1"/>
    <col min="16135" max="16384" width="8.85546875" style="114"/>
  </cols>
  <sheetData>
    <row r="1" spans="1:6" s="107" customFormat="1" ht="42.75" customHeight="1" x14ac:dyDescent="0.3">
      <c r="A1" s="493" t="s">
        <v>475</v>
      </c>
      <c r="B1" s="493"/>
      <c r="C1" s="493"/>
      <c r="D1" s="493"/>
      <c r="E1" s="493"/>
      <c r="F1" s="493"/>
    </row>
    <row r="2" spans="1:6" s="107" customFormat="1" ht="20.25" customHeight="1" x14ac:dyDescent="0.3">
      <c r="A2" s="510" t="s">
        <v>142</v>
      </c>
      <c r="B2" s="510"/>
      <c r="C2" s="510"/>
      <c r="D2" s="510"/>
      <c r="E2" s="510"/>
      <c r="F2" s="510"/>
    </row>
    <row r="3" spans="1:6" ht="40.5" customHeight="1" x14ac:dyDescent="0.2">
      <c r="A3" s="496" t="s">
        <v>88</v>
      </c>
      <c r="B3" s="511" t="s">
        <v>491</v>
      </c>
      <c r="C3" s="512"/>
      <c r="D3" s="513"/>
      <c r="E3" s="514" t="s">
        <v>494</v>
      </c>
      <c r="F3" s="515"/>
    </row>
    <row r="4" spans="1:6" ht="18.75" customHeight="1" x14ac:dyDescent="0.2">
      <c r="A4" s="496"/>
      <c r="B4" s="502" t="s">
        <v>46</v>
      </c>
      <c r="C4" s="502" t="s">
        <v>89</v>
      </c>
      <c r="D4" s="502" t="s">
        <v>90</v>
      </c>
      <c r="E4" s="504" t="s">
        <v>47</v>
      </c>
      <c r="F4" s="509" t="s">
        <v>89</v>
      </c>
    </row>
    <row r="5" spans="1:6" ht="59.25" customHeight="1" x14ac:dyDescent="0.2">
      <c r="A5" s="496"/>
      <c r="B5" s="503"/>
      <c r="C5" s="503"/>
      <c r="D5" s="503"/>
      <c r="E5" s="504"/>
      <c r="F5" s="509"/>
    </row>
    <row r="6" spans="1:6" ht="19.5" customHeight="1" x14ac:dyDescent="0.2">
      <c r="A6" s="120" t="s">
        <v>143</v>
      </c>
      <c r="B6" s="120">
        <v>1</v>
      </c>
      <c r="C6" s="121">
        <v>3</v>
      </c>
      <c r="D6" s="121">
        <v>4</v>
      </c>
      <c r="E6" s="121">
        <v>5</v>
      </c>
      <c r="F6" s="121">
        <v>6</v>
      </c>
    </row>
    <row r="7" spans="1:6" ht="33.75" customHeight="1" x14ac:dyDescent="0.2">
      <c r="A7" s="508" t="s">
        <v>144</v>
      </c>
      <c r="B7" s="508"/>
      <c r="C7" s="508"/>
      <c r="D7" s="508"/>
      <c r="E7" s="508"/>
      <c r="F7" s="508"/>
    </row>
    <row r="8" spans="1:6" s="115" customFormat="1" ht="16.5" customHeight="1" x14ac:dyDescent="0.2">
      <c r="A8" s="122" t="s">
        <v>102</v>
      </c>
      <c r="B8" s="112">
        <v>57</v>
      </c>
      <c r="C8" s="430">
        <v>172</v>
      </c>
      <c r="D8" s="431">
        <v>-103</v>
      </c>
      <c r="E8" s="430">
        <v>22</v>
      </c>
      <c r="F8" s="431">
        <v>128</v>
      </c>
    </row>
    <row r="9" spans="1:6" s="115" customFormat="1" ht="15.75" x14ac:dyDescent="0.2">
      <c r="A9" s="122" t="s">
        <v>122</v>
      </c>
      <c r="B9" s="112">
        <v>31</v>
      </c>
      <c r="C9" s="431">
        <v>70</v>
      </c>
      <c r="D9" s="431">
        <v>-45</v>
      </c>
      <c r="E9" s="431">
        <v>15</v>
      </c>
      <c r="F9" s="431">
        <v>54</v>
      </c>
    </row>
    <row r="10" spans="1:6" s="115" customFormat="1" ht="15.75" x14ac:dyDescent="0.25">
      <c r="A10" s="122" t="s">
        <v>133</v>
      </c>
      <c r="B10" s="112">
        <v>19</v>
      </c>
      <c r="C10" s="431">
        <v>63</v>
      </c>
      <c r="D10" s="431">
        <v>19</v>
      </c>
      <c r="E10" s="431">
        <v>5</v>
      </c>
      <c r="F10" s="123">
        <v>45</v>
      </c>
    </row>
    <row r="11" spans="1:6" s="115" customFormat="1" ht="15.75" x14ac:dyDescent="0.2">
      <c r="A11" s="122" t="s">
        <v>134</v>
      </c>
      <c r="B11" s="112">
        <v>16</v>
      </c>
      <c r="C11" s="431">
        <v>102</v>
      </c>
      <c r="D11" s="431">
        <v>-110</v>
      </c>
      <c r="E11" s="431">
        <v>4</v>
      </c>
      <c r="F11" s="431">
        <v>77</v>
      </c>
    </row>
    <row r="12" spans="1:6" s="115" customFormat="1" ht="17.25" customHeight="1" x14ac:dyDescent="0.2">
      <c r="A12" s="122" t="s">
        <v>146</v>
      </c>
      <c r="B12" s="112">
        <v>11</v>
      </c>
      <c r="C12" s="431">
        <v>25</v>
      </c>
      <c r="D12" s="431">
        <v>-34</v>
      </c>
      <c r="E12" s="431">
        <v>3</v>
      </c>
      <c r="F12" s="431">
        <v>19</v>
      </c>
    </row>
    <row r="13" spans="1:6" s="115" customFormat="1" ht="15.75" x14ac:dyDescent="0.2">
      <c r="A13" s="122" t="s">
        <v>145</v>
      </c>
      <c r="B13" s="112">
        <v>11</v>
      </c>
      <c r="C13" s="431">
        <v>46</v>
      </c>
      <c r="D13" s="431">
        <v>26</v>
      </c>
      <c r="E13" s="431">
        <v>1</v>
      </c>
      <c r="F13" s="431">
        <v>42</v>
      </c>
    </row>
    <row r="14" spans="1:6" s="115" customFormat="1" ht="15.75" x14ac:dyDescent="0.2">
      <c r="A14" s="122" t="s">
        <v>139</v>
      </c>
      <c r="B14" s="112">
        <v>10</v>
      </c>
      <c r="C14" s="431">
        <v>22</v>
      </c>
      <c r="D14" s="431">
        <v>36</v>
      </c>
      <c r="E14" s="431">
        <v>6</v>
      </c>
      <c r="F14" s="431">
        <v>19</v>
      </c>
    </row>
    <row r="15" spans="1:6" s="115" customFormat="1" ht="15.75" x14ac:dyDescent="0.2">
      <c r="A15" s="122" t="s">
        <v>454</v>
      </c>
      <c r="B15" s="112">
        <v>10</v>
      </c>
      <c r="C15" s="431">
        <v>34</v>
      </c>
      <c r="D15" s="431">
        <v>-73</v>
      </c>
      <c r="E15" s="431">
        <v>5</v>
      </c>
      <c r="F15" s="431">
        <v>31</v>
      </c>
    </row>
    <row r="16" spans="1:6" s="115" customFormat="1" ht="15.75" x14ac:dyDescent="0.2">
      <c r="A16" s="122" t="s">
        <v>134</v>
      </c>
      <c r="B16" s="112">
        <v>9</v>
      </c>
      <c r="C16" s="431">
        <v>7</v>
      </c>
      <c r="D16" s="431">
        <v>29</v>
      </c>
      <c r="E16" s="431">
        <v>4</v>
      </c>
      <c r="F16" s="431">
        <v>6</v>
      </c>
    </row>
    <row r="17" spans="1:6" s="115" customFormat="1" ht="15.75" x14ac:dyDescent="0.2">
      <c r="A17" s="122" t="s">
        <v>151</v>
      </c>
      <c r="B17" s="112">
        <v>8</v>
      </c>
      <c r="C17" s="431">
        <v>58</v>
      </c>
      <c r="D17" s="431">
        <v>-40</v>
      </c>
      <c r="E17" s="431">
        <v>1</v>
      </c>
      <c r="F17" s="431">
        <v>46</v>
      </c>
    </row>
    <row r="18" spans="1:6" s="115" customFormat="1" ht="15.75" x14ac:dyDescent="0.2">
      <c r="A18" s="122" t="s">
        <v>453</v>
      </c>
      <c r="B18" s="112">
        <v>8</v>
      </c>
      <c r="C18" s="431">
        <v>30</v>
      </c>
      <c r="D18" s="431">
        <v>-10</v>
      </c>
      <c r="E18" s="431">
        <v>4</v>
      </c>
      <c r="F18" s="431">
        <v>25</v>
      </c>
    </row>
    <row r="19" spans="1:6" s="115" customFormat="1" ht="15.75" x14ac:dyDescent="0.2">
      <c r="A19" s="122" t="s">
        <v>147</v>
      </c>
      <c r="B19" s="112">
        <v>7</v>
      </c>
      <c r="C19" s="430">
        <v>20</v>
      </c>
      <c r="D19" s="431">
        <v>-33</v>
      </c>
      <c r="E19" s="430">
        <v>2</v>
      </c>
      <c r="F19" s="431">
        <v>17</v>
      </c>
    </row>
    <row r="20" spans="1:6" s="115" customFormat="1" ht="15.75" x14ac:dyDescent="0.2">
      <c r="A20" s="122" t="s">
        <v>452</v>
      </c>
      <c r="B20" s="112">
        <v>7</v>
      </c>
      <c r="C20" s="431">
        <v>7</v>
      </c>
      <c r="D20" s="431">
        <v>-85</v>
      </c>
      <c r="E20" s="431">
        <v>0</v>
      </c>
      <c r="F20" s="431">
        <v>5</v>
      </c>
    </row>
    <row r="21" spans="1:6" s="115" customFormat="1" ht="15.75" x14ac:dyDescent="0.2">
      <c r="A21" s="122" t="s">
        <v>495</v>
      </c>
      <c r="B21" s="112">
        <v>7</v>
      </c>
      <c r="C21" s="431">
        <v>2</v>
      </c>
      <c r="D21" s="431">
        <v>-4</v>
      </c>
      <c r="E21" s="431">
        <v>0</v>
      </c>
      <c r="F21" s="431">
        <v>0</v>
      </c>
    </row>
    <row r="22" spans="1:6" s="115" customFormat="1" ht="15.75" x14ac:dyDescent="0.2">
      <c r="A22" s="122" t="s">
        <v>150</v>
      </c>
      <c r="B22" s="112">
        <v>6</v>
      </c>
      <c r="C22" s="431">
        <v>23</v>
      </c>
      <c r="D22" s="431">
        <v>-52</v>
      </c>
      <c r="E22" s="431">
        <v>3</v>
      </c>
      <c r="F22" s="431">
        <v>19</v>
      </c>
    </row>
    <row r="23" spans="1:6" s="115" customFormat="1" ht="15.75" x14ac:dyDescent="0.2">
      <c r="A23" s="122" t="s">
        <v>148</v>
      </c>
      <c r="B23" s="112">
        <v>6</v>
      </c>
      <c r="C23" s="431">
        <v>12</v>
      </c>
      <c r="D23" s="431">
        <v>-297</v>
      </c>
      <c r="E23" s="431">
        <v>1</v>
      </c>
      <c r="F23" s="431">
        <v>12</v>
      </c>
    </row>
    <row r="24" spans="1:6" s="115" customFormat="1" ht="15.75" x14ac:dyDescent="0.2">
      <c r="A24" s="122" t="s">
        <v>149</v>
      </c>
      <c r="B24" s="112">
        <v>6</v>
      </c>
      <c r="C24" s="431">
        <v>17</v>
      </c>
      <c r="D24" s="431">
        <v>-13</v>
      </c>
      <c r="E24" s="431">
        <v>1</v>
      </c>
      <c r="F24" s="431">
        <v>15</v>
      </c>
    </row>
    <row r="25" spans="1:6" s="115" customFormat="1" ht="18.75" x14ac:dyDescent="0.2">
      <c r="A25" s="508" t="s">
        <v>34</v>
      </c>
      <c r="B25" s="508"/>
      <c r="C25" s="508"/>
      <c r="D25" s="508"/>
      <c r="E25" s="508"/>
      <c r="F25" s="508"/>
    </row>
    <row r="26" spans="1:6" s="115" customFormat="1" ht="31.5" x14ac:dyDescent="0.2">
      <c r="A26" s="124" t="s">
        <v>99</v>
      </c>
      <c r="B26" s="430">
        <v>96</v>
      </c>
      <c r="C26" s="112">
        <v>179</v>
      </c>
      <c r="D26" s="431">
        <v>68</v>
      </c>
      <c r="E26" s="431">
        <v>27</v>
      </c>
      <c r="F26" s="431">
        <v>131</v>
      </c>
    </row>
    <row r="27" spans="1:6" s="115" customFormat="1" ht="15.75" x14ac:dyDescent="0.2">
      <c r="A27" s="124" t="s">
        <v>119</v>
      </c>
      <c r="B27" s="430">
        <v>34</v>
      </c>
      <c r="C27" s="112">
        <v>38</v>
      </c>
      <c r="D27" s="431">
        <v>-95</v>
      </c>
      <c r="E27" s="431">
        <v>18</v>
      </c>
      <c r="F27" s="431">
        <v>30</v>
      </c>
    </row>
    <row r="28" spans="1:6" s="115" customFormat="1" ht="31.5" x14ac:dyDescent="0.2">
      <c r="A28" s="124" t="s">
        <v>110</v>
      </c>
      <c r="B28" s="430">
        <v>27</v>
      </c>
      <c r="C28" s="112">
        <v>112</v>
      </c>
      <c r="D28" s="431">
        <v>8</v>
      </c>
      <c r="E28" s="431">
        <v>8</v>
      </c>
      <c r="F28" s="431">
        <v>87</v>
      </c>
    </row>
    <row r="29" spans="1:6" s="115" customFormat="1" ht="31.5" x14ac:dyDescent="0.2">
      <c r="A29" s="124" t="s">
        <v>155</v>
      </c>
      <c r="B29" s="430">
        <v>16</v>
      </c>
      <c r="C29" s="112">
        <v>1</v>
      </c>
      <c r="D29" s="431">
        <v>4</v>
      </c>
      <c r="E29" s="431">
        <v>13</v>
      </c>
      <c r="F29" s="431">
        <v>1</v>
      </c>
    </row>
    <row r="30" spans="1:6" s="115" customFormat="1" ht="15.75" x14ac:dyDescent="0.2">
      <c r="A30" s="124" t="s">
        <v>153</v>
      </c>
      <c r="B30" s="430">
        <v>14</v>
      </c>
      <c r="C30" s="112">
        <v>60</v>
      </c>
      <c r="D30" s="431">
        <v>-26</v>
      </c>
      <c r="E30" s="431">
        <v>7</v>
      </c>
      <c r="F30" s="431">
        <v>42</v>
      </c>
    </row>
    <row r="31" spans="1:6" s="115" customFormat="1" ht="15.75" x14ac:dyDescent="0.2">
      <c r="A31" s="124" t="s">
        <v>154</v>
      </c>
      <c r="B31" s="430">
        <v>14</v>
      </c>
      <c r="C31" s="112">
        <v>86</v>
      </c>
      <c r="D31" s="431">
        <v>-87</v>
      </c>
      <c r="E31" s="431">
        <v>4</v>
      </c>
      <c r="F31" s="431">
        <v>64</v>
      </c>
    </row>
    <row r="32" spans="1:6" s="115" customFormat="1" ht="15.75" x14ac:dyDescent="0.2">
      <c r="A32" s="124" t="s">
        <v>159</v>
      </c>
      <c r="B32" s="430">
        <v>13</v>
      </c>
      <c r="C32" s="112">
        <v>18</v>
      </c>
      <c r="D32" s="431">
        <v>-15</v>
      </c>
      <c r="E32" s="431">
        <v>4</v>
      </c>
      <c r="F32" s="431">
        <v>15</v>
      </c>
    </row>
    <row r="33" spans="1:6" s="115" customFormat="1" ht="15.75" x14ac:dyDescent="0.2">
      <c r="A33" s="124" t="s">
        <v>161</v>
      </c>
      <c r="B33" s="430">
        <v>12</v>
      </c>
      <c r="C33" s="112">
        <v>2</v>
      </c>
      <c r="D33" s="431">
        <v>10</v>
      </c>
      <c r="E33" s="431">
        <v>6</v>
      </c>
      <c r="F33" s="431">
        <v>1</v>
      </c>
    </row>
    <row r="34" spans="1:6" s="115" customFormat="1" ht="15.75" x14ac:dyDescent="0.2">
      <c r="A34" s="124" t="s">
        <v>158</v>
      </c>
      <c r="B34" s="430">
        <v>11</v>
      </c>
      <c r="C34" s="112">
        <v>8</v>
      </c>
      <c r="D34" s="431">
        <v>7</v>
      </c>
      <c r="E34" s="431">
        <v>7</v>
      </c>
      <c r="F34" s="431">
        <v>5</v>
      </c>
    </row>
    <row r="35" spans="1:6" s="115" customFormat="1" ht="15.75" x14ac:dyDescent="0.2">
      <c r="A35" s="124" t="s">
        <v>162</v>
      </c>
      <c r="B35" s="430">
        <v>11</v>
      </c>
      <c r="C35" s="112">
        <v>45</v>
      </c>
      <c r="D35" s="431">
        <v>-52</v>
      </c>
      <c r="E35" s="431">
        <v>4</v>
      </c>
      <c r="F35" s="431">
        <v>35</v>
      </c>
    </row>
    <row r="36" spans="1:6" s="115" customFormat="1" ht="15.75" x14ac:dyDescent="0.2">
      <c r="A36" s="124" t="s">
        <v>156</v>
      </c>
      <c r="B36" s="430">
        <v>8</v>
      </c>
      <c r="C36" s="112">
        <v>6</v>
      </c>
      <c r="D36" s="431">
        <v>7</v>
      </c>
      <c r="E36" s="431">
        <v>2</v>
      </c>
      <c r="F36" s="431">
        <v>6</v>
      </c>
    </row>
    <row r="37" spans="1:6" s="115" customFormat="1" ht="31.5" x14ac:dyDescent="0.2">
      <c r="A37" s="124" t="s">
        <v>157</v>
      </c>
      <c r="B37" s="430">
        <v>8</v>
      </c>
      <c r="C37" s="112">
        <v>32</v>
      </c>
      <c r="D37" s="431">
        <v>-5</v>
      </c>
      <c r="E37" s="431">
        <v>1</v>
      </c>
      <c r="F37" s="431">
        <v>24</v>
      </c>
    </row>
    <row r="38" spans="1:6" s="115" customFormat="1" ht="15.75" x14ac:dyDescent="0.2">
      <c r="A38" s="124" t="s">
        <v>160</v>
      </c>
      <c r="B38" s="430">
        <v>8</v>
      </c>
      <c r="C38" s="112">
        <v>16</v>
      </c>
      <c r="D38" s="431">
        <v>-8</v>
      </c>
      <c r="E38" s="431">
        <v>2</v>
      </c>
      <c r="F38" s="431">
        <v>12</v>
      </c>
    </row>
    <row r="39" spans="1:6" s="115" customFormat="1" ht="15.75" x14ac:dyDescent="0.2">
      <c r="A39" s="124" t="s">
        <v>355</v>
      </c>
      <c r="B39" s="430">
        <v>8</v>
      </c>
      <c r="C39" s="112">
        <v>24</v>
      </c>
      <c r="D39" s="431">
        <v>11</v>
      </c>
      <c r="E39" s="431">
        <v>3</v>
      </c>
      <c r="F39" s="431">
        <v>19</v>
      </c>
    </row>
    <row r="40" spans="1:6" ht="15.75" x14ac:dyDescent="0.2">
      <c r="A40" s="124" t="s">
        <v>164</v>
      </c>
      <c r="B40" s="430">
        <v>7</v>
      </c>
      <c r="C40" s="112">
        <v>7</v>
      </c>
      <c r="D40" s="431">
        <v>-16</v>
      </c>
      <c r="E40" s="431">
        <v>1</v>
      </c>
      <c r="F40" s="431">
        <v>5</v>
      </c>
    </row>
    <row r="41" spans="1:6" ht="15.75" x14ac:dyDescent="0.2">
      <c r="A41" s="122" t="s">
        <v>496</v>
      </c>
      <c r="B41" s="112">
        <v>7</v>
      </c>
      <c r="C41" s="112">
        <v>6</v>
      </c>
      <c r="D41" s="431">
        <v>13</v>
      </c>
      <c r="E41" s="431">
        <v>6</v>
      </c>
      <c r="F41" s="431">
        <v>4</v>
      </c>
    </row>
    <row r="42" spans="1:6" ht="18.75" x14ac:dyDescent="0.2">
      <c r="A42" s="505" t="s">
        <v>35</v>
      </c>
      <c r="B42" s="506"/>
      <c r="C42" s="506"/>
      <c r="D42" s="506"/>
      <c r="E42" s="506"/>
      <c r="F42" s="507"/>
    </row>
    <row r="43" spans="1:6" ht="15.75" x14ac:dyDescent="0.2">
      <c r="A43" s="122" t="s">
        <v>97</v>
      </c>
      <c r="B43" s="112">
        <v>124</v>
      </c>
      <c r="C43" s="431">
        <v>380</v>
      </c>
      <c r="D43" s="431">
        <v>12</v>
      </c>
      <c r="E43" s="431">
        <v>38</v>
      </c>
      <c r="F43" s="431">
        <v>296</v>
      </c>
    </row>
    <row r="44" spans="1:6" ht="15.75" x14ac:dyDescent="0.2">
      <c r="A44" s="122" t="s">
        <v>107</v>
      </c>
      <c r="B44" s="112">
        <v>46</v>
      </c>
      <c r="C44" s="431">
        <v>138</v>
      </c>
      <c r="D44" s="431">
        <v>-14</v>
      </c>
      <c r="E44" s="431">
        <v>15</v>
      </c>
      <c r="F44" s="431">
        <v>94</v>
      </c>
    </row>
    <row r="45" spans="1:6" ht="15.75" x14ac:dyDescent="0.2">
      <c r="A45" s="122" t="s">
        <v>123</v>
      </c>
      <c r="B45" s="112">
        <v>24</v>
      </c>
      <c r="C45" s="431">
        <v>163</v>
      </c>
      <c r="D45" s="431">
        <v>-26</v>
      </c>
      <c r="E45" s="431">
        <v>6</v>
      </c>
      <c r="F45" s="431">
        <v>126</v>
      </c>
    </row>
    <row r="46" spans="1:6" ht="15.75" x14ac:dyDescent="0.2">
      <c r="A46" s="122" t="s">
        <v>120</v>
      </c>
      <c r="B46" s="112">
        <v>21</v>
      </c>
      <c r="C46" s="431">
        <v>22</v>
      </c>
      <c r="D46" s="431">
        <v>58</v>
      </c>
      <c r="E46" s="431">
        <v>10</v>
      </c>
      <c r="F46" s="431">
        <v>10</v>
      </c>
    </row>
    <row r="47" spans="1:6" ht="15.75" x14ac:dyDescent="0.2">
      <c r="A47" s="122" t="s">
        <v>165</v>
      </c>
      <c r="B47" s="112">
        <v>16</v>
      </c>
      <c r="C47" s="431">
        <v>33</v>
      </c>
      <c r="D47" s="431">
        <v>-2</v>
      </c>
      <c r="E47" s="431">
        <v>8</v>
      </c>
      <c r="F47" s="431">
        <v>27</v>
      </c>
    </row>
    <row r="48" spans="1:6" ht="15.75" x14ac:dyDescent="0.2">
      <c r="A48" s="122" t="s">
        <v>168</v>
      </c>
      <c r="B48" s="112">
        <v>15</v>
      </c>
      <c r="C48" s="431">
        <v>5</v>
      </c>
      <c r="D48" s="431">
        <v>-184</v>
      </c>
      <c r="E48" s="431">
        <v>9</v>
      </c>
      <c r="F48" s="431">
        <v>3</v>
      </c>
    </row>
    <row r="49" spans="1:6" ht="15.75" x14ac:dyDescent="0.2">
      <c r="A49" s="122" t="s">
        <v>173</v>
      </c>
      <c r="B49" s="112">
        <v>13</v>
      </c>
      <c r="C49" s="431">
        <v>27</v>
      </c>
      <c r="D49" s="431">
        <v>-8</v>
      </c>
      <c r="E49" s="431">
        <v>2</v>
      </c>
      <c r="F49" s="431">
        <v>24</v>
      </c>
    </row>
    <row r="50" spans="1:6" ht="15.75" x14ac:dyDescent="0.2">
      <c r="A50" s="122" t="s">
        <v>170</v>
      </c>
      <c r="B50" s="112">
        <v>10</v>
      </c>
      <c r="C50" s="431">
        <v>7</v>
      </c>
      <c r="D50" s="431">
        <v>-11</v>
      </c>
      <c r="E50" s="431">
        <v>7</v>
      </c>
      <c r="F50" s="431">
        <v>6</v>
      </c>
    </row>
    <row r="51" spans="1:6" ht="15.75" x14ac:dyDescent="0.2">
      <c r="A51" s="122" t="s">
        <v>166</v>
      </c>
      <c r="B51" s="112">
        <v>10</v>
      </c>
      <c r="C51" s="431">
        <v>45</v>
      </c>
      <c r="D51" s="431">
        <v>-26</v>
      </c>
      <c r="E51" s="431">
        <v>2</v>
      </c>
      <c r="F51" s="431">
        <v>30</v>
      </c>
    </row>
    <row r="52" spans="1:6" ht="15.75" x14ac:dyDescent="0.2">
      <c r="A52" s="122" t="s">
        <v>497</v>
      </c>
      <c r="B52" s="112">
        <v>10</v>
      </c>
      <c r="C52" s="431">
        <v>12</v>
      </c>
      <c r="D52" s="431">
        <v>18</v>
      </c>
      <c r="E52" s="431">
        <v>7</v>
      </c>
      <c r="F52" s="431">
        <v>9</v>
      </c>
    </row>
    <row r="53" spans="1:6" ht="15.75" x14ac:dyDescent="0.2">
      <c r="A53" s="122" t="s">
        <v>169</v>
      </c>
      <c r="B53" s="112">
        <v>10</v>
      </c>
      <c r="C53" s="431">
        <v>52</v>
      </c>
      <c r="D53" s="431">
        <v>-41</v>
      </c>
      <c r="E53" s="431">
        <v>1</v>
      </c>
      <c r="F53" s="431">
        <v>46</v>
      </c>
    </row>
    <row r="54" spans="1:6" ht="15.75" x14ac:dyDescent="0.2">
      <c r="A54" s="122" t="s">
        <v>176</v>
      </c>
      <c r="B54" s="112">
        <v>10</v>
      </c>
      <c r="C54" s="431">
        <v>34</v>
      </c>
      <c r="D54" s="431">
        <v>-9</v>
      </c>
      <c r="E54" s="431">
        <v>2</v>
      </c>
      <c r="F54" s="431">
        <v>25</v>
      </c>
    </row>
    <row r="55" spans="1:6" ht="15.75" x14ac:dyDescent="0.2">
      <c r="A55" s="122" t="s">
        <v>498</v>
      </c>
      <c r="B55" s="112">
        <v>10</v>
      </c>
      <c r="C55" s="431">
        <v>4</v>
      </c>
      <c r="D55" s="431">
        <v>-65</v>
      </c>
      <c r="E55" s="431">
        <v>0</v>
      </c>
      <c r="F55" s="431">
        <v>4</v>
      </c>
    </row>
    <row r="56" spans="1:6" ht="15.75" x14ac:dyDescent="0.2">
      <c r="A56" s="122" t="s">
        <v>171</v>
      </c>
      <c r="B56" s="112">
        <v>8</v>
      </c>
      <c r="C56" s="431">
        <v>8</v>
      </c>
      <c r="D56" s="431">
        <v>18</v>
      </c>
      <c r="E56" s="431">
        <v>1</v>
      </c>
      <c r="F56" s="431">
        <v>5</v>
      </c>
    </row>
    <row r="57" spans="1:6" ht="15.75" x14ac:dyDescent="0.2">
      <c r="A57" s="122" t="s">
        <v>167</v>
      </c>
      <c r="B57" s="112">
        <v>8</v>
      </c>
      <c r="C57" s="431">
        <v>10</v>
      </c>
      <c r="D57" s="431">
        <v>-21</v>
      </c>
      <c r="E57" s="431">
        <v>6</v>
      </c>
      <c r="F57" s="431">
        <v>7</v>
      </c>
    </row>
    <row r="58" spans="1:6" ht="15.75" customHeight="1" x14ac:dyDescent="0.2">
      <c r="A58" s="122" t="s">
        <v>330</v>
      </c>
      <c r="B58" s="112">
        <v>8</v>
      </c>
      <c r="C58" s="431">
        <v>24</v>
      </c>
      <c r="D58" s="431">
        <v>4</v>
      </c>
      <c r="E58" s="431">
        <v>2</v>
      </c>
      <c r="F58" s="431">
        <v>19</v>
      </c>
    </row>
    <row r="59" spans="1:6" ht="15" customHeight="1" x14ac:dyDescent="0.2">
      <c r="A59" s="124" t="s">
        <v>172</v>
      </c>
      <c r="B59" s="112">
        <v>7</v>
      </c>
      <c r="C59" s="431">
        <v>8</v>
      </c>
      <c r="D59" s="431">
        <v>13</v>
      </c>
      <c r="E59" s="431">
        <v>2</v>
      </c>
      <c r="F59" s="431">
        <v>7</v>
      </c>
    </row>
    <row r="60" spans="1:6" ht="15" customHeight="1" x14ac:dyDescent="0.2">
      <c r="A60" s="124" t="s">
        <v>174</v>
      </c>
      <c r="B60" s="112">
        <v>7</v>
      </c>
      <c r="C60" s="431">
        <v>15</v>
      </c>
      <c r="D60" s="431">
        <v>11</v>
      </c>
      <c r="E60" s="431">
        <v>3</v>
      </c>
      <c r="F60" s="431">
        <v>14</v>
      </c>
    </row>
    <row r="61" spans="1:6" s="125" customFormat="1" ht="18.75" x14ac:dyDescent="0.25">
      <c r="A61" s="508" t="s">
        <v>36</v>
      </c>
      <c r="B61" s="508"/>
      <c r="C61" s="508"/>
      <c r="D61" s="508"/>
      <c r="E61" s="508"/>
      <c r="F61" s="508"/>
    </row>
    <row r="62" spans="1:6" ht="15.75" x14ac:dyDescent="0.2">
      <c r="A62" s="124" t="s">
        <v>114</v>
      </c>
      <c r="B62" s="112">
        <v>50</v>
      </c>
      <c r="C62" s="110">
        <v>151</v>
      </c>
      <c r="D62" s="113">
        <f>B62-C62</f>
        <v>-101</v>
      </c>
      <c r="E62" s="110">
        <v>8</v>
      </c>
      <c r="F62" s="113">
        <v>110</v>
      </c>
    </row>
    <row r="63" spans="1:6" ht="18.75" customHeight="1" x14ac:dyDescent="0.2">
      <c r="A63" s="124" t="s">
        <v>117</v>
      </c>
      <c r="B63" s="112">
        <v>50</v>
      </c>
      <c r="C63" s="113">
        <v>155</v>
      </c>
      <c r="D63" s="113">
        <f t="shared" ref="D63:D78" si="0">B63-C63</f>
        <v>-105</v>
      </c>
      <c r="E63" s="113">
        <v>24</v>
      </c>
      <c r="F63" s="113">
        <v>121</v>
      </c>
    </row>
    <row r="64" spans="1:6" ht="15.75" x14ac:dyDescent="0.2">
      <c r="A64" s="124" t="s">
        <v>113</v>
      </c>
      <c r="B64" s="112">
        <v>20</v>
      </c>
      <c r="C64" s="113">
        <v>45</v>
      </c>
      <c r="D64" s="113">
        <f t="shared" si="0"/>
        <v>-25</v>
      </c>
      <c r="E64" s="113">
        <v>8</v>
      </c>
      <c r="F64" s="113">
        <v>39</v>
      </c>
    </row>
    <row r="65" spans="1:6" ht="17.25" customHeight="1" x14ac:dyDescent="0.2">
      <c r="A65" s="124" t="s">
        <v>177</v>
      </c>
      <c r="B65" s="112">
        <v>19</v>
      </c>
      <c r="C65" s="113">
        <v>59</v>
      </c>
      <c r="D65" s="113">
        <f t="shared" si="0"/>
        <v>-40</v>
      </c>
      <c r="E65" s="113">
        <v>5</v>
      </c>
      <c r="F65" s="113">
        <v>50</v>
      </c>
    </row>
    <row r="66" spans="1:6" ht="15.75" customHeight="1" x14ac:dyDescent="0.2">
      <c r="A66" s="124" t="s">
        <v>179</v>
      </c>
      <c r="B66" s="112">
        <v>11</v>
      </c>
      <c r="C66" s="113">
        <v>55</v>
      </c>
      <c r="D66" s="113">
        <f t="shared" si="0"/>
        <v>-44</v>
      </c>
      <c r="E66" s="113">
        <v>2</v>
      </c>
      <c r="F66" s="113">
        <v>37</v>
      </c>
    </row>
    <row r="67" spans="1:6" ht="45" customHeight="1" x14ac:dyDescent="0.2">
      <c r="A67" s="124" t="s">
        <v>181</v>
      </c>
      <c r="B67" s="112">
        <v>6</v>
      </c>
      <c r="C67" s="113">
        <v>22</v>
      </c>
      <c r="D67" s="113">
        <f t="shared" si="0"/>
        <v>-16</v>
      </c>
      <c r="E67" s="113">
        <v>1</v>
      </c>
      <c r="F67" s="113">
        <v>20</v>
      </c>
    </row>
    <row r="68" spans="1:6" ht="15.75" x14ac:dyDescent="0.2">
      <c r="A68" s="124" t="s">
        <v>186</v>
      </c>
      <c r="B68" s="112">
        <v>6</v>
      </c>
      <c r="C68" s="113">
        <v>42</v>
      </c>
      <c r="D68" s="113">
        <f t="shared" si="0"/>
        <v>-36</v>
      </c>
      <c r="E68" s="113">
        <v>2</v>
      </c>
      <c r="F68" s="113">
        <v>35</v>
      </c>
    </row>
    <row r="69" spans="1:6" ht="15.75" x14ac:dyDescent="0.2">
      <c r="A69" s="124" t="s">
        <v>187</v>
      </c>
      <c r="B69" s="112">
        <v>5</v>
      </c>
      <c r="C69" s="113">
        <v>29</v>
      </c>
      <c r="D69" s="113">
        <f t="shared" si="0"/>
        <v>-24</v>
      </c>
      <c r="E69" s="113">
        <v>2</v>
      </c>
      <c r="F69" s="113">
        <v>24</v>
      </c>
    </row>
    <row r="70" spans="1:6" ht="15.75" x14ac:dyDescent="0.2">
      <c r="A70" s="124" t="s">
        <v>182</v>
      </c>
      <c r="B70" s="112">
        <v>5</v>
      </c>
      <c r="C70" s="113">
        <v>31</v>
      </c>
      <c r="D70" s="113">
        <f t="shared" si="0"/>
        <v>-26</v>
      </c>
      <c r="E70" s="113">
        <v>2</v>
      </c>
      <c r="F70" s="113">
        <v>24</v>
      </c>
    </row>
    <row r="71" spans="1:6" ht="15.75" x14ac:dyDescent="0.2">
      <c r="A71" s="124" t="s">
        <v>178</v>
      </c>
      <c r="B71" s="112">
        <v>5</v>
      </c>
      <c r="C71" s="113">
        <v>18</v>
      </c>
      <c r="D71" s="113">
        <f t="shared" si="0"/>
        <v>-13</v>
      </c>
      <c r="E71" s="113">
        <v>1</v>
      </c>
      <c r="F71" s="113">
        <v>14</v>
      </c>
    </row>
    <row r="72" spans="1:6" ht="15.75" x14ac:dyDescent="0.2">
      <c r="A72" s="124" t="s">
        <v>180</v>
      </c>
      <c r="B72" s="112">
        <v>5</v>
      </c>
      <c r="C72" s="113">
        <v>18</v>
      </c>
      <c r="D72" s="113">
        <f t="shared" si="0"/>
        <v>-13</v>
      </c>
      <c r="E72" s="113">
        <v>0</v>
      </c>
      <c r="F72" s="113">
        <v>13</v>
      </c>
    </row>
    <row r="73" spans="1:6" ht="31.5" x14ac:dyDescent="0.2">
      <c r="A73" s="124" t="s">
        <v>183</v>
      </c>
      <c r="B73" s="112">
        <v>4</v>
      </c>
      <c r="C73" s="113">
        <v>50</v>
      </c>
      <c r="D73" s="113">
        <f t="shared" si="0"/>
        <v>-46</v>
      </c>
      <c r="E73" s="113">
        <v>0</v>
      </c>
      <c r="F73" s="113">
        <v>41</v>
      </c>
    </row>
    <row r="74" spans="1:6" ht="31.5" x14ac:dyDescent="0.2">
      <c r="A74" s="124" t="s">
        <v>184</v>
      </c>
      <c r="B74" s="112">
        <v>3</v>
      </c>
      <c r="C74" s="113">
        <v>15</v>
      </c>
      <c r="D74" s="113">
        <f t="shared" si="0"/>
        <v>-12</v>
      </c>
      <c r="E74" s="113">
        <v>0</v>
      </c>
      <c r="F74" s="113">
        <v>7</v>
      </c>
    </row>
    <row r="75" spans="1:6" ht="31.5" x14ac:dyDescent="0.2">
      <c r="A75" s="124" t="s">
        <v>188</v>
      </c>
      <c r="B75" s="110">
        <v>2</v>
      </c>
      <c r="C75" s="113">
        <v>6</v>
      </c>
      <c r="D75" s="113">
        <f t="shared" si="0"/>
        <v>-4</v>
      </c>
      <c r="E75" s="113">
        <v>1</v>
      </c>
      <c r="F75" s="113">
        <v>3</v>
      </c>
    </row>
    <row r="76" spans="1:6" ht="15.75" x14ac:dyDescent="0.2">
      <c r="A76" s="124" t="s">
        <v>336</v>
      </c>
      <c r="B76" s="110">
        <v>2</v>
      </c>
      <c r="C76" s="110">
        <v>23</v>
      </c>
      <c r="D76" s="113">
        <f t="shared" si="0"/>
        <v>-21</v>
      </c>
      <c r="E76" s="110">
        <v>2</v>
      </c>
      <c r="F76" s="113">
        <v>20</v>
      </c>
    </row>
    <row r="77" spans="1:6" ht="15.75" x14ac:dyDescent="0.2">
      <c r="A77" s="124" t="s">
        <v>185</v>
      </c>
      <c r="B77" s="110">
        <v>2</v>
      </c>
      <c r="C77" s="113">
        <v>0</v>
      </c>
      <c r="D77" s="113">
        <f t="shared" si="0"/>
        <v>2</v>
      </c>
      <c r="E77" s="113">
        <v>0</v>
      </c>
      <c r="F77" s="113">
        <v>0</v>
      </c>
    </row>
    <row r="78" spans="1:6" ht="15.75" x14ac:dyDescent="0.2">
      <c r="A78" s="124" t="s">
        <v>335</v>
      </c>
      <c r="B78" s="110">
        <v>2</v>
      </c>
      <c r="C78" s="113">
        <v>21</v>
      </c>
      <c r="D78" s="113">
        <f t="shared" si="0"/>
        <v>-19</v>
      </c>
      <c r="E78" s="113">
        <v>1</v>
      </c>
      <c r="F78" s="113">
        <v>14</v>
      </c>
    </row>
    <row r="79" spans="1:6" s="125" customFormat="1" ht="18.75" customHeight="1" x14ac:dyDescent="0.25">
      <c r="A79" s="508" t="s">
        <v>37</v>
      </c>
      <c r="B79" s="508"/>
      <c r="C79" s="508"/>
      <c r="D79" s="508"/>
      <c r="E79" s="508"/>
      <c r="F79" s="508"/>
    </row>
    <row r="80" spans="1:6" ht="31.5" x14ac:dyDescent="0.2">
      <c r="A80" s="124" t="s">
        <v>94</v>
      </c>
      <c r="B80" s="110">
        <v>243</v>
      </c>
      <c r="C80" s="110">
        <v>739</v>
      </c>
      <c r="D80" s="113">
        <f>B80-C80</f>
        <v>-496</v>
      </c>
      <c r="E80" s="110">
        <v>66</v>
      </c>
      <c r="F80" s="113">
        <v>588</v>
      </c>
    </row>
    <row r="81" spans="1:6" ht="15.75" x14ac:dyDescent="0.2">
      <c r="A81" s="124" t="s">
        <v>96</v>
      </c>
      <c r="B81" s="110">
        <v>149</v>
      </c>
      <c r="C81" s="113">
        <v>371</v>
      </c>
      <c r="D81" s="113">
        <f t="shared" ref="D81:D95" si="1">B81-C81</f>
        <v>-222</v>
      </c>
      <c r="E81" s="113">
        <v>48</v>
      </c>
      <c r="F81" s="113">
        <v>265</v>
      </c>
    </row>
    <row r="82" spans="1:6" ht="31.5" x14ac:dyDescent="0.2">
      <c r="A82" s="124" t="s">
        <v>100</v>
      </c>
      <c r="B82" s="110">
        <v>92</v>
      </c>
      <c r="C82" s="113">
        <v>599</v>
      </c>
      <c r="D82" s="113">
        <f t="shared" si="1"/>
        <v>-507</v>
      </c>
      <c r="E82" s="113">
        <v>27</v>
      </c>
      <c r="F82" s="113">
        <v>443</v>
      </c>
    </row>
    <row r="83" spans="1:6" ht="15.75" x14ac:dyDescent="0.2">
      <c r="A83" s="124" t="s">
        <v>104</v>
      </c>
      <c r="B83" s="110">
        <v>76</v>
      </c>
      <c r="C83" s="113">
        <v>346</v>
      </c>
      <c r="D83" s="113">
        <f t="shared" si="1"/>
        <v>-270</v>
      </c>
      <c r="E83" s="113">
        <v>14</v>
      </c>
      <c r="F83" s="113">
        <v>267</v>
      </c>
    </row>
    <row r="84" spans="1:6" ht="15.75" x14ac:dyDescent="0.2">
      <c r="A84" s="124" t="s">
        <v>105</v>
      </c>
      <c r="B84" s="110">
        <v>61</v>
      </c>
      <c r="C84" s="113">
        <v>82</v>
      </c>
      <c r="D84" s="113">
        <f t="shared" si="1"/>
        <v>-21</v>
      </c>
      <c r="E84" s="113">
        <v>29</v>
      </c>
      <c r="F84" s="113">
        <v>54</v>
      </c>
    </row>
    <row r="85" spans="1:6" ht="15.75" x14ac:dyDescent="0.2">
      <c r="A85" s="124" t="s">
        <v>108</v>
      </c>
      <c r="B85" s="110">
        <v>57</v>
      </c>
      <c r="C85" s="113">
        <v>130</v>
      </c>
      <c r="D85" s="113">
        <f t="shared" si="1"/>
        <v>-73</v>
      </c>
      <c r="E85" s="113">
        <v>25</v>
      </c>
      <c r="F85" s="113">
        <v>92</v>
      </c>
    </row>
    <row r="86" spans="1:6" ht="15.75" x14ac:dyDescent="0.2">
      <c r="A86" s="124" t="s">
        <v>103</v>
      </c>
      <c r="B86" s="110">
        <v>50</v>
      </c>
      <c r="C86" s="113">
        <v>83</v>
      </c>
      <c r="D86" s="113">
        <f t="shared" si="1"/>
        <v>-33</v>
      </c>
      <c r="E86" s="113">
        <v>1</v>
      </c>
      <c r="F86" s="113">
        <v>62</v>
      </c>
    </row>
    <row r="87" spans="1:6" ht="31.5" x14ac:dyDescent="0.2">
      <c r="A87" s="124" t="s">
        <v>101</v>
      </c>
      <c r="B87" s="110">
        <v>37</v>
      </c>
      <c r="C87" s="113">
        <v>10</v>
      </c>
      <c r="D87" s="113">
        <f t="shared" si="1"/>
        <v>27</v>
      </c>
      <c r="E87" s="113">
        <v>18</v>
      </c>
      <c r="F87" s="113">
        <v>8</v>
      </c>
    </row>
    <row r="88" spans="1:6" ht="15.75" x14ac:dyDescent="0.2">
      <c r="A88" s="124" t="s">
        <v>135</v>
      </c>
      <c r="B88" s="110">
        <v>32</v>
      </c>
      <c r="C88" s="113">
        <v>200</v>
      </c>
      <c r="D88" s="113">
        <f t="shared" si="1"/>
        <v>-168</v>
      </c>
      <c r="E88" s="113">
        <v>4</v>
      </c>
      <c r="F88" s="113">
        <v>155</v>
      </c>
    </row>
    <row r="89" spans="1:6" ht="15.75" x14ac:dyDescent="0.2">
      <c r="A89" s="124" t="s">
        <v>115</v>
      </c>
      <c r="B89" s="110">
        <v>26</v>
      </c>
      <c r="C89" s="113">
        <v>53</v>
      </c>
      <c r="D89" s="113">
        <f t="shared" si="1"/>
        <v>-27</v>
      </c>
      <c r="E89" s="113">
        <v>12</v>
      </c>
      <c r="F89" s="113">
        <v>42</v>
      </c>
    </row>
    <row r="90" spans="1:6" ht="14.25" customHeight="1" x14ac:dyDescent="0.2">
      <c r="A90" s="124" t="s">
        <v>121</v>
      </c>
      <c r="B90" s="110">
        <v>16</v>
      </c>
      <c r="C90" s="113">
        <v>8</v>
      </c>
      <c r="D90" s="113">
        <f t="shared" si="1"/>
        <v>8</v>
      </c>
      <c r="E90" s="113">
        <v>0</v>
      </c>
      <c r="F90" s="113">
        <v>6</v>
      </c>
    </row>
    <row r="91" spans="1:6" ht="15.75" x14ac:dyDescent="0.2">
      <c r="A91" s="124" t="s">
        <v>189</v>
      </c>
      <c r="B91" s="110">
        <v>11</v>
      </c>
      <c r="C91" s="113">
        <v>11</v>
      </c>
      <c r="D91" s="113">
        <f t="shared" si="1"/>
        <v>0</v>
      </c>
      <c r="E91" s="113">
        <v>4</v>
      </c>
      <c r="F91" s="113">
        <v>8</v>
      </c>
    </row>
    <row r="92" spans="1:6" ht="15.75" x14ac:dyDescent="0.2">
      <c r="A92" s="124" t="s">
        <v>140</v>
      </c>
      <c r="B92" s="110">
        <v>11</v>
      </c>
      <c r="C92" s="113">
        <v>18</v>
      </c>
      <c r="D92" s="113">
        <f t="shared" si="1"/>
        <v>-7</v>
      </c>
      <c r="E92" s="113">
        <v>2</v>
      </c>
      <c r="F92" s="113">
        <v>17</v>
      </c>
    </row>
    <row r="93" spans="1:6" ht="18" customHeight="1" x14ac:dyDescent="0.2">
      <c r="A93" s="124" t="s">
        <v>192</v>
      </c>
      <c r="B93" s="110">
        <v>6</v>
      </c>
      <c r="C93" s="113">
        <v>65</v>
      </c>
      <c r="D93" s="113">
        <f t="shared" si="1"/>
        <v>-59</v>
      </c>
      <c r="E93" s="113">
        <v>1</v>
      </c>
      <c r="F93" s="113">
        <v>56</v>
      </c>
    </row>
    <row r="94" spans="1:6" ht="15.75" x14ac:dyDescent="0.2">
      <c r="A94" s="124" t="s">
        <v>191</v>
      </c>
      <c r="B94" s="110">
        <v>6</v>
      </c>
      <c r="C94" s="113">
        <v>34</v>
      </c>
      <c r="D94" s="113">
        <f t="shared" si="1"/>
        <v>-28</v>
      </c>
      <c r="E94" s="113">
        <v>0</v>
      </c>
      <c r="F94" s="113">
        <v>21</v>
      </c>
    </row>
    <row r="95" spans="1:6" ht="15.75" x14ac:dyDescent="0.2">
      <c r="A95" s="124" t="s">
        <v>190</v>
      </c>
      <c r="B95" s="110">
        <v>5</v>
      </c>
      <c r="C95" s="110">
        <v>18</v>
      </c>
      <c r="D95" s="113">
        <f t="shared" si="1"/>
        <v>-13</v>
      </c>
      <c r="E95" s="110">
        <v>0</v>
      </c>
      <c r="F95" s="113">
        <v>5</v>
      </c>
    </row>
    <row r="96" spans="1:6" s="125" customFormat="1" ht="39" customHeight="1" x14ac:dyDescent="0.25">
      <c r="A96" s="505" t="s">
        <v>193</v>
      </c>
      <c r="B96" s="506"/>
      <c r="C96" s="506"/>
      <c r="D96" s="506"/>
      <c r="E96" s="506"/>
      <c r="F96" s="507"/>
    </row>
    <row r="97" spans="1:6" ht="18.75" customHeight="1" x14ac:dyDescent="0.2">
      <c r="A97" s="124" t="s">
        <v>194</v>
      </c>
      <c r="B97" s="110">
        <v>12</v>
      </c>
      <c r="C97" s="113">
        <v>25</v>
      </c>
      <c r="D97" s="113">
        <f>B97-C97</f>
        <v>-13</v>
      </c>
      <c r="E97" s="113">
        <v>0</v>
      </c>
      <c r="F97" s="113">
        <v>22</v>
      </c>
    </row>
    <row r="98" spans="1:6" ht="18" customHeight="1" x14ac:dyDescent="0.2">
      <c r="A98" s="124" t="s">
        <v>340</v>
      </c>
      <c r="B98" s="110">
        <v>5</v>
      </c>
      <c r="C98" s="113">
        <v>24</v>
      </c>
      <c r="D98" s="113">
        <f t="shared" ref="D98:D109" si="2">B98-C98</f>
        <v>-19</v>
      </c>
      <c r="E98" s="113">
        <v>1</v>
      </c>
      <c r="F98" s="113">
        <v>17</v>
      </c>
    </row>
    <row r="99" spans="1:6" ht="18.75" customHeight="1" x14ac:dyDescent="0.2">
      <c r="A99" s="124" t="s">
        <v>341</v>
      </c>
      <c r="B99" s="110">
        <v>2</v>
      </c>
      <c r="C99" s="113">
        <v>20</v>
      </c>
      <c r="D99" s="113">
        <f t="shared" si="2"/>
        <v>-18</v>
      </c>
      <c r="E99" s="113">
        <v>0</v>
      </c>
      <c r="F99" s="113">
        <v>18</v>
      </c>
    </row>
    <row r="100" spans="1:6" ht="15.75" x14ac:dyDescent="0.2">
      <c r="A100" s="124" t="s">
        <v>196</v>
      </c>
      <c r="B100" s="110">
        <v>2</v>
      </c>
      <c r="C100" s="110">
        <v>28</v>
      </c>
      <c r="D100" s="113">
        <f t="shared" si="2"/>
        <v>-26</v>
      </c>
      <c r="E100" s="110">
        <v>0</v>
      </c>
      <c r="F100" s="113">
        <v>24</v>
      </c>
    </row>
    <row r="101" spans="1:6" ht="15.75" x14ac:dyDescent="0.2">
      <c r="A101" s="124" t="s">
        <v>199</v>
      </c>
      <c r="B101" s="110">
        <v>2</v>
      </c>
      <c r="C101" s="113">
        <v>16</v>
      </c>
      <c r="D101" s="113">
        <f t="shared" si="2"/>
        <v>-14</v>
      </c>
      <c r="E101" s="113">
        <v>0</v>
      </c>
      <c r="F101" s="113">
        <v>15</v>
      </c>
    </row>
    <row r="102" spans="1:6" ht="31.5" x14ac:dyDescent="0.2">
      <c r="A102" s="124" t="s">
        <v>200</v>
      </c>
      <c r="B102" s="110">
        <v>2</v>
      </c>
      <c r="C102" s="113">
        <v>33</v>
      </c>
      <c r="D102" s="113">
        <f t="shared" si="2"/>
        <v>-31</v>
      </c>
      <c r="E102" s="113">
        <v>0</v>
      </c>
      <c r="F102" s="113">
        <v>32</v>
      </c>
    </row>
    <row r="103" spans="1:6" ht="15.75" x14ac:dyDescent="0.2">
      <c r="A103" s="124" t="s">
        <v>203</v>
      </c>
      <c r="B103" s="110">
        <v>1</v>
      </c>
      <c r="C103" s="113">
        <v>12</v>
      </c>
      <c r="D103" s="113">
        <f t="shared" si="2"/>
        <v>-11</v>
      </c>
      <c r="E103" s="113">
        <v>1</v>
      </c>
      <c r="F103" s="113">
        <v>11</v>
      </c>
    </row>
    <row r="104" spans="1:6" ht="31.5" x14ac:dyDescent="0.2">
      <c r="A104" s="124" t="s">
        <v>195</v>
      </c>
      <c r="B104" s="110">
        <v>1</v>
      </c>
      <c r="C104" s="113">
        <v>4</v>
      </c>
      <c r="D104" s="113">
        <f t="shared" si="2"/>
        <v>-3</v>
      </c>
      <c r="E104" s="113">
        <v>0</v>
      </c>
      <c r="F104" s="113">
        <v>2</v>
      </c>
    </row>
    <row r="105" spans="1:6" ht="15.75" x14ac:dyDescent="0.2">
      <c r="A105" s="124" t="s">
        <v>343</v>
      </c>
      <c r="B105" s="110">
        <v>1</v>
      </c>
      <c r="C105" s="113">
        <v>16</v>
      </c>
      <c r="D105" s="113">
        <f t="shared" si="2"/>
        <v>-15</v>
      </c>
      <c r="E105" s="113">
        <v>0</v>
      </c>
      <c r="F105" s="113">
        <v>15</v>
      </c>
    </row>
    <row r="106" spans="1:6" ht="15.75" x14ac:dyDescent="0.2">
      <c r="A106" s="124" t="s">
        <v>197</v>
      </c>
      <c r="B106" s="110">
        <v>1</v>
      </c>
      <c r="C106" s="113">
        <v>4</v>
      </c>
      <c r="D106" s="113">
        <f t="shared" si="2"/>
        <v>-3</v>
      </c>
      <c r="E106" s="113">
        <v>0</v>
      </c>
      <c r="F106" s="113">
        <v>4</v>
      </c>
    </row>
    <row r="107" spans="1:6" ht="31.5" x14ac:dyDescent="0.2">
      <c r="A107" s="124" t="s">
        <v>342</v>
      </c>
      <c r="B107" s="110">
        <v>1</v>
      </c>
      <c r="C107" s="110">
        <v>36</v>
      </c>
      <c r="D107" s="113">
        <f t="shared" si="2"/>
        <v>-35</v>
      </c>
      <c r="E107" s="110">
        <v>0</v>
      </c>
      <c r="F107" s="113">
        <v>35</v>
      </c>
    </row>
    <row r="108" spans="1:6" ht="31.5" x14ac:dyDescent="0.2">
      <c r="A108" s="124" t="s">
        <v>198</v>
      </c>
      <c r="B108" s="110">
        <v>1</v>
      </c>
      <c r="C108" s="113">
        <v>13</v>
      </c>
      <c r="D108" s="113">
        <f t="shared" si="2"/>
        <v>-12</v>
      </c>
      <c r="E108" s="113">
        <v>0</v>
      </c>
      <c r="F108" s="113">
        <v>10</v>
      </c>
    </row>
    <row r="109" spans="1:6" ht="46.5" customHeight="1" x14ac:dyDescent="0.2">
      <c r="A109" s="124" t="s">
        <v>338</v>
      </c>
      <c r="B109" s="110">
        <v>1</v>
      </c>
      <c r="C109" s="113">
        <v>10</v>
      </c>
      <c r="D109" s="113">
        <f t="shared" si="2"/>
        <v>-9</v>
      </c>
      <c r="E109" s="113">
        <v>1</v>
      </c>
      <c r="F109" s="113">
        <v>10</v>
      </c>
    </row>
    <row r="110" spans="1:6" s="125" customFormat="1" ht="18" customHeight="1" x14ac:dyDescent="0.25">
      <c r="A110" s="508" t="s">
        <v>39</v>
      </c>
      <c r="B110" s="508"/>
      <c r="C110" s="508"/>
      <c r="D110" s="508"/>
      <c r="E110" s="508"/>
      <c r="F110" s="508"/>
    </row>
    <row r="111" spans="1:6" ht="15.75" x14ac:dyDescent="0.2">
      <c r="A111" s="124" t="s">
        <v>106</v>
      </c>
      <c r="B111" s="110">
        <v>55</v>
      </c>
      <c r="C111" s="113">
        <v>125</v>
      </c>
      <c r="D111" s="113">
        <f>B111-C111</f>
        <v>-70</v>
      </c>
      <c r="E111" s="113">
        <v>13</v>
      </c>
      <c r="F111" s="113">
        <v>106</v>
      </c>
    </row>
    <row r="112" spans="1:6" ht="31.5" x14ac:dyDescent="0.2">
      <c r="A112" s="124" t="s">
        <v>109</v>
      </c>
      <c r="B112" s="110">
        <v>50</v>
      </c>
      <c r="C112" s="113">
        <v>31</v>
      </c>
      <c r="D112" s="113">
        <f t="shared" ref="D112:D129" si="3">B112-C112</f>
        <v>19</v>
      </c>
      <c r="E112" s="113">
        <v>27</v>
      </c>
      <c r="F112" s="113">
        <v>26</v>
      </c>
    </row>
    <row r="113" spans="1:6" ht="15.75" x14ac:dyDescent="0.2">
      <c r="A113" s="124" t="s">
        <v>112</v>
      </c>
      <c r="B113" s="110">
        <v>40</v>
      </c>
      <c r="C113" s="113">
        <v>92</v>
      </c>
      <c r="D113" s="113">
        <f t="shared" si="3"/>
        <v>-52</v>
      </c>
      <c r="E113" s="113">
        <v>15</v>
      </c>
      <c r="F113" s="113">
        <v>76</v>
      </c>
    </row>
    <row r="114" spans="1:6" ht="31.5" x14ac:dyDescent="0.2">
      <c r="A114" s="124" t="s">
        <v>124</v>
      </c>
      <c r="B114" s="110">
        <v>30</v>
      </c>
      <c r="C114" s="113">
        <v>8</v>
      </c>
      <c r="D114" s="113">
        <f t="shared" si="3"/>
        <v>22</v>
      </c>
      <c r="E114" s="113">
        <v>16</v>
      </c>
      <c r="F114" s="113">
        <v>8</v>
      </c>
    </row>
    <row r="115" spans="1:6" ht="15.75" x14ac:dyDescent="0.2">
      <c r="A115" s="124" t="s">
        <v>131</v>
      </c>
      <c r="B115" s="110">
        <v>23</v>
      </c>
      <c r="C115" s="113">
        <v>50</v>
      </c>
      <c r="D115" s="113">
        <f t="shared" si="3"/>
        <v>-27</v>
      </c>
      <c r="E115" s="113">
        <v>9</v>
      </c>
      <c r="F115" s="113">
        <v>37</v>
      </c>
    </row>
    <row r="116" spans="1:6" ht="31.5" x14ac:dyDescent="0.2">
      <c r="A116" s="124" t="s">
        <v>132</v>
      </c>
      <c r="B116" s="110">
        <v>23</v>
      </c>
      <c r="C116" s="113">
        <v>91</v>
      </c>
      <c r="D116" s="113">
        <f t="shared" si="3"/>
        <v>-68</v>
      </c>
      <c r="E116" s="113">
        <v>13</v>
      </c>
      <c r="F116" s="113">
        <v>67</v>
      </c>
    </row>
    <row r="117" spans="1:6" ht="31.5" x14ac:dyDescent="0.2">
      <c r="A117" s="124" t="s">
        <v>127</v>
      </c>
      <c r="B117" s="110">
        <v>22</v>
      </c>
      <c r="C117" s="113">
        <v>3</v>
      </c>
      <c r="D117" s="113">
        <f t="shared" si="3"/>
        <v>19</v>
      </c>
      <c r="E117" s="113">
        <v>9</v>
      </c>
      <c r="F117" s="113">
        <v>2</v>
      </c>
    </row>
    <row r="118" spans="1:6" ht="47.25" x14ac:dyDescent="0.2">
      <c r="A118" s="124" t="s">
        <v>125</v>
      </c>
      <c r="B118" s="110">
        <v>22</v>
      </c>
      <c r="C118" s="113">
        <v>27</v>
      </c>
      <c r="D118" s="113">
        <f t="shared" si="3"/>
        <v>-5</v>
      </c>
      <c r="E118" s="113">
        <v>9</v>
      </c>
      <c r="F118" s="113">
        <v>22</v>
      </c>
    </row>
    <row r="119" spans="1:6" ht="15.75" x14ac:dyDescent="0.2">
      <c r="A119" s="124" t="s">
        <v>126</v>
      </c>
      <c r="B119" s="110">
        <v>21</v>
      </c>
      <c r="C119" s="113">
        <v>65</v>
      </c>
      <c r="D119" s="113">
        <f t="shared" si="3"/>
        <v>-44</v>
      </c>
      <c r="E119" s="113">
        <v>5</v>
      </c>
      <c r="F119" s="113">
        <v>52</v>
      </c>
    </row>
    <row r="120" spans="1:6" ht="47.25" x14ac:dyDescent="0.2">
      <c r="A120" s="124" t="s">
        <v>376</v>
      </c>
      <c r="B120" s="110">
        <v>19</v>
      </c>
      <c r="C120" s="113">
        <v>24</v>
      </c>
      <c r="D120" s="113">
        <f t="shared" si="3"/>
        <v>-5</v>
      </c>
      <c r="E120" s="113">
        <v>15</v>
      </c>
      <c r="F120" s="113">
        <v>22</v>
      </c>
    </row>
    <row r="121" spans="1:6" ht="15.75" x14ac:dyDescent="0.2">
      <c r="A121" s="124" t="s">
        <v>208</v>
      </c>
      <c r="B121" s="110">
        <v>18</v>
      </c>
      <c r="C121" s="113">
        <v>38</v>
      </c>
      <c r="D121" s="113">
        <f t="shared" si="3"/>
        <v>-20</v>
      </c>
      <c r="E121" s="113">
        <v>8</v>
      </c>
      <c r="F121" s="113">
        <v>32</v>
      </c>
    </row>
    <row r="122" spans="1:6" ht="44.25" customHeight="1" x14ac:dyDescent="0.2">
      <c r="A122" s="124" t="s">
        <v>210</v>
      </c>
      <c r="B122" s="110">
        <v>15</v>
      </c>
      <c r="C122" s="113">
        <v>50</v>
      </c>
      <c r="D122" s="113">
        <f t="shared" si="3"/>
        <v>-35</v>
      </c>
      <c r="E122" s="113">
        <v>3</v>
      </c>
      <c r="F122" s="113">
        <v>47</v>
      </c>
    </row>
    <row r="123" spans="1:6" ht="31.5" x14ac:dyDescent="0.2">
      <c r="A123" s="124" t="s">
        <v>141</v>
      </c>
      <c r="B123" s="110">
        <v>14</v>
      </c>
      <c r="C123" s="113">
        <v>7</v>
      </c>
      <c r="D123" s="113">
        <f t="shared" si="3"/>
        <v>7</v>
      </c>
      <c r="E123" s="113">
        <v>8</v>
      </c>
      <c r="F123" s="113">
        <v>3</v>
      </c>
    </row>
    <row r="124" spans="1:6" ht="31.5" x14ac:dyDescent="0.25">
      <c r="A124" s="124" t="s">
        <v>209</v>
      </c>
      <c r="B124" s="126">
        <v>14</v>
      </c>
      <c r="C124" s="123">
        <v>1</v>
      </c>
      <c r="D124" s="113">
        <f t="shared" si="3"/>
        <v>13</v>
      </c>
      <c r="E124" s="123">
        <v>5</v>
      </c>
      <c r="F124" s="123">
        <v>1</v>
      </c>
    </row>
    <row r="125" spans="1:6" ht="47.25" x14ac:dyDescent="0.25">
      <c r="A125" s="124" t="s">
        <v>499</v>
      </c>
      <c r="B125" s="126">
        <v>13</v>
      </c>
      <c r="C125" s="126">
        <v>7</v>
      </c>
      <c r="D125" s="113">
        <f t="shared" si="3"/>
        <v>6</v>
      </c>
      <c r="E125" s="126">
        <v>7</v>
      </c>
      <c r="F125" s="123">
        <v>6</v>
      </c>
    </row>
    <row r="126" spans="1:6" ht="31.5" x14ac:dyDescent="0.25">
      <c r="A126" s="124" t="s">
        <v>379</v>
      </c>
      <c r="B126" s="126">
        <v>12</v>
      </c>
      <c r="C126" s="126">
        <v>39</v>
      </c>
      <c r="D126" s="113">
        <f t="shared" si="3"/>
        <v>-27</v>
      </c>
      <c r="E126" s="126">
        <v>8</v>
      </c>
      <c r="F126" s="123">
        <v>27</v>
      </c>
    </row>
    <row r="127" spans="1:6" ht="50.25" customHeight="1" x14ac:dyDescent="0.25">
      <c r="A127" s="124" t="s">
        <v>136</v>
      </c>
      <c r="B127" s="126">
        <v>11</v>
      </c>
      <c r="C127" s="123">
        <v>6</v>
      </c>
      <c r="D127" s="113">
        <f t="shared" si="3"/>
        <v>5</v>
      </c>
      <c r="E127" s="123">
        <v>10</v>
      </c>
      <c r="F127" s="123">
        <v>3</v>
      </c>
    </row>
    <row r="128" spans="1:6" ht="15.75" x14ac:dyDescent="0.25">
      <c r="A128" s="124" t="s">
        <v>207</v>
      </c>
      <c r="B128" s="126">
        <v>11</v>
      </c>
      <c r="C128" s="123">
        <v>0</v>
      </c>
      <c r="D128" s="113">
        <f t="shared" si="3"/>
        <v>11</v>
      </c>
      <c r="E128" s="123">
        <v>8</v>
      </c>
      <c r="F128" s="123">
        <v>0</v>
      </c>
    </row>
    <row r="129" spans="1:6" ht="15.75" x14ac:dyDescent="0.25">
      <c r="A129" s="124" t="s">
        <v>326</v>
      </c>
      <c r="B129" s="126">
        <v>11</v>
      </c>
      <c r="C129" s="123">
        <v>54</v>
      </c>
      <c r="D129" s="113">
        <f t="shared" si="3"/>
        <v>-43</v>
      </c>
      <c r="E129" s="123">
        <v>9</v>
      </c>
      <c r="F129" s="123">
        <v>43</v>
      </c>
    </row>
    <row r="130" spans="1:6" s="125" customFormat="1" ht="44.25" customHeight="1" x14ac:dyDescent="0.25">
      <c r="A130" s="508" t="s">
        <v>212</v>
      </c>
      <c r="B130" s="508"/>
      <c r="C130" s="508"/>
      <c r="D130" s="508"/>
      <c r="E130" s="508"/>
      <c r="F130" s="508"/>
    </row>
    <row r="131" spans="1:6" ht="15" customHeight="1" x14ac:dyDescent="0.25">
      <c r="A131" s="124" t="s">
        <v>93</v>
      </c>
      <c r="B131" s="126">
        <v>309</v>
      </c>
      <c r="C131" s="123">
        <v>518</v>
      </c>
      <c r="D131" s="123">
        <f>B131-C131</f>
        <v>-209</v>
      </c>
      <c r="E131" s="123">
        <v>117</v>
      </c>
      <c r="F131" s="123">
        <v>407</v>
      </c>
    </row>
    <row r="132" spans="1:6" ht="18" customHeight="1" x14ac:dyDescent="0.25">
      <c r="A132" s="124" t="s">
        <v>92</v>
      </c>
      <c r="B132" s="126">
        <v>223</v>
      </c>
      <c r="C132" s="123">
        <v>83</v>
      </c>
      <c r="D132" s="123">
        <f t="shared" ref="D132:D150" si="4">B132-C132</f>
        <v>140</v>
      </c>
      <c r="E132" s="123">
        <v>12</v>
      </c>
      <c r="F132" s="123">
        <v>71</v>
      </c>
    </row>
    <row r="133" spans="1:6" ht="63" x14ac:dyDescent="0.25">
      <c r="A133" s="124" t="s">
        <v>215</v>
      </c>
      <c r="B133" s="126">
        <v>30</v>
      </c>
      <c r="C133" s="123">
        <v>227</v>
      </c>
      <c r="D133" s="123">
        <f t="shared" si="4"/>
        <v>-197</v>
      </c>
      <c r="E133" s="123">
        <v>20</v>
      </c>
      <c r="F133" s="123">
        <v>205</v>
      </c>
    </row>
    <row r="134" spans="1:6" ht="15.75" x14ac:dyDescent="0.25">
      <c r="A134" s="124" t="s">
        <v>111</v>
      </c>
      <c r="B134" s="126">
        <v>29</v>
      </c>
      <c r="C134" s="123">
        <v>46</v>
      </c>
      <c r="D134" s="123">
        <f t="shared" si="4"/>
        <v>-17</v>
      </c>
      <c r="E134" s="123">
        <v>4</v>
      </c>
      <c r="F134" s="123">
        <v>35</v>
      </c>
    </row>
    <row r="135" spans="1:6" ht="31.5" x14ac:dyDescent="0.25">
      <c r="A135" s="124" t="s">
        <v>116</v>
      </c>
      <c r="B135" s="126">
        <v>29</v>
      </c>
      <c r="C135" s="123">
        <v>31</v>
      </c>
      <c r="D135" s="123">
        <f t="shared" si="4"/>
        <v>-2</v>
      </c>
      <c r="E135" s="123">
        <v>4</v>
      </c>
      <c r="F135" s="123">
        <v>27</v>
      </c>
    </row>
    <row r="136" spans="1:6" ht="15.75" x14ac:dyDescent="0.25">
      <c r="A136" s="124" t="s">
        <v>128</v>
      </c>
      <c r="B136" s="126">
        <v>28</v>
      </c>
      <c r="C136" s="123">
        <v>130</v>
      </c>
      <c r="D136" s="123">
        <f t="shared" si="4"/>
        <v>-102</v>
      </c>
      <c r="E136" s="123">
        <v>12</v>
      </c>
      <c r="F136" s="123">
        <v>114</v>
      </c>
    </row>
    <row r="137" spans="1:6" ht="15.75" x14ac:dyDescent="0.25">
      <c r="A137" s="124" t="s">
        <v>214</v>
      </c>
      <c r="B137" s="126">
        <v>23</v>
      </c>
      <c r="C137" s="123">
        <v>13</v>
      </c>
      <c r="D137" s="123">
        <f t="shared" si="4"/>
        <v>10</v>
      </c>
      <c r="E137" s="123">
        <v>15</v>
      </c>
      <c r="F137" s="123">
        <v>9</v>
      </c>
    </row>
    <row r="138" spans="1:6" ht="15.75" x14ac:dyDescent="0.25">
      <c r="A138" s="124" t="s">
        <v>217</v>
      </c>
      <c r="B138" s="126">
        <v>19</v>
      </c>
      <c r="C138" s="123">
        <v>7</v>
      </c>
      <c r="D138" s="123">
        <f t="shared" si="4"/>
        <v>12</v>
      </c>
      <c r="E138" s="123">
        <v>8</v>
      </c>
      <c r="F138" s="123">
        <v>7</v>
      </c>
    </row>
    <row r="139" spans="1:6" ht="15.75" x14ac:dyDescent="0.25">
      <c r="A139" s="124" t="s">
        <v>493</v>
      </c>
      <c r="B139" s="126">
        <v>19</v>
      </c>
      <c r="C139" s="123">
        <v>6</v>
      </c>
      <c r="D139" s="123">
        <f t="shared" si="4"/>
        <v>13</v>
      </c>
      <c r="E139" s="123">
        <v>15</v>
      </c>
      <c r="F139" s="123">
        <v>5</v>
      </c>
    </row>
    <row r="140" spans="1:6" ht="15.75" x14ac:dyDescent="0.25">
      <c r="A140" s="124" t="s">
        <v>137</v>
      </c>
      <c r="B140" s="126">
        <v>17</v>
      </c>
      <c r="C140" s="123">
        <v>6</v>
      </c>
      <c r="D140" s="123">
        <f t="shared" si="4"/>
        <v>11</v>
      </c>
      <c r="E140" s="123">
        <v>6</v>
      </c>
      <c r="F140" s="123">
        <v>6</v>
      </c>
    </row>
    <row r="141" spans="1:6" ht="47.25" x14ac:dyDescent="0.25">
      <c r="A141" s="124" t="s">
        <v>221</v>
      </c>
      <c r="B141" s="126">
        <v>14</v>
      </c>
      <c r="C141" s="123">
        <v>13</v>
      </c>
      <c r="D141" s="123">
        <f t="shared" si="4"/>
        <v>1</v>
      </c>
      <c r="E141" s="123">
        <v>7</v>
      </c>
      <c r="F141" s="123">
        <v>10</v>
      </c>
    </row>
    <row r="142" spans="1:6" ht="15.75" x14ac:dyDescent="0.25">
      <c r="A142" s="124" t="s">
        <v>223</v>
      </c>
      <c r="B142" s="126">
        <v>13</v>
      </c>
      <c r="C142" s="123">
        <v>30</v>
      </c>
      <c r="D142" s="123">
        <f t="shared" si="4"/>
        <v>-17</v>
      </c>
      <c r="E142" s="123">
        <v>5</v>
      </c>
      <c r="F142" s="123">
        <v>22</v>
      </c>
    </row>
    <row r="143" spans="1:6" ht="31.5" x14ac:dyDescent="0.25">
      <c r="A143" s="124" t="s">
        <v>218</v>
      </c>
      <c r="B143" s="126">
        <v>12</v>
      </c>
      <c r="C143" s="123">
        <v>6</v>
      </c>
      <c r="D143" s="123">
        <f t="shared" si="4"/>
        <v>6</v>
      </c>
      <c r="E143" s="123">
        <v>4</v>
      </c>
      <c r="F143" s="123">
        <v>5</v>
      </c>
    </row>
    <row r="144" spans="1:6" ht="15.75" x14ac:dyDescent="0.25">
      <c r="A144" s="124" t="s">
        <v>213</v>
      </c>
      <c r="B144" s="112">
        <v>11</v>
      </c>
      <c r="C144" s="123">
        <v>1</v>
      </c>
      <c r="D144" s="123">
        <f t="shared" si="4"/>
        <v>10</v>
      </c>
      <c r="E144" s="123">
        <v>4</v>
      </c>
      <c r="F144" s="123">
        <v>1</v>
      </c>
    </row>
    <row r="145" spans="1:6" ht="15.75" x14ac:dyDescent="0.25">
      <c r="A145" s="124" t="s">
        <v>220</v>
      </c>
      <c r="B145" s="112">
        <v>10</v>
      </c>
      <c r="C145" s="123">
        <v>7</v>
      </c>
      <c r="D145" s="123">
        <f t="shared" si="4"/>
        <v>3</v>
      </c>
      <c r="E145" s="123">
        <v>7</v>
      </c>
      <c r="F145" s="123">
        <v>6</v>
      </c>
    </row>
    <row r="146" spans="1:6" ht="31.5" x14ac:dyDescent="0.25">
      <c r="A146" s="124" t="s">
        <v>225</v>
      </c>
      <c r="B146" s="112">
        <v>9</v>
      </c>
      <c r="C146" s="123">
        <v>5</v>
      </c>
      <c r="D146" s="123">
        <f t="shared" si="4"/>
        <v>4</v>
      </c>
      <c r="E146" s="123">
        <v>0</v>
      </c>
      <c r="F146" s="123">
        <v>5</v>
      </c>
    </row>
    <row r="147" spans="1:6" ht="15.75" x14ac:dyDescent="0.25">
      <c r="A147" s="124" t="s">
        <v>219</v>
      </c>
      <c r="B147" s="112">
        <v>8</v>
      </c>
      <c r="C147" s="123">
        <v>6</v>
      </c>
      <c r="D147" s="123">
        <f t="shared" si="4"/>
        <v>2</v>
      </c>
      <c r="E147" s="123">
        <v>4</v>
      </c>
      <c r="F147" s="123">
        <v>6</v>
      </c>
    </row>
    <row r="148" spans="1:6" ht="15.75" x14ac:dyDescent="0.25">
      <c r="A148" s="124" t="s">
        <v>398</v>
      </c>
      <c r="B148" s="112">
        <v>8</v>
      </c>
      <c r="C148" s="126">
        <v>22</v>
      </c>
      <c r="D148" s="123">
        <f t="shared" si="4"/>
        <v>-14</v>
      </c>
      <c r="E148" s="126">
        <v>8</v>
      </c>
      <c r="F148" s="123">
        <v>16</v>
      </c>
    </row>
    <row r="149" spans="1:6" ht="15.75" x14ac:dyDescent="0.25">
      <c r="A149" s="124" t="s">
        <v>216</v>
      </c>
      <c r="B149" s="112">
        <v>7</v>
      </c>
      <c r="C149" s="123">
        <v>44</v>
      </c>
      <c r="D149" s="123">
        <f t="shared" si="4"/>
        <v>-37</v>
      </c>
      <c r="E149" s="123">
        <v>1</v>
      </c>
      <c r="F149" s="123">
        <v>27</v>
      </c>
    </row>
    <row r="150" spans="1:6" ht="15.75" x14ac:dyDescent="0.25">
      <c r="A150" s="124" t="s">
        <v>224</v>
      </c>
      <c r="B150" s="112">
        <v>6</v>
      </c>
      <c r="C150" s="113">
        <v>6</v>
      </c>
      <c r="D150" s="123">
        <f t="shared" si="4"/>
        <v>0</v>
      </c>
      <c r="E150" s="113">
        <v>0</v>
      </c>
      <c r="F150" s="113">
        <v>4</v>
      </c>
    </row>
    <row r="151" spans="1:6" s="125" customFormat="1" ht="30" customHeight="1" x14ac:dyDescent="0.25">
      <c r="A151" s="508" t="s">
        <v>226</v>
      </c>
      <c r="B151" s="508"/>
      <c r="C151" s="508"/>
      <c r="D151" s="508"/>
      <c r="E151" s="508"/>
      <c r="F151" s="508"/>
    </row>
    <row r="152" spans="1:6" ht="15.75" x14ac:dyDescent="0.25">
      <c r="A152" s="124" t="s">
        <v>98</v>
      </c>
      <c r="B152" s="112">
        <v>136</v>
      </c>
      <c r="C152" s="123">
        <v>587</v>
      </c>
      <c r="D152" s="123">
        <f>B152-C152</f>
        <v>-451</v>
      </c>
      <c r="E152" s="123">
        <v>35</v>
      </c>
      <c r="F152" s="123">
        <v>497</v>
      </c>
    </row>
    <row r="153" spans="1:6" ht="31.5" x14ac:dyDescent="0.25">
      <c r="A153" s="124" t="s">
        <v>95</v>
      </c>
      <c r="B153" s="112">
        <v>126</v>
      </c>
      <c r="C153" s="123">
        <v>336</v>
      </c>
      <c r="D153" s="123">
        <f t="shared" ref="D153:D169" si="5">B153-C153</f>
        <v>-210</v>
      </c>
      <c r="E153" s="123">
        <v>28</v>
      </c>
      <c r="F153" s="123">
        <v>286</v>
      </c>
    </row>
    <row r="154" spans="1:6" ht="15.75" x14ac:dyDescent="0.25">
      <c r="A154" s="124" t="s">
        <v>118</v>
      </c>
      <c r="B154" s="112">
        <v>35</v>
      </c>
      <c r="C154" s="123">
        <v>125</v>
      </c>
      <c r="D154" s="123">
        <f t="shared" si="5"/>
        <v>-90</v>
      </c>
      <c r="E154" s="123">
        <v>12</v>
      </c>
      <c r="F154" s="123">
        <v>95</v>
      </c>
    </row>
    <row r="155" spans="1:6" ht="15.75" x14ac:dyDescent="0.25">
      <c r="A155" s="124" t="s">
        <v>138</v>
      </c>
      <c r="B155" s="112">
        <v>28</v>
      </c>
      <c r="C155" s="123">
        <v>126</v>
      </c>
      <c r="D155" s="123">
        <f t="shared" si="5"/>
        <v>-98</v>
      </c>
      <c r="E155" s="123">
        <v>5</v>
      </c>
      <c r="F155" s="123">
        <v>100</v>
      </c>
    </row>
    <row r="156" spans="1:6" ht="15.75" x14ac:dyDescent="0.25">
      <c r="A156" s="124" t="s">
        <v>228</v>
      </c>
      <c r="B156" s="112">
        <v>23</v>
      </c>
      <c r="C156" s="126">
        <v>34</v>
      </c>
      <c r="D156" s="123">
        <f t="shared" si="5"/>
        <v>-11</v>
      </c>
      <c r="E156" s="126">
        <v>16</v>
      </c>
      <c r="F156" s="123">
        <v>25</v>
      </c>
    </row>
    <row r="157" spans="1:6" ht="15.75" x14ac:dyDescent="0.25">
      <c r="A157" s="124" t="s">
        <v>129</v>
      </c>
      <c r="B157" s="112">
        <v>21</v>
      </c>
      <c r="C157" s="123">
        <v>65</v>
      </c>
      <c r="D157" s="123">
        <f t="shared" si="5"/>
        <v>-44</v>
      </c>
      <c r="E157" s="123">
        <v>5</v>
      </c>
      <c r="F157" s="123">
        <v>55</v>
      </c>
    </row>
    <row r="158" spans="1:6" ht="15.75" x14ac:dyDescent="0.25">
      <c r="A158" s="124" t="s">
        <v>130</v>
      </c>
      <c r="B158" s="112">
        <v>21</v>
      </c>
      <c r="C158" s="123">
        <v>95</v>
      </c>
      <c r="D158" s="123">
        <f t="shared" si="5"/>
        <v>-74</v>
      </c>
      <c r="E158" s="123">
        <v>6</v>
      </c>
      <c r="F158" s="123">
        <v>80</v>
      </c>
    </row>
    <row r="159" spans="1:6" ht="31.5" x14ac:dyDescent="0.25">
      <c r="A159" s="124" t="s">
        <v>229</v>
      </c>
      <c r="B159" s="112">
        <v>11</v>
      </c>
      <c r="C159" s="123">
        <v>36</v>
      </c>
      <c r="D159" s="123">
        <f t="shared" si="5"/>
        <v>-25</v>
      </c>
      <c r="E159" s="123">
        <v>3</v>
      </c>
      <c r="F159" s="123">
        <v>29</v>
      </c>
    </row>
    <row r="160" spans="1:6" ht="15.75" x14ac:dyDescent="0.25">
      <c r="A160" s="124" t="s">
        <v>227</v>
      </c>
      <c r="B160" s="112">
        <v>10</v>
      </c>
      <c r="C160" s="123">
        <v>67</v>
      </c>
      <c r="D160" s="123">
        <f t="shared" si="5"/>
        <v>-57</v>
      </c>
      <c r="E160" s="123">
        <v>1</v>
      </c>
      <c r="F160" s="123">
        <v>50</v>
      </c>
    </row>
    <row r="161" spans="1:6" ht="15.75" x14ac:dyDescent="0.25">
      <c r="A161" s="124" t="s">
        <v>232</v>
      </c>
      <c r="B161" s="112">
        <v>8</v>
      </c>
      <c r="C161" s="123">
        <v>119</v>
      </c>
      <c r="D161" s="123">
        <f t="shared" si="5"/>
        <v>-111</v>
      </c>
      <c r="E161" s="123">
        <v>2</v>
      </c>
      <c r="F161" s="123">
        <v>93</v>
      </c>
    </row>
    <row r="162" spans="1:6" ht="15.75" x14ac:dyDescent="0.25">
      <c r="A162" s="124" t="s">
        <v>234</v>
      </c>
      <c r="B162" s="112">
        <v>8</v>
      </c>
      <c r="C162" s="123">
        <v>17</v>
      </c>
      <c r="D162" s="123">
        <f t="shared" si="5"/>
        <v>-9</v>
      </c>
      <c r="E162" s="123">
        <v>0</v>
      </c>
      <c r="F162" s="123">
        <v>14</v>
      </c>
    </row>
    <row r="163" spans="1:6" ht="15.75" x14ac:dyDescent="0.25">
      <c r="A163" s="124" t="s">
        <v>235</v>
      </c>
      <c r="B163" s="112">
        <v>5</v>
      </c>
      <c r="C163" s="123">
        <v>49</v>
      </c>
      <c r="D163" s="123">
        <f t="shared" si="5"/>
        <v>-44</v>
      </c>
      <c r="E163" s="123">
        <v>0</v>
      </c>
      <c r="F163" s="123">
        <v>37</v>
      </c>
    </row>
    <row r="164" spans="1:6" ht="15.75" x14ac:dyDescent="0.25">
      <c r="A164" s="124" t="s">
        <v>231</v>
      </c>
      <c r="B164" s="112">
        <v>5</v>
      </c>
      <c r="C164" s="123">
        <v>16</v>
      </c>
      <c r="D164" s="123">
        <f t="shared" si="5"/>
        <v>-11</v>
      </c>
      <c r="E164" s="123">
        <v>3</v>
      </c>
      <c r="F164" s="123">
        <v>14</v>
      </c>
    </row>
    <row r="165" spans="1:6" ht="15.75" x14ac:dyDescent="0.25">
      <c r="A165" s="124" t="s">
        <v>230</v>
      </c>
      <c r="B165" s="112">
        <v>4</v>
      </c>
      <c r="C165" s="123">
        <v>18</v>
      </c>
      <c r="D165" s="123">
        <f t="shared" si="5"/>
        <v>-14</v>
      </c>
      <c r="E165" s="123">
        <v>0</v>
      </c>
      <c r="F165" s="123">
        <v>12</v>
      </c>
    </row>
    <row r="166" spans="1:6" ht="15.75" x14ac:dyDescent="0.25">
      <c r="A166" s="124" t="s">
        <v>387</v>
      </c>
      <c r="B166" s="112">
        <v>4</v>
      </c>
      <c r="C166" s="123">
        <v>3</v>
      </c>
      <c r="D166" s="123">
        <f t="shared" si="5"/>
        <v>1</v>
      </c>
      <c r="E166" s="123">
        <v>0</v>
      </c>
      <c r="F166" s="123">
        <v>1</v>
      </c>
    </row>
    <row r="167" spans="1:6" ht="15.75" x14ac:dyDescent="0.25">
      <c r="A167" s="124" t="s">
        <v>386</v>
      </c>
      <c r="B167" s="112">
        <v>3</v>
      </c>
      <c r="C167" s="123">
        <v>8</v>
      </c>
      <c r="D167" s="123">
        <f t="shared" si="5"/>
        <v>-5</v>
      </c>
      <c r="E167" s="123">
        <v>1</v>
      </c>
      <c r="F167" s="123">
        <v>7</v>
      </c>
    </row>
    <row r="168" spans="1:6" ht="63" x14ac:dyDescent="0.25">
      <c r="A168" s="124" t="s">
        <v>233</v>
      </c>
      <c r="B168" s="112">
        <v>3</v>
      </c>
      <c r="C168" s="123">
        <v>5</v>
      </c>
      <c r="D168" s="123">
        <f t="shared" si="5"/>
        <v>-2</v>
      </c>
      <c r="E168" s="123">
        <v>0</v>
      </c>
      <c r="F168" s="123">
        <v>4</v>
      </c>
    </row>
    <row r="169" spans="1:6" ht="15.75" x14ac:dyDescent="0.25">
      <c r="A169" s="124" t="s">
        <v>236</v>
      </c>
      <c r="B169" s="112">
        <v>2</v>
      </c>
      <c r="C169" s="113">
        <v>6</v>
      </c>
      <c r="D169" s="123">
        <f t="shared" si="5"/>
        <v>-4</v>
      </c>
      <c r="E169" s="113">
        <v>0</v>
      </c>
      <c r="F169" s="113">
        <v>6</v>
      </c>
    </row>
  </sheetData>
  <mergeCells count="19">
    <mergeCell ref="A1:F1"/>
    <mergeCell ref="A2:F2"/>
    <mergeCell ref="A3:A5"/>
    <mergeCell ref="B3:D3"/>
    <mergeCell ref="E3:F3"/>
    <mergeCell ref="B4:B5"/>
    <mergeCell ref="C4:C5"/>
    <mergeCell ref="D4:D5"/>
    <mergeCell ref="E4:E5"/>
    <mergeCell ref="A96:F96"/>
    <mergeCell ref="A110:F110"/>
    <mergeCell ref="A130:F130"/>
    <mergeCell ref="A151:F151"/>
    <mergeCell ref="F4:F5"/>
    <mergeCell ref="A7:F7"/>
    <mergeCell ref="A25:F25"/>
    <mergeCell ref="A42:F42"/>
    <mergeCell ref="A61:F61"/>
    <mergeCell ref="A79:F79"/>
  </mergeCells>
  <pageMargins left="0.7" right="0.7" top="0.75" bottom="0.75" header="0.3" footer="0.3"/>
  <pageSetup paperSize="9" scale="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0"/>
  <sheetViews>
    <sheetView view="pageBreakPreview" zoomScale="64" zoomScaleNormal="75" zoomScaleSheetLayoutView="64" workbookViewId="0">
      <selection activeCell="B7" sqref="B7:B8"/>
    </sheetView>
  </sheetViews>
  <sheetFormatPr defaultColWidth="8.85546875" defaultRowHeight="20.25" x14ac:dyDescent="0.3"/>
  <cols>
    <col min="1" max="1" width="67.7109375" style="21" customWidth="1"/>
    <col min="2" max="2" width="14.7109375" style="55" customWidth="1"/>
    <col min="3" max="3" width="12.5703125" style="21" customWidth="1"/>
    <col min="4" max="4" width="17" style="21" customWidth="1"/>
    <col min="5" max="5" width="16.140625" style="21" customWidth="1"/>
    <col min="6" max="9" width="8.85546875" style="21"/>
    <col min="10" max="10" width="70.7109375" style="50" customWidth="1"/>
    <col min="11" max="16384" width="8.85546875" style="21"/>
  </cols>
  <sheetData>
    <row r="1" spans="1:10" s="17" customFormat="1" ht="41.25" customHeight="1" x14ac:dyDescent="0.3">
      <c r="A1" s="464" t="s">
        <v>460</v>
      </c>
      <c r="B1" s="464"/>
      <c r="C1" s="464"/>
      <c r="D1" s="464"/>
      <c r="E1" s="464"/>
      <c r="J1" s="51"/>
    </row>
    <row r="2" spans="1:10" s="17" customFormat="1" ht="21.75" customHeight="1" x14ac:dyDescent="0.3">
      <c r="A2" s="465" t="s">
        <v>11</v>
      </c>
      <c r="B2" s="465"/>
      <c r="C2" s="465"/>
      <c r="D2" s="465"/>
      <c r="E2" s="465"/>
      <c r="J2" s="51"/>
    </row>
    <row r="3" spans="1:10" s="19" customFormat="1" ht="48.75" customHeight="1" x14ac:dyDescent="0.3">
      <c r="A3" s="469" t="s">
        <v>269</v>
      </c>
      <c r="B3" s="470"/>
      <c r="C3" s="470"/>
      <c r="D3" s="470"/>
      <c r="E3" s="470"/>
      <c r="J3" s="50"/>
    </row>
    <row r="4" spans="1:10" s="19" customFormat="1" ht="23.25" customHeight="1" x14ac:dyDescent="0.3">
      <c r="A4" s="244"/>
      <c r="B4" s="243"/>
      <c r="C4" s="243"/>
      <c r="D4" s="243"/>
      <c r="E4" s="245" t="s">
        <v>270</v>
      </c>
      <c r="J4" s="50"/>
    </row>
    <row r="5" spans="1:10" s="19" customFormat="1" ht="21" customHeight="1" x14ac:dyDescent="0.3">
      <c r="A5" s="466"/>
      <c r="B5" s="455" t="s">
        <v>485</v>
      </c>
      <c r="C5" s="454" t="s">
        <v>486</v>
      </c>
      <c r="D5" s="468" t="s">
        <v>42</v>
      </c>
      <c r="E5" s="468"/>
      <c r="J5" s="50"/>
    </row>
    <row r="6" spans="1:10" s="19" customFormat="1" ht="31.5" customHeight="1" x14ac:dyDescent="0.2">
      <c r="A6" s="467"/>
      <c r="B6" s="455"/>
      <c r="C6" s="454"/>
      <c r="D6" s="33" t="s">
        <v>2</v>
      </c>
      <c r="E6" s="427" t="s">
        <v>43</v>
      </c>
    </row>
    <row r="7" spans="1:10" s="20" customFormat="1" ht="26.25" customHeight="1" x14ac:dyDescent="0.25">
      <c r="A7" s="232" t="s">
        <v>81</v>
      </c>
      <c r="B7" s="458">
        <f>SUM(B9:B27)</f>
        <v>1233</v>
      </c>
      <c r="C7" s="458">
        <f>SUM(C9:C27)</f>
        <v>1310</v>
      </c>
      <c r="D7" s="460">
        <f t="shared" ref="D7:D25" si="0">ROUND(C7/B7*100,1)</f>
        <v>106.2</v>
      </c>
      <c r="E7" s="462">
        <f>C7-B7</f>
        <v>77</v>
      </c>
    </row>
    <row r="8" spans="1:10" s="20" customFormat="1" ht="18" customHeight="1" x14ac:dyDescent="0.25">
      <c r="A8" s="233" t="s">
        <v>80</v>
      </c>
      <c r="B8" s="459"/>
      <c r="C8" s="459"/>
      <c r="D8" s="461"/>
      <c r="E8" s="463"/>
    </row>
    <row r="9" spans="1:10" ht="24.75" customHeight="1" x14ac:dyDescent="0.2">
      <c r="A9" s="231" t="s">
        <v>13</v>
      </c>
      <c r="B9" s="230">
        <v>136</v>
      </c>
      <c r="C9" s="230">
        <v>12</v>
      </c>
      <c r="D9" s="228">
        <f t="shared" si="0"/>
        <v>8.8000000000000007</v>
      </c>
      <c r="E9" s="229">
        <f t="shared" ref="E9:E27" si="1">C9-B9</f>
        <v>-124</v>
      </c>
      <c r="J9" s="21"/>
    </row>
    <row r="10" spans="1:10" ht="24" customHeight="1" x14ac:dyDescent="0.2">
      <c r="A10" s="231" t="s">
        <v>14</v>
      </c>
      <c r="B10" s="230">
        <v>37</v>
      </c>
      <c r="C10" s="230">
        <v>0</v>
      </c>
      <c r="D10" s="228">
        <f t="shared" si="0"/>
        <v>0</v>
      </c>
      <c r="E10" s="229">
        <f t="shared" si="1"/>
        <v>-37</v>
      </c>
      <c r="J10" s="21"/>
    </row>
    <row r="11" spans="1:10" s="22" customFormat="1" ht="24" customHeight="1" x14ac:dyDescent="0.25">
      <c r="A11" s="231" t="s">
        <v>15</v>
      </c>
      <c r="B11" s="230">
        <v>40</v>
      </c>
      <c r="C11" s="230">
        <v>0</v>
      </c>
      <c r="D11" s="228" t="s">
        <v>260</v>
      </c>
      <c r="E11" s="229">
        <f t="shared" si="1"/>
        <v>-40</v>
      </c>
    </row>
    <row r="12" spans="1:10" ht="34.5" customHeight="1" x14ac:dyDescent="0.2">
      <c r="A12" s="231" t="s">
        <v>16</v>
      </c>
      <c r="B12" s="230">
        <v>28</v>
      </c>
      <c r="C12" s="230">
        <v>0</v>
      </c>
      <c r="D12" s="228">
        <f t="shared" si="0"/>
        <v>0</v>
      </c>
      <c r="E12" s="229">
        <f t="shared" si="1"/>
        <v>-28</v>
      </c>
      <c r="J12" s="21"/>
    </row>
    <row r="13" spans="1:10" ht="22.5" customHeight="1" x14ac:dyDescent="0.2">
      <c r="A13" s="231" t="s">
        <v>17</v>
      </c>
      <c r="B13" s="230">
        <v>0</v>
      </c>
      <c r="C13" s="230">
        <v>0</v>
      </c>
      <c r="D13" s="228" t="s">
        <v>260</v>
      </c>
      <c r="E13" s="229">
        <f t="shared" si="1"/>
        <v>0</v>
      </c>
      <c r="J13" s="21"/>
    </row>
    <row r="14" spans="1:10" ht="19.5" customHeight="1" x14ac:dyDescent="0.2">
      <c r="A14" s="231" t="s">
        <v>18</v>
      </c>
      <c r="B14" s="230">
        <v>0</v>
      </c>
      <c r="C14" s="230">
        <v>0</v>
      </c>
      <c r="D14" s="228" t="s">
        <v>260</v>
      </c>
      <c r="E14" s="229">
        <f t="shared" si="1"/>
        <v>0</v>
      </c>
      <c r="J14" s="21"/>
    </row>
    <row r="15" spans="1:10" ht="36.75" customHeight="1" x14ac:dyDescent="0.2">
      <c r="A15" s="231" t="s">
        <v>19</v>
      </c>
      <c r="B15" s="230">
        <v>0</v>
      </c>
      <c r="C15" s="230">
        <v>0</v>
      </c>
      <c r="D15" s="228" t="s">
        <v>260</v>
      </c>
      <c r="E15" s="229">
        <f t="shared" si="1"/>
        <v>0</v>
      </c>
      <c r="J15" s="21"/>
    </row>
    <row r="16" spans="1:10" ht="25.5" customHeight="1" x14ac:dyDescent="0.2">
      <c r="A16" s="231" t="s">
        <v>20</v>
      </c>
      <c r="B16" s="230">
        <v>0</v>
      </c>
      <c r="C16" s="230">
        <v>0</v>
      </c>
      <c r="D16" s="228" t="s">
        <v>260</v>
      </c>
      <c r="E16" s="229">
        <f t="shared" si="1"/>
        <v>0</v>
      </c>
      <c r="J16" s="21"/>
    </row>
    <row r="17" spans="1:10" ht="24.75" customHeight="1" x14ac:dyDescent="0.2">
      <c r="A17" s="231" t="s">
        <v>21</v>
      </c>
      <c r="B17" s="230">
        <v>0</v>
      </c>
      <c r="C17" s="230">
        <v>0</v>
      </c>
      <c r="D17" s="228">
        <v>0</v>
      </c>
      <c r="E17" s="229">
        <f t="shared" si="1"/>
        <v>0</v>
      </c>
      <c r="J17" s="21"/>
    </row>
    <row r="18" spans="1:10" ht="23.25" customHeight="1" x14ac:dyDescent="0.2">
      <c r="A18" s="231" t="s">
        <v>22</v>
      </c>
      <c r="B18" s="230">
        <v>0</v>
      </c>
      <c r="C18" s="230">
        <v>0</v>
      </c>
      <c r="D18" s="228" t="s">
        <v>260</v>
      </c>
      <c r="E18" s="229">
        <f t="shared" si="1"/>
        <v>0</v>
      </c>
      <c r="J18" s="21"/>
    </row>
    <row r="19" spans="1:10" ht="22.5" customHeight="1" x14ac:dyDescent="0.2">
      <c r="A19" s="231" t="s">
        <v>23</v>
      </c>
      <c r="B19" s="227">
        <v>0</v>
      </c>
      <c r="C19" s="227">
        <v>0</v>
      </c>
      <c r="D19" s="228" t="s">
        <v>260</v>
      </c>
      <c r="E19" s="229">
        <f t="shared" si="1"/>
        <v>0</v>
      </c>
      <c r="J19" s="21"/>
    </row>
    <row r="20" spans="1:10" ht="22.5" customHeight="1" x14ac:dyDescent="0.2">
      <c r="A20" s="231" t="s">
        <v>24</v>
      </c>
      <c r="B20" s="230">
        <v>37</v>
      </c>
      <c r="C20" s="230">
        <v>0</v>
      </c>
      <c r="D20" s="228" t="s">
        <v>260</v>
      </c>
      <c r="E20" s="229">
        <f t="shared" si="1"/>
        <v>-37</v>
      </c>
      <c r="J20" s="21"/>
    </row>
    <row r="21" spans="1:10" ht="29.25" customHeight="1" x14ac:dyDescent="0.2">
      <c r="A21" s="231" t="s">
        <v>25</v>
      </c>
      <c r="B21" s="230">
        <v>49</v>
      </c>
      <c r="C21" s="230">
        <v>0</v>
      </c>
      <c r="D21" s="228">
        <f t="shared" si="0"/>
        <v>0</v>
      </c>
      <c r="E21" s="229">
        <f t="shared" si="1"/>
        <v>-49</v>
      </c>
      <c r="J21" s="21"/>
    </row>
    <row r="22" spans="1:10" ht="27" customHeight="1" x14ac:dyDescent="0.2">
      <c r="A22" s="231" t="s">
        <v>26</v>
      </c>
      <c r="B22" s="230">
        <v>0</v>
      </c>
      <c r="C22" s="230">
        <v>0</v>
      </c>
      <c r="D22" s="228" t="s">
        <v>260</v>
      </c>
      <c r="E22" s="229">
        <f t="shared" si="1"/>
        <v>0</v>
      </c>
      <c r="J22" s="21"/>
    </row>
    <row r="23" spans="1:10" ht="41.25" customHeight="1" x14ac:dyDescent="0.2">
      <c r="A23" s="231" t="s">
        <v>27</v>
      </c>
      <c r="B23" s="230">
        <v>586</v>
      </c>
      <c r="C23" s="230">
        <v>1041</v>
      </c>
      <c r="D23" s="228">
        <f t="shared" si="0"/>
        <v>177.6</v>
      </c>
      <c r="E23" s="229">
        <f t="shared" si="1"/>
        <v>455</v>
      </c>
      <c r="J23" s="21"/>
    </row>
    <row r="24" spans="1:10" ht="19.5" customHeight="1" x14ac:dyDescent="0.2">
      <c r="A24" s="231" t="s">
        <v>28</v>
      </c>
      <c r="B24" s="230">
        <v>7</v>
      </c>
      <c r="C24" s="230">
        <v>0</v>
      </c>
      <c r="D24" s="228">
        <f t="shared" si="0"/>
        <v>0</v>
      </c>
      <c r="E24" s="229">
        <f t="shared" si="1"/>
        <v>-7</v>
      </c>
      <c r="J24" s="21"/>
    </row>
    <row r="25" spans="1:10" ht="25.5" customHeight="1" x14ac:dyDescent="0.2">
      <c r="A25" s="231" t="s">
        <v>29</v>
      </c>
      <c r="B25" s="230">
        <v>313</v>
      </c>
      <c r="C25" s="230">
        <v>248</v>
      </c>
      <c r="D25" s="228">
        <f t="shared" si="0"/>
        <v>79.2</v>
      </c>
      <c r="E25" s="229">
        <f t="shared" si="1"/>
        <v>-65</v>
      </c>
      <c r="J25" s="21"/>
    </row>
    <row r="26" spans="1:10" ht="22.5" customHeight="1" x14ac:dyDescent="0.2">
      <c r="A26" s="231" t="s">
        <v>30</v>
      </c>
      <c r="B26" s="230">
        <v>0</v>
      </c>
      <c r="C26" s="230">
        <v>0</v>
      </c>
      <c r="D26" s="228" t="s">
        <v>260</v>
      </c>
      <c r="E26" s="229">
        <f t="shared" si="1"/>
        <v>0</v>
      </c>
      <c r="J26" s="21"/>
    </row>
    <row r="27" spans="1:10" ht="22.5" customHeight="1" x14ac:dyDescent="0.2">
      <c r="A27" s="231" t="s">
        <v>31</v>
      </c>
      <c r="B27" s="230">
        <v>0</v>
      </c>
      <c r="C27" s="230">
        <v>9</v>
      </c>
      <c r="D27" s="228" t="s">
        <v>260</v>
      </c>
      <c r="E27" s="229">
        <f t="shared" si="1"/>
        <v>9</v>
      </c>
      <c r="J27" s="21"/>
    </row>
    <row r="28" spans="1:10" ht="18.75" x14ac:dyDescent="0.3">
      <c r="A28" s="23"/>
      <c r="B28" s="56"/>
      <c r="C28" s="23"/>
      <c r="D28" s="23"/>
      <c r="J28" s="21"/>
    </row>
    <row r="29" spans="1:10" ht="18.75" x14ac:dyDescent="0.3">
      <c r="A29" s="23"/>
      <c r="B29" s="57"/>
      <c r="C29" s="23"/>
      <c r="D29" s="23"/>
      <c r="J29" s="21"/>
    </row>
    <row r="30" spans="1:10" x14ac:dyDescent="0.3">
      <c r="I30" s="50"/>
      <c r="J30" s="21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69" zoomScaleNormal="100" zoomScaleSheetLayoutView="69" workbookViewId="0">
      <selection activeCell="B1" sqref="B1:D1"/>
    </sheetView>
  </sheetViews>
  <sheetFormatPr defaultColWidth="9.140625" defaultRowHeight="15.75" x14ac:dyDescent="0.25"/>
  <cols>
    <col min="1" max="1" width="5.28515625" style="105" customWidth="1"/>
    <col min="2" max="2" width="42" style="361" customWidth="1"/>
    <col min="3" max="3" width="22.140625" style="179" customWidth="1"/>
    <col min="4" max="4" width="27.5703125" style="179" customWidth="1"/>
    <col min="5" max="16384" width="9.140625" style="179"/>
  </cols>
  <sheetData>
    <row r="1" spans="1:6" ht="54" customHeight="1" x14ac:dyDescent="0.25">
      <c r="B1" s="493" t="s">
        <v>510</v>
      </c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3" spans="1:6" s="180" customFormat="1" ht="35.450000000000003" customHeight="1" x14ac:dyDescent="0.25">
      <c r="A3" s="270"/>
      <c r="B3" s="268" t="s">
        <v>88</v>
      </c>
      <c r="C3" s="272" t="s">
        <v>509</v>
      </c>
      <c r="D3" s="273" t="s">
        <v>501</v>
      </c>
    </row>
    <row r="4" spans="1:6" x14ac:dyDescent="0.25">
      <c r="A4" s="185">
        <v>1</v>
      </c>
      <c r="B4" s="124" t="s">
        <v>94</v>
      </c>
      <c r="C4" s="186">
        <v>711</v>
      </c>
      <c r="D4" s="186">
        <v>564</v>
      </c>
      <c r="F4" s="341"/>
    </row>
    <row r="5" spans="1:6" x14ac:dyDescent="0.25">
      <c r="A5" s="185">
        <v>2</v>
      </c>
      <c r="B5" s="124" t="s">
        <v>100</v>
      </c>
      <c r="C5" s="186">
        <v>542</v>
      </c>
      <c r="D5" s="186">
        <v>400</v>
      </c>
      <c r="F5" s="341"/>
    </row>
    <row r="6" spans="1:6" x14ac:dyDescent="0.25">
      <c r="A6" s="185">
        <v>3</v>
      </c>
      <c r="B6" s="124" t="s">
        <v>97</v>
      </c>
      <c r="C6" s="186">
        <v>368</v>
      </c>
      <c r="D6" s="186">
        <v>287</v>
      </c>
      <c r="F6" s="341"/>
    </row>
    <row r="7" spans="1:6" s="188" customFormat="1" ht="18" customHeight="1" x14ac:dyDescent="0.25">
      <c r="A7" s="185">
        <v>4</v>
      </c>
      <c r="B7" s="124" t="s">
        <v>96</v>
      </c>
      <c r="C7" s="186">
        <v>358</v>
      </c>
      <c r="D7" s="186">
        <v>257</v>
      </c>
      <c r="F7" s="341"/>
    </row>
    <row r="8" spans="1:6" s="188" customFormat="1" x14ac:dyDescent="0.25">
      <c r="A8" s="185">
        <v>5</v>
      </c>
      <c r="B8" s="124" t="s">
        <v>248</v>
      </c>
      <c r="C8" s="186">
        <v>339</v>
      </c>
      <c r="D8" s="186">
        <v>305</v>
      </c>
      <c r="F8" s="341"/>
    </row>
    <row r="9" spans="1:6" s="188" customFormat="1" x14ac:dyDescent="0.25">
      <c r="A9" s="185">
        <v>6</v>
      </c>
      <c r="B9" s="124" t="s">
        <v>95</v>
      </c>
      <c r="C9" s="186">
        <v>327</v>
      </c>
      <c r="D9" s="186">
        <v>277</v>
      </c>
      <c r="F9" s="341"/>
    </row>
    <row r="10" spans="1:6" s="188" customFormat="1" x14ac:dyDescent="0.25">
      <c r="A10" s="185">
        <v>7</v>
      </c>
      <c r="B10" s="124" t="s">
        <v>104</v>
      </c>
      <c r="C10" s="186">
        <v>315</v>
      </c>
      <c r="D10" s="186">
        <v>245</v>
      </c>
      <c r="F10" s="341"/>
    </row>
    <row r="11" spans="1:6" s="188" customFormat="1" x14ac:dyDescent="0.25">
      <c r="A11" s="185">
        <v>8</v>
      </c>
      <c r="B11" s="124" t="s">
        <v>98</v>
      </c>
      <c r="C11" s="186">
        <v>226</v>
      </c>
      <c r="D11" s="186">
        <v>194</v>
      </c>
      <c r="F11" s="341"/>
    </row>
    <row r="12" spans="1:6" s="188" customFormat="1" ht="78.75" x14ac:dyDescent="0.25">
      <c r="A12" s="185">
        <v>9</v>
      </c>
      <c r="B12" s="124" t="s">
        <v>249</v>
      </c>
      <c r="C12" s="186">
        <v>217</v>
      </c>
      <c r="D12" s="186">
        <v>166</v>
      </c>
      <c r="F12" s="341"/>
    </row>
    <row r="13" spans="1:6" s="188" customFormat="1" ht="31.5" x14ac:dyDescent="0.25">
      <c r="A13" s="185">
        <v>10</v>
      </c>
      <c r="B13" s="124" t="s">
        <v>99</v>
      </c>
      <c r="C13" s="186">
        <v>147</v>
      </c>
      <c r="D13" s="186">
        <v>111</v>
      </c>
      <c r="F13" s="341"/>
    </row>
    <row r="14" spans="1:6" s="188" customFormat="1" x14ac:dyDescent="0.25">
      <c r="A14" s="185">
        <v>11</v>
      </c>
      <c r="B14" s="124" t="s">
        <v>114</v>
      </c>
      <c r="C14" s="186">
        <v>146</v>
      </c>
      <c r="D14" s="186">
        <v>107</v>
      </c>
      <c r="F14" s="341"/>
    </row>
    <row r="15" spans="1:6" s="188" customFormat="1" x14ac:dyDescent="0.25">
      <c r="A15" s="185">
        <v>12</v>
      </c>
      <c r="B15" s="124" t="s">
        <v>117</v>
      </c>
      <c r="C15" s="186">
        <v>141</v>
      </c>
      <c r="D15" s="186">
        <v>112</v>
      </c>
      <c r="F15" s="341"/>
    </row>
    <row r="16" spans="1:6" s="188" customFormat="1" ht="30" customHeight="1" x14ac:dyDescent="0.25">
      <c r="A16" s="185">
        <v>13</v>
      </c>
      <c r="B16" s="124" t="s">
        <v>245</v>
      </c>
      <c r="C16" s="186">
        <v>137</v>
      </c>
      <c r="D16" s="186">
        <v>113</v>
      </c>
      <c r="F16" s="341"/>
    </row>
    <row r="17" spans="1:6" s="188" customFormat="1" x14ac:dyDescent="0.25">
      <c r="A17" s="185">
        <v>14</v>
      </c>
      <c r="B17" s="124" t="s">
        <v>107</v>
      </c>
      <c r="C17" s="186">
        <v>135</v>
      </c>
      <c r="D17" s="186">
        <v>91</v>
      </c>
      <c r="F17" s="341"/>
    </row>
    <row r="18" spans="1:6" s="188" customFormat="1" x14ac:dyDescent="0.25">
      <c r="A18" s="185">
        <v>15</v>
      </c>
      <c r="B18" s="124" t="s">
        <v>106</v>
      </c>
      <c r="C18" s="186">
        <v>124</v>
      </c>
      <c r="D18" s="186">
        <v>105</v>
      </c>
      <c r="F18" s="341"/>
    </row>
    <row r="19" spans="1:6" s="188" customFormat="1" ht="31.5" x14ac:dyDescent="0.25">
      <c r="A19" s="185">
        <v>16</v>
      </c>
      <c r="B19" s="124" t="s">
        <v>247</v>
      </c>
      <c r="C19" s="186">
        <v>119</v>
      </c>
      <c r="D19" s="186">
        <v>105</v>
      </c>
      <c r="F19" s="341"/>
    </row>
    <row r="20" spans="1:6" s="188" customFormat="1" x14ac:dyDescent="0.25">
      <c r="A20" s="185">
        <v>17</v>
      </c>
      <c r="B20" s="124" t="s">
        <v>108</v>
      </c>
      <c r="C20" s="186">
        <v>115</v>
      </c>
      <c r="D20" s="186">
        <v>82</v>
      </c>
      <c r="F20" s="341"/>
    </row>
    <row r="21" spans="1:6" s="188" customFormat="1" x14ac:dyDescent="0.25">
      <c r="A21" s="185">
        <v>18</v>
      </c>
      <c r="B21" s="124" t="s">
        <v>123</v>
      </c>
      <c r="C21" s="186">
        <v>114</v>
      </c>
      <c r="D21" s="186">
        <v>88</v>
      </c>
      <c r="F21" s="341"/>
    </row>
    <row r="22" spans="1:6" s="188" customFormat="1" x14ac:dyDescent="0.25">
      <c r="A22" s="185">
        <v>19</v>
      </c>
      <c r="B22" s="124" t="s">
        <v>102</v>
      </c>
      <c r="C22" s="186">
        <v>106</v>
      </c>
      <c r="D22" s="186">
        <v>84</v>
      </c>
      <c r="F22" s="341"/>
    </row>
    <row r="23" spans="1:6" s="188" customFormat="1" ht="31.5" x14ac:dyDescent="0.25">
      <c r="A23" s="185">
        <v>20</v>
      </c>
      <c r="B23" s="124" t="s">
        <v>110</v>
      </c>
      <c r="C23" s="186">
        <v>83</v>
      </c>
      <c r="D23" s="186">
        <v>65</v>
      </c>
      <c r="F23" s="341"/>
    </row>
    <row r="24" spans="1:6" s="188" customFormat="1" x14ac:dyDescent="0.25">
      <c r="A24" s="185">
        <v>21</v>
      </c>
      <c r="B24" s="124" t="s">
        <v>154</v>
      </c>
      <c r="C24" s="186">
        <v>82</v>
      </c>
      <c r="D24" s="186">
        <v>61</v>
      </c>
      <c r="F24" s="341"/>
    </row>
    <row r="25" spans="1:6" s="188" customFormat="1" x14ac:dyDescent="0.25">
      <c r="A25" s="185">
        <v>22</v>
      </c>
      <c r="B25" s="124" t="s">
        <v>134</v>
      </c>
      <c r="C25" s="186">
        <v>81</v>
      </c>
      <c r="D25" s="186">
        <v>65</v>
      </c>
      <c r="F25" s="341"/>
    </row>
    <row r="26" spans="1:6" s="188" customFormat="1" x14ac:dyDescent="0.25">
      <c r="A26" s="185">
        <v>23</v>
      </c>
      <c r="B26" s="124" t="s">
        <v>103</v>
      </c>
      <c r="C26" s="186">
        <v>80</v>
      </c>
      <c r="D26" s="186">
        <v>60</v>
      </c>
      <c r="F26" s="341"/>
    </row>
    <row r="27" spans="1:6" s="188" customFormat="1" x14ac:dyDescent="0.25">
      <c r="A27" s="185">
        <v>24</v>
      </c>
      <c r="B27" s="124" t="s">
        <v>232</v>
      </c>
      <c r="C27" s="186">
        <v>79</v>
      </c>
      <c r="D27" s="186">
        <v>66</v>
      </c>
      <c r="F27" s="341"/>
    </row>
    <row r="28" spans="1:6" s="188" customFormat="1" x14ac:dyDescent="0.25">
      <c r="A28" s="185">
        <v>25</v>
      </c>
      <c r="B28" s="124" t="s">
        <v>105</v>
      </c>
      <c r="C28" s="186">
        <v>77</v>
      </c>
      <c r="D28" s="186">
        <v>50</v>
      </c>
      <c r="F28" s="341"/>
    </row>
    <row r="29" spans="1:6" s="188" customFormat="1" x14ac:dyDescent="0.25">
      <c r="A29" s="185">
        <v>26</v>
      </c>
      <c r="B29" s="124" t="s">
        <v>122</v>
      </c>
      <c r="C29" s="186">
        <v>66</v>
      </c>
      <c r="D29" s="186">
        <v>50</v>
      </c>
      <c r="F29" s="341"/>
    </row>
    <row r="30" spans="1:6" s="188" customFormat="1" x14ac:dyDescent="0.25">
      <c r="A30" s="185">
        <v>27</v>
      </c>
      <c r="B30" s="124" t="s">
        <v>227</v>
      </c>
      <c r="C30" s="186">
        <v>66</v>
      </c>
      <c r="D30" s="186">
        <v>49</v>
      </c>
      <c r="F30" s="341"/>
    </row>
    <row r="31" spans="1:6" s="188" customFormat="1" x14ac:dyDescent="0.25">
      <c r="A31" s="185">
        <v>28</v>
      </c>
      <c r="B31" s="124" t="s">
        <v>192</v>
      </c>
      <c r="C31" s="186">
        <v>65</v>
      </c>
      <c r="D31" s="186">
        <v>56</v>
      </c>
      <c r="F31" s="341"/>
    </row>
    <row r="32" spans="1:6" s="188" customFormat="1" ht="19.5" customHeight="1" x14ac:dyDescent="0.25">
      <c r="A32" s="185">
        <v>29</v>
      </c>
      <c r="B32" s="124" t="s">
        <v>252</v>
      </c>
      <c r="C32" s="186">
        <v>63</v>
      </c>
      <c r="D32" s="186">
        <v>53</v>
      </c>
      <c r="F32" s="341"/>
    </row>
    <row r="33" spans="1:6" s="188" customFormat="1" x14ac:dyDescent="0.25">
      <c r="A33" s="185">
        <v>30</v>
      </c>
      <c r="B33" s="124" t="s">
        <v>253</v>
      </c>
      <c r="C33" s="186">
        <v>62</v>
      </c>
      <c r="D33" s="186">
        <v>51</v>
      </c>
      <c r="F33" s="341"/>
    </row>
    <row r="34" spans="1:6" s="188" customFormat="1" x14ac:dyDescent="0.25">
      <c r="A34" s="185">
        <v>31</v>
      </c>
      <c r="B34" s="124" t="s">
        <v>256</v>
      </c>
      <c r="C34" s="186">
        <v>60</v>
      </c>
      <c r="D34" s="186">
        <v>51</v>
      </c>
      <c r="F34" s="341"/>
    </row>
    <row r="35" spans="1:6" s="188" customFormat="1" x14ac:dyDescent="0.25">
      <c r="A35" s="185">
        <v>32</v>
      </c>
      <c r="B35" s="124" t="s">
        <v>126</v>
      </c>
      <c r="C35" s="186">
        <v>60</v>
      </c>
      <c r="D35" s="186">
        <v>47</v>
      </c>
      <c r="F35" s="341"/>
    </row>
    <row r="36" spans="1:6" s="188" customFormat="1" x14ac:dyDescent="0.25">
      <c r="A36" s="185">
        <v>33</v>
      </c>
      <c r="B36" s="124" t="s">
        <v>177</v>
      </c>
      <c r="C36" s="186">
        <v>53</v>
      </c>
      <c r="D36" s="186">
        <v>45</v>
      </c>
      <c r="F36" s="341"/>
    </row>
    <row r="37" spans="1:6" s="188" customFormat="1" x14ac:dyDescent="0.25">
      <c r="A37" s="185">
        <v>34</v>
      </c>
      <c r="B37" s="124" t="s">
        <v>115</v>
      </c>
      <c r="C37" s="186">
        <v>53</v>
      </c>
      <c r="D37" s="186">
        <v>42</v>
      </c>
      <c r="F37" s="341"/>
    </row>
    <row r="38" spans="1:6" s="188" customFormat="1" ht="31.5" x14ac:dyDescent="0.25">
      <c r="A38" s="185">
        <v>35</v>
      </c>
      <c r="B38" s="124" t="s">
        <v>323</v>
      </c>
      <c r="C38" s="186">
        <v>52</v>
      </c>
      <c r="D38" s="186">
        <v>37</v>
      </c>
      <c r="F38" s="341"/>
    </row>
    <row r="39" spans="1:6" s="188" customFormat="1" x14ac:dyDescent="0.25">
      <c r="A39" s="185">
        <v>36</v>
      </c>
      <c r="B39" s="124" t="s">
        <v>130</v>
      </c>
      <c r="C39" s="186">
        <v>52</v>
      </c>
      <c r="D39" s="186">
        <v>47</v>
      </c>
      <c r="F39" s="341"/>
    </row>
    <row r="40" spans="1:6" x14ac:dyDescent="0.25">
      <c r="A40" s="185">
        <v>37</v>
      </c>
      <c r="B40" s="124" t="s">
        <v>169</v>
      </c>
      <c r="C40" s="189">
        <v>50</v>
      </c>
      <c r="D40" s="189">
        <v>44</v>
      </c>
      <c r="F40" s="341"/>
    </row>
    <row r="41" spans="1:6" x14ac:dyDescent="0.25">
      <c r="A41" s="185">
        <v>38</v>
      </c>
      <c r="B41" s="124" t="s">
        <v>235</v>
      </c>
      <c r="C41" s="189">
        <v>49</v>
      </c>
      <c r="D41" s="189">
        <v>37</v>
      </c>
      <c r="F41" s="341"/>
    </row>
    <row r="42" spans="1:6" x14ac:dyDescent="0.25">
      <c r="A42" s="185">
        <v>39</v>
      </c>
      <c r="B42" s="124" t="s">
        <v>325</v>
      </c>
      <c r="C42" s="189">
        <v>46</v>
      </c>
      <c r="D42" s="189">
        <v>37</v>
      </c>
      <c r="F42" s="341"/>
    </row>
    <row r="43" spans="1:6" x14ac:dyDescent="0.25">
      <c r="A43" s="185">
        <v>40</v>
      </c>
      <c r="B43" s="124" t="s">
        <v>166</v>
      </c>
      <c r="C43" s="189">
        <v>45</v>
      </c>
      <c r="D43" s="189">
        <v>30</v>
      </c>
      <c r="F43" s="341"/>
    </row>
    <row r="44" spans="1:6" x14ac:dyDescent="0.25">
      <c r="A44" s="185">
        <v>41</v>
      </c>
      <c r="B44" s="124" t="s">
        <v>179</v>
      </c>
      <c r="C44" s="189">
        <v>45</v>
      </c>
      <c r="D44" s="189">
        <v>27</v>
      </c>
      <c r="F44" s="341"/>
    </row>
    <row r="45" spans="1:6" x14ac:dyDescent="0.25">
      <c r="A45" s="185">
        <v>42</v>
      </c>
      <c r="B45" s="124" t="s">
        <v>153</v>
      </c>
      <c r="C45" s="189">
        <v>44</v>
      </c>
      <c r="D45" s="189">
        <v>29</v>
      </c>
      <c r="F45" s="341"/>
    </row>
    <row r="46" spans="1:6" ht="31.5" x14ac:dyDescent="0.25">
      <c r="A46" s="185">
        <v>43</v>
      </c>
      <c r="B46" s="124" t="s">
        <v>324</v>
      </c>
      <c r="C46" s="189">
        <v>42</v>
      </c>
      <c r="D46" s="189">
        <v>29</v>
      </c>
      <c r="F46" s="341"/>
    </row>
    <row r="47" spans="1:6" ht="31.5" x14ac:dyDescent="0.25">
      <c r="A47" s="185">
        <v>44</v>
      </c>
      <c r="B47" s="124" t="s">
        <v>183</v>
      </c>
      <c r="C47" s="189">
        <v>42</v>
      </c>
      <c r="D47" s="189">
        <v>35</v>
      </c>
      <c r="F47" s="341"/>
    </row>
    <row r="48" spans="1:6" x14ac:dyDescent="0.25">
      <c r="A48" s="185">
        <v>45</v>
      </c>
      <c r="B48" s="124" t="s">
        <v>186</v>
      </c>
      <c r="C48" s="189">
        <v>41</v>
      </c>
      <c r="D48" s="189">
        <v>34</v>
      </c>
      <c r="F48" s="341"/>
    </row>
    <row r="49" spans="1:6" x14ac:dyDescent="0.25">
      <c r="A49" s="185">
        <v>46</v>
      </c>
      <c r="B49" s="124" t="s">
        <v>246</v>
      </c>
      <c r="C49" s="189">
        <v>39</v>
      </c>
      <c r="D49" s="189">
        <v>31</v>
      </c>
      <c r="F49" s="341"/>
    </row>
    <row r="50" spans="1:6" x14ac:dyDescent="0.25">
      <c r="A50" s="185">
        <v>47</v>
      </c>
      <c r="B50" s="124" t="s">
        <v>113</v>
      </c>
      <c r="C50" s="189">
        <v>39</v>
      </c>
      <c r="D50" s="189">
        <v>34</v>
      </c>
      <c r="F50" s="341"/>
    </row>
    <row r="51" spans="1:6" x14ac:dyDescent="0.25">
      <c r="A51" s="185">
        <v>48</v>
      </c>
      <c r="B51" s="124" t="s">
        <v>129</v>
      </c>
      <c r="C51" s="189">
        <v>38</v>
      </c>
      <c r="D51" s="189">
        <v>32</v>
      </c>
      <c r="F51" s="341"/>
    </row>
    <row r="52" spans="1:6" x14ac:dyDescent="0.25">
      <c r="A52" s="185">
        <v>49</v>
      </c>
      <c r="B52" s="124" t="s">
        <v>162</v>
      </c>
      <c r="C52" s="189">
        <v>36</v>
      </c>
      <c r="D52" s="189">
        <v>28</v>
      </c>
      <c r="F52" s="341"/>
    </row>
    <row r="53" spans="1:6" x14ac:dyDescent="0.25">
      <c r="A53" s="185">
        <v>50</v>
      </c>
      <c r="B53" s="124" t="s">
        <v>202</v>
      </c>
      <c r="C53" s="189">
        <v>36</v>
      </c>
      <c r="D53" s="189">
        <v>36</v>
      </c>
      <c r="F53" s="341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zoomScale="73" zoomScaleNormal="93" zoomScaleSheetLayoutView="73" workbookViewId="0">
      <selection sqref="A1:C1"/>
    </sheetView>
  </sheetViews>
  <sheetFormatPr defaultColWidth="8.85546875" defaultRowHeight="12.75" x14ac:dyDescent="0.2"/>
  <cols>
    <col min="1" max="1" width="43.28515625" style="184" customWidth="1"/>
    <col min="2" max="2" width="18.140625" style="366" customWidth="1"/>
    <col min="3" max="3" width="31" style="366" customWidth="1"/>
    <col min="4" max="4" width="8.85546875" style="184"/>
    <col min="5" max="5" width="64" style="184" customWidth="1"/>
    <col min="6" max="16384" width="8.85546875" style="184"/>
  </cols>
  <sheetData>
    <row r="1" spans="1:9" s="204" customFormat="1" ht="60" customHeight="1" x14ac:dyDescent="0.3">
      <c r="A1" s="493" t="s">
        <v>476</v>
      </c>
      <c r="B1" s="493"/>
      <c r="C1" s="493"/>
    </row>
    <row r="2" spans="1:9" s="204" customFormat="1" ht="20.25" x14ac:dyDescent="0.3">
      <c r="A2" s="534" t="s">
        <v>142</v>
      </c>
      <c r="B2" s="534"/>
      <c r="C2" s="534"/>
    </row>
    <row r="3" spans="1:9" s="180" customFormat="1" ht="35.450000000000003" customHeight="1" x14ac:dyDescent="0.25">
      <c r="A3" s="271" t="s">
        <v>88</v>
      </c>
      <c r="B3" s="272" t="s">
        <v>488</v>
      </c>
      <c r="C3" s="273" t="s">
        <v>501</v>
      </c>
    </row>
    <row r="4" spans="1:9" ht="38.450000000000003" customHeight="1" x14ac:dyDescent="0.2">
      <c r="A4" s="508" t="s">
        <v>144</v>
      </c>
      <c r="B4" s="508"/>
      <c r="C4" s="508"/>
      <c r="I4" s="362"/>
    </row>
    <row r="5" spans="1:9" ht="18.75" customHeight="1" x14ac:dyDescent="0.2">
      <c r="A5" s="122" t="s">
        <v>245</v>
      </c>
      <c r="B5" s="269">
        <v>137</v>
      </c>
      <c r="C5" s="269">
        <v>113</v>
      </c>
      <c r="D5" s="114"/>
      <c r="I5" s="362"/>
    </row>
    <row r="6" spans="1:9" ht="18.75" customHeight="1" x14ac:dyDescent="0.2">
      <c r="A6" s="242" t="s">
        <v>247</v>
      </c>
      <c r="B6" s="186">
        <v>119</v>
      </c>
      <c r="C6" s="186">
        <v>105</v>
      </c>
    </row>
    <row r="7" spans="1:9" ht="18.75" customHeight="1" x14ac:dyDescent="0.2">
      <c r="A7" s="242" t="s">
        <v>102</v>
      </c>
      <c r="B7" s="186">
        <v>106</v>
      </c>
      <c r="C7" s="186">
        <v>84</v>
      </c>
      <c r="D7" s="114"/>
    </row>
    <row r="8" spans="1:9" ht="18.75" customHeight="1" x14ac:dyDescent="0.2">
      <c r="A8" s="242" t="s">
        <v>134</v>
      </c>
      <c r="B8" s="186">
        <v>81</v>
      </c>
      <c r="C8" s="186">
        <v>65</v>
      </c>
    </row>
    <row r="9" spans="1:9" ht="15.75" x14ac:dyDescent="0.2">
      <c r="A9" s="242" t="s">
        <v>122</v>
      </c>
      <c r="B9" s="186">
        <v>66</v>
      </c>
      <c r="C9" s="186">
        <v>50</v>
      </c>
      <c r="D9" s="114"/>
    </row>
    <row r="10" spans="1:9" ht="19.5" customHeight="1" x14ac:dyDescent="0.2">
      <c r="A10" s="242" t="s">
        <v>252</v>
      </c>
      <c r="B10" s="186">
        <v>63</v>
      </c>
      <c r="C10" s="186">
        <v>53</v>
      </c>
    </row>
    <row r="11" spans="1:9" ht="19.5" customHeight="1" x14ac:dyDescent="0.2">
      <c r="A11" s="242" t="s">
        <v>324</v>
      </c>
      <c r="B11" s="186">
        <v>42</v>
      </c>
      <c r="C11" s="186">
        <v>29</v>
      </c>
      <c r="D11" s="114"/>
    </row>
    <row r="12" spans="1:9" ht="19.5" customHeight="1" x14ac:dyDescent="0.2">
      <c r="A12" s="242" t="s">
        <v>246</v>
      </c>
      <c r="B12" s="186">
        <v>39</v>
      </c>
      <c r="C12" s="186">
        <v>31</v>
      </c>
    </row>
    <row r="13" spans="1:9" ht="19.5" customHeight="1" x14ac:dyDescent="0.2">
      <c r="A13" s="242" t="s">
        <v>133</v>
      </c>
      <c r="B13" s="186">
        <v>34</v>
      </c>
      <c r="C13" s="186">
        <v>24</v>
      </c>
      <c r="D13" s="114"/>
    </row>
    <row r="14" spans="1:9" ht="15.75" x14ac:dyDescent="0.2">
      <c r="A14" s="242" t="s">
        <v>327</v>
      </c>
      <c r="B14" s="186">
        <v>32</v>
      </c>
      <c r="C14" s="186">
        <v>27</v>
      </c>
    </row>
    <row r="15" spans="1:9" ht="18.75" customHeight="1" x14ac:dyDescent="0.2">
      <c r="A15" s="242" t="s">
        <v>151</v>
      </c>
      <c r="B15" s="186">
        <v>26</v>
      </c>
      <c r="C15" s="186">
        <v>21</v>
      </c>
      <c r="D15" s="114"/>
    </row>
    <row r="16" spans="1:9" ht="18.75" customHeight="1" x14ac:dyDescent="0.2">
      <c r="A16" s="242" t="s">
        <v>454</v>
      </c>
      <c r="B16" s="186">
        <v>22</v>
      </c>
      <c r="C16" s="186">
        <v>21</v>
      </c>
    </row>
    <row r="17" spans="1:4" ht="18.75" customHeight="1" x14ac:dyDescent="0.2">
      <c r="A17" s="242" t="s">
        <v>254</v>
      </c>
      <c r="B17" s="186">
        <v>21</v>
      </c>
      <c r="C17" s="186">
        <v>17</v>
      </c>
      <c r="D17" s="114"/>
    </row>
    <row r="18" spans="1:4" ht="19.5" customHeight="1" x14ac:dyDescent="0.2">
      <c r="A18" s="242" t="s">
        <v>139</v>
      </c>
      <c r="B18" s="186">
        <v>20</v>
      </c>
      <c r="C18" s="186">
        <v>18</v>
      </c>
    </row>
    <row r="19" spans="1:4" ht="37.5" customHeight="1" x14ac:dyDescent="0.2">
      <c r="A19" s="248" t="s">
        <v>353</v>
      </c>
      <c r="B19" s="186">
        <v>19</v>
      </c>
      <c r="C19" s="186">
        <v>15</v>
      </c>
      <c r="D19" s="114"/>
    </row>
    <row r="20" spans="1:4" ht="38.450000000000003" customHeight="1" x14ac:dyDescent="0.2">
      <c r="A20" s="508" t="s">
        <v>34</v>
      </c>
      <c r="B20" s="508"/>
      <c r="C20" s="508"/>
    </row>
    <row r="21" spans="1:4" ht="31.5" x14ac:dyDescent="0.2">
      <c r="A21" s="426" t="s">
        <v>99</v>
      </c>
      <c r="B21" s="186">
        <v>147</v>
      </c>
      <c r="C21" s="186">
        <v>111</v>
      </c>
      <c r="D21" s="114"/>
    </row>
    <row r="22" spans="1:4" ht="31.5" x14ac:dyDescent="0.2">
      <c r="A22" s="214" t="s">
        <v>110</v>
      </c>
      <c r="B22" s="186">
        <v>83</v>
      </c>
      <c r="C22" s="186">
        <v>65</v>
      </c>
    </row>
    <row r="23" spans="1:4" ht="16.5" customHeight="1" x14ac:dyDescent="0.2">
      <c r="A23" s="214" t="s">
        <v>154</v>
      </c>
      <c r="B23" s="186">
        <v>82</v>
      </c>
      <c r="C23" s="186">
        <v>61</v>
      </c>
      <c r="D23" s="114"/>
    </row>
    <row r="24" spans="1:4" ht="15.75" x14ac:dyDescent="0.2">
      <c r="A24" s="214" t="s">
        <v>153</v>
      </c>
      <c r="B24" s="186">
        <v>44</v>
      </c>
      <c r="C24" s="186">
        <v>29</v>
      </c>
    </row>
    <row r="25" spans="1:4" ht="15.75" x14ac:dyDescent="0.2">
      <c r="A25" s="214" t="s">
        <v>162</v>
      </c>
      <c r="B25" s="186">
        <v>36</v>
      </c>
      <c r="C25" s="186">
        <v>28</v>
      </c>
      <c r="D25" s="114"/>
    </row>
    <row r="26" spans="1:4" ht="31.5" x14ac:dyDescent="0.2">
      <c r="A26" s="214" t="s">
        <v>157</v>
      </c>
      <c r="B26" s="186">
        <v>32</v>
      </c>
      <c r="C26" s="186">
        <v>24</v>
      </c>
    </row>
    <row r="27" spans="1:4" ht="31.5" x14ac:dyDescent="0.2">
      <c r="A27" s="214" t="s">
        <v>264</v>
      </c>
      <c r="B27" s="186">
        <v>23</v>
      </c>
      <c r="C27" s="186">
        <v>21</v>
      </c>
      <c r="D27" s="114"/>
    </row>
    <row r="28" spans="1:4" ht="15.75" x14ac:dyDescent="0.2">
      <c r="A28" s="214" t="s">
        <v>328</v>
      </c>
      <c r="B28" s="186">
        <v>23</v>
      </c>
      <c r="C28" s="186">
        <v>21</v>
      </c>
    </row>
    <row r="29" spans="1:4" ht="15.75" x14ac:dyDescent="0.2">
      <c r="A29" s="214" t="s">
        <v>354</v>
      </c>
      <c r="B29" s="186">
        <v>21</v>
      </c>
      <c r="C29" s="186">
        <v>20</v>
      </c>
      <c r="D29" s="114"/>
    </row>
    <row r="30" spans="1:4" ht="15.75" x14ac:dyDescent="0.2">
      <c r="A30" s="214" t="s">
        <v>355</v>
      </c>
      <c r="B30" s="186">
        <v>20</v>
      </c>
      <c r="C30" s="186">
        <v>16</v>
      </c>
    </row>
    <row r="31" spans="1:4" ht="15.75" x14ac:dyDescent="0.2">
      <c r="A31" s="214" t="s">
        <v>119</v>
      </c>
      <c r="B31" s="186">
        <v>17</v>
      </c>
      <c r="C31" s="186">
        <v>14</v>
      </c>
      <c r="D31" s="114"/>
    </row>
    <row r="32" spans="1:4" ht="15.75" x14ac:dyDescent="0.2">
      <c r="A32" s="214" t="s">
        <v>356</v>
      </c>
      <c r="B32" s="186">
        <v>17</v>
      </c>
      <c r="C32" s="186">
        <v>16</v>
      </c>
    </row>
    <row r="33" spans="1:4" ht="15.75" x14ac:dyDescent="0.2">
      <c r="A33" s="214" t="s">
        <v>357</v>
      </c>
      <c r="B33" s="186">
        <v>17</v>
      </c>
      <c r="C33" s="186">
        <v>13</v>
      </c>
      <c r="D33" s="114"/>
    </row>
    <row r="34" spans="1:4" ht="15.75" x14ac:dyDescent="0.2">
      <c r="A34" s="214" t="s">
        <v>329</v>
      </c>
      <c r="B34" s="186">
        <v>16</v>
      </c>
      <c r="C34" s="186">
        <v>13</v>
      </c>
    </row>
    <row r="35" spans="1:4" ht="15.75" x14ac:dyDescent="0.2">
      <c r="A35" s="214" t="s">
        <v>511</v>
      </c>
      <c r="B35" s="186">
        <v>15</v>
      </c>
      <c r="C35" s="186">
        <v>10</v>
      </c>
      <c r="D35" s="114"/>
    </row>
    <row r="36" spans="1:4" ht="38.450000000000003" customHeight="1" x14ac:dyDescent="0.2">
      <c r="A36" s="508" t="s">
        <v>35</v>
      </c>
      <c r="B36" s="508"/>
      <c r="C36" s="508"/>
    </row>
    <row r="37" spans="1:4" ht="15.75" customHeight="1" x14ac:dyDescent="0.2">
      <c r="A37" s="211" t="s">
        <v>97</v>
      </c>
      <c r="B37" s="186">
        <v>368</v>
      </c>
      <c r="C37" s="186">
        <v>287</v>
      </c>
      <c r="D37" s="114"/>
    </row>
    <row r="38" spans="1:4" ht="16.5" customHeight="1" x14ac:dyDescent="0.2">
      <c r="A38" s="364" t="s">
        <v>107</v>
      </c>
      <c r="B38" s="186">
        <v>135</v>
      </c>
      <c r="C38" s="186">
        <v>91</v>
      </c>
    </row>
    <row r="39" spans="1:4" ht="15" customHeight="1" x14ac:dyDescent="0.2">
      <c r="A39" s="364" t="s">
        <v>123</v>
      </c>
      <c r="B39" s="186">
        <v>114</v>
      </c>
      <c r="C39" s="186">
        <v>88</v>
      </c>
      <c r="D39" s="114"/>
    </row>
    <row r="40" spans="1:4" ht="18" customHeight="1" x14ac:dyDescent="0.2">
      <c r="A40" s="364" t="s">
        <v>253</v>
      </c>
      <c r="B40" s="186">
        <v>62</v>
      </c>
      <c r="C40" s="186">
        <v>51</v>
      </c>
    </row>
    <row r="41" spans="1:4" ht="16.5" customHeight="1" x14ac:dyDescent="0.2">
      <c r="A41" s="364" t="s">
        <v>169</v>
      </c>
      <c r="B41" s="186">
        <v>50</v>
      </c>
      <c r="C41" s="186">
        <v>44</v>
      </c>
      <c r="D41" s="114"/>
    </row>
    <row r="42" spans="1:4" ht="18.75" customHeight="1" x14ac:dyDescent="0.2">
      <c r="A42" s="364" t="s">
        <v>166</v>
      </c>
      <c r="B42" s="186">
        <v>45</v>
      </c>
      <c r="C42" s="186">
        <v>30</v>
      </c>
    </row>
    <row r="43" spans="1:4" ht="21.75" customHeight="1" x14ac:dyDescent="0.2">
      <c r="A43" s="364" t="s">
        <v>255</v>
      </c>
      <c r="B43" s="186">
        <v>32</v>
      </c>
      <c r="C43" s="186">
        <v>26</v>
      </c>
      <c r="D43" s="114"/>
    </row>
    <row r="44" spans="1:4" ht="21.75" customHeight="1" x14ac:dyDescent="0.2">
      <c r="A44" s="364" t="s">
        <v>165</v>
      </c>
      <c r="B44" s="186">
        <v>26</v>
      </c>
      <c r="C44" s="186">
        <v>20</v>
      </c>
    </row>
    <row r="45" spans="1:4" ht="21.75" customHeight="1" x14ac:dyDescent="0.2">
      <c r="A45" s="364" t="s">
        <v>173</v>
      </c>
      <c r="B45" s="186">
        <v>25</v>
      </c>
      <c r="C45" s="186">
        <v>22</v>
      </c>
      <c r="D45" s="114"/>
    </row>
    <row r="46" spans="1:4" ht="21.75" customHeight="1" x14ac:dyDescent="0.2">
      <c r="A46" s="364" t="s">
        <v>331</v>
      </c>
      <c r="B46" s="186">
        <v>22</v>
      </c>
      <c r="C46" s="186">
        <v>18</v>
      </c>
    </row>
    <row r="47" spans="1:4" ht="21.75" customHeight="1" x14ac:dyDescent="0.2">
      <c r="A47" s="364" t="s">
        <v>358</v>
      </c>
      <c r="B47" s="186">
        <v>22</v>
      </c>
      <c r="C47" s="186">
        <v>14</v>
      </c>
      <c r="D47" s="114"/>
    </row>
    <row r="48" spans="1:4" ht="21.75" customHeight="1" x14ac:dyDescent="0.2">
      <c r="A48" s="364" t="s">
        <v>330</v>
      </c>
      <c r="B48" s="186">
        <v>22</v>
      </c>
      <c r="C48" s="186">
        <v>18</v>
      </c>
    </row>
    <row r="49" spans="1:4" ht="21.75" customHeight="1" x14ac:dyDescent="0.2">
      <c r="A49" s="364" t="s">
        <v>332</v>
      </c>
      <c r="B49" s="186">
        <v>21</v>
      </c>
      <c r="C49" s="186">
        <v>17</v>
      </c>
      <c r="D49" s="114"/>
    </row>
    <row r="50" spans="1:4" ht="21.75" customHeight="1" x14ac:dyDescent="0.2">
      <c r="A50" s="364" t="s">
        <v>359</v>
      </c>
      <c r="B50" s="186">
        <v>18</v>
      </c>
      <c r="C50" s="186">
        <v>14</v>
      </c>
    </row>
    <row r="51" spans="1:4" ht="21.75" customHeight="1" x14ac:dyDescent="0.2">
      <c r="A51" s="364" t="s">
        <v>360</v>
      </c>
      <c r="B51" s="186">
        <v>16</v>
      </c>
      <c r="C51" s="186">
        <v>10</v>
      </c>
      <c r="D51" s="114"/>
    </row>
    <row r="52" spans="1:4" ht="38.450000000000003" customHeight="1" x14ac:dyDescent="0.2">
      <c r="A52" s="508" t="s">
        <v>36</v>
      </c>
      <c r="B52" s="508"/>
      <c r="C52" s="508"/>
    </row>
    <row r="53" spans="1:4" ht="21.75" customHeight="1" x14ac:dyDescent="0.2">
      <c r="A53" s="426" t="s">
        <v>114</v>
      </c>
      <c r="B53" s="269">
        <v>146</v>
      </c>
      <c r="C53" s="269">
        <v>107</v>
      </c>
      <c r="D53" s="114"/>
    </row>
    <row r="54" spans="1:4" ht="21.75" customHeight="1" x14ac:dyDescent="0.2">
      <c r="A54" s="214" t="s">
        <v>117</v>
      </c>
      <c r="B54" s="186">
        <v>141</v>
      </c>
      <c r="C54" s="186">
        <v>112</v>
      </c>
    </row>
    <row r="55" spans="1:4" ht="21.75" customHeight="1" x14ac:dyDescent="0.2">
      <c r="A55" s="214" t="s">
        <v>256</v>
      </c>
      <c r="B55" s="186">
        <v>60</v>
      </c>
      <c r="C55" s="186">
        <v>51</v>
      </c>
      <c r="D55" s="114"/>
    </row>
    <row r="56" spans="1:4" ht="21.75" customHeight="1" x14ac:dyDescent="0.2">
      <c r="A56" s="214" t="s">
        <v>177</v>
      </c>
      <c r="B56" s="365">
        <v>53</v>
      </c>
      <c r="C56" s="365">
        <v>45</v>
      </c>
    </row>
    <row r="57" spans="1:4" ht="21.75" customHeight="1" x14ac:dyDescent="0.2">
      <c r="A57" s="214" t="s">
        <v>179</v>
      </c>
      <c r="B57" s="186">
        <v>45</v>
      </c>
      <c r="C57" s="186">
        <v>27</v>
      </c>
      <c r="D57" s="114"/>
    </row>
    <row r="58" spans="1:4" ht="36.75" customHeight="1" x14ac:dyDescent="0.2">
      <c r="A58" s="214" t="s">
        <v>183</v>
      </c>
      <c r="B58" s="186">
        <v>42</v>
      </c>
      <c r="C58" s="186">
        <v>35</v>
      </c>
    </row>
    <row r="59" spans="1:4" ht="21.75" customHeight="1" x14ac:dyDescent="0.2">
      <c r="A59" s="214" t="s">
        <v>186</v>
      </c>
      <c r="B59" s="186">
        <v>41</v>
      </c>
      <c r="C59" s="186">
        <v>34</v>
      </c>
      <c r="D59" s="114"/>
    </row>
    <row r="60" spans="1:4" ht="24" customHeight="1" x14ac:dyDescent="0.2">
      <c r="A60" s="214" t="s">
        <v>113</v>
      </c>
      <c r="B60" s="186">
        <v>39</v>
      </c>
      <c r="C60" s="186">
        <v>34</v>
      </c>
    </row>
    <row r="61" spans="1:4" ht="21.75" customHeight="1" x14ac:dyDescent="0.2">
      <c r="A61" s="214" t="s">
        <v>182</v>
      </c>
      <c r="B61" s="186">
        <v>29</v>
      </c>
      <c r="C61" s="186">
        <v>23</v>
      </c>
      <c r="D61" s="114"/>
    </row>
    <row r="62" spans="1:4" ht="21.75" customHeight="1" x14ac:dyDescent="0.2">
      <c r="A62" s="214" t="s">
        <v>333</v>
      </c>
      <c r="B62" s="186">
        <v>28</v>
      </c>
      <c r="C62" s="186">
        <v>22</v>
      </c>
    </row>
    <row r="63" spans="1:4" ht="30.75" customHeight="1" x14ac:dyDescent="0.2">
      <c r="A63" s="214" t="s">
        <v>181</v>
      </c>
      <c r="B63" s="186">
        <v>21</v>
      </c>
      <c r="C63" s="186">
        <v>19</v>
      </c>
      <c r="D63" s="114"/>
    </row>
    <row r="64" spans="1:4" ht="21.75" customHeight="1" x14ac:dyDescent="0.2">
      <c r="A64" s="214" t="s">
        <v>335</v>
      </c>
      <c r="B64" s="186">
        <v>21</v>
      </c>
      <c r="C64" s="186">
        <v>14</v>
      </c>
    </row>
    <row r="65" spans="1:5" ht="31.5" customHeight="1" x14ac:dyDescent="0.2">
      <c r="A65" s="214" t="s">
        <v>187</v>
      </c>
      <c r="B65" s="186">
        <v>20</v>
      </c>
      <c r="C65" s="186">
        <v>15</v>
      </c>
      <c r="D65" s="114"/>
    </row>
    <row r="66" spans="1:5" ht="21.75" customHeight="1" x14ac:dyDescent="0.2">
      <c r="A66" s="214" t="s">
        <v>336</v>
      </c>
      <c r="B66" s="186">
        <v>20</v>
      </c>
      <c r="C66" s="186">
        <v>17</v>
      </c>
    </row>
    <row r="67" spans="1:5" ht="21.75" customHeight="1" x14ac:dyDescent="0.2">
      <c r="A67" s="214" t="s">
        <v>334</v>
      </c>
      <c r="B67" s="186">
        <v>19</v>
      </c>
      <c r="C67" s="186">
        <v>17</v>
      </c>
      <c r="D67" s="114"/>
      <c r="E67" s="114"/>
    </row>
    <row r="68" spans="1:5" ht="38.450000000000003" customHeight="1" x14ac:dyDescent="0.2">
      <c r="A68" s="508" t="s">
        <v>37</v>
      </c>
      <c r="B68" s="508"/>
      <c r="C68" s="508"/>
    </row>
    <row r="69" spans="1:5" ht="15.75" x14ac:dyDescent="0.2">
      <c r="A69" s="426" t="s">
        <v>94</v>
      </c>
      <c r="B69" s="186">
        <v>711</v>
      </c>
      <c r="C69" s="186">
        <v>564</v>
      </c>
      <c r="D69" s="114"/>
    </row>
    <row r="70" spans="1:5" ht="15.75" x14ac:dyDescent="0.2">
      <c r="A70" s="214" t="s">
        <v>100</v>
      </c>
      <c r="B70" s="186">
        <v>542</v>
      </c>
      <c r="C70" s="186">
        <v>400</v>
      </c>
    </row>
    <row r="71" spans="1:5" ht="15.75" x14ac:dyDescent="0.2">
      <c r="A71" s="214" t="s">
        <v>96</v>
      </c>
      <c r="B71" s="186">
        <v>358</v>
      </c>
      <c r="C71" s="186">
        <v>257</v>
      </c>
      <c r="D71" s="114"/>
    </row>
    <row r="72" spans="1:5" ht="15.75" x14ac:dyDescent="0.2">
      <c r="A72" s="214" t="s">
        <v>104</v>
      </c>
      <c r="B72" s="186">
        <v>315</v>
      </c>
      <c r="C72" s="186">
        <v>245</v>
      </c>
    </row>
    <row r="73" spans="1:5" ht="78.75" x14ac:dyDescent="0.2">
      <c r="A73" s="214" t="s">
        <v>249</v>
      </c>
      <c r="B73" s="186">
        <v>217</v>
      </c>
      <c r="C73" s="186">
        <v>166</v>
      </c>
      <c r="D73" s="114"/>
    </row>
    <row r="74" spans="1:5" ht="15.75" x14ac:dyDescent="0.2">
      <c r="A74" s="214" t="s">
        <v>108</v>
      </c>
      <c r="B74" s="186">
        <v>115</v>
      </c>
      <c r="C74" s="186">
        <v>82</v>
      </c>
    </row>
    <row r="75" spans="1:5" ht="15.75" x14ac:dyDescent="0.2">
      <c r="A75" s="214" t="s">
        <v>103</v>
      </c>
      <c r="B75" s="186">
        <v>80</v>
      </c>
      <c r="C75" s="186">
        <v>60</v>
      </c>
      <c r="D75" s="114"/>
    </row>
    <row r="76" spans="1:5" ht="15.75" x14ac:dyDescent="0.2">
      <c r="A76" s="214" t="s">
        <v>105</v>
      </c>
      <c r="B76" s="186">
        <v>77</v>
      </c>
      <c r="C76" s="186">
        <v>50</v>
      </c>
    </row>
    <row r="77" spans="1:5" ht="15.75" x14ac:dyDescent="0.2">
      <c r="A77" s="214" t="s">
        <v>192</v>
      </c>
      <c r="B77" s="186">
        <v>65</v>
      </c>
      <c r="C77" s="186">
        <v>56</v>
      </c>
      <c r="D77" s="114"/>
    </row>
    <row r="78" spans="1:5" ht="15.75" x14ac:dyDescent="0.2">
      <c r="A78" s="214" t="s">
        <v>115</v>
      </c>
      <c r="B78" s="186">
        <v>53</v>
      </c>
      <c r="C78" s="186">
        <v>42</v>
      </c>
    </row>
    <row r="79" spans="1:5" ht="31.5" x14ac:dyDescent="0.2">
      <c r="A79" s="214" t="s">
        <v>323</v>
      </c>
      <c r="B79" s="186">
        <v>52</v>
      </c>
      <c r="C79" s="186">
        <v>37</v>
      </c>
      <c r="D79" s="114"/>
    </row>
    <row r="80" spans="1:5" ht="15.75" x14ac:dyDescent="0.2">
      <c r="A80" s="214" t="s">
        <v>191</v>
      </c>
      <c r="B80" s="186">
        <v>34</v>
      </c>
      <c r="C80" s="186">
        <v>21</v>
      </c>
    </row>
    <row r="81" spans="1:4" ht="15.75" x14ac:dyDescent="0.2">
      <c r="A81" s="214" t="s">
        <v>135</v>
      </c>
      <c r="B81" s="186">
        <v>22</v>
      </c>
      <c r="C81" s="186">
        <v>19</v>
      </c>
      <c r="D81" s="114"/>
    </row>
    <row r="82" spans="1:4" ht="15.75" x14ac:dyDescent="0.2">
      <c r="A82" s="214" t="s">
        <v>361</v>
      </c>
      <c r="B82" s="186">
        <v>21</v>
      </c>
      <c r="C82" s="186">
        <v>11</v>
      </c>
    </row>
    <row r="83" spans="1:4" ht="15.75" x14ac:dyDescent="0.2">
      <c r="A83" s="214" t="s">
        <v>190</v>
      </c>
      <c r="B83" s="186">
        <v>18</v>
      </c>
      <c r="C83" s="186">
        <v>5</v>
      </c>
      <c r="D83" s="114"/>
    </row>
    <row r="84" spans="1:4" ht="38.450000000000003" customHeight="1" x14ac:dyDescent="0.2">
      <c r="A84" s="508" t="s">
        <v>193</v>
      </c>
      <c r="B84" s="508"/>
      <c r="C84" s="508"/>
    </row>
    <row r="85" spans="1:4" ht="16.5" customHeight="1" x14ac:dyDescent="0.2">
      <c r="A85" s="214" t="s">
        <v>202</v>
      </c>
      <c r="B85" s="186">
        <v>36</v>
      </c>
      <c r="C85" s="186">
        <v>36</v>
      </c>
      <c r="D85" s="114"/>
    </row>
    <row r="86" spans="1:4" ht="15.75" customHeight="1" x14ac:dyDescent="0.2">
      <c r="A86" s="214" t="s">
        <v>340</v>
      </c>
      <c r="B86" s="186">
        <v>23</v>
      </c>
      <c r="C86" s="186">
        <v>16</v>
      </c>
    </row>
    <row r="87" spans="1:4" ht="15" customHeight="1" x14ac:dyDescent="0.2">
      <c r="A87" s="214" t="s">
        <v>341</v>
      </c>
      <c r="B87" s="186">
        <v>20</v>
      </c>
      <c r="C87" s="186">
        <v>18</v>
      </c>
      <c r="D87" s="114"/>
    </row>
    <row r="88" spans="1:4" ht="33" customHeight="1" x14ac:dyDescent="0.2">
      <c r="A88" s="214" t="s">
        <v>200</v>
      </c>
      <c r="B88" s="186">
        <v>19</v>
      </c>
      <c r="C88" s="186">
        <v>19</v>
      </c>
    </row>
    <row r="89" spans="1:4" ht="14.25" customHeight="1" x14ac:dyDescent="0.2">
      <c r="A89" s="214" t="s">
        <v>343</v>
      </c>
      <c r="B89" s="186">
        <v>15</v>
      </c>
      <c r="C89" s="186">
        <v>15</v>
      </c>
      <c r="D89" s="114"/>
    </row>
    <row r="90" spans="1:4" ht="15.75" customHeight="1" x14ac:dyDescent="0.2">
      <c r="A90" s="214" t="s">
        <v>196</v>
      </c>
      <c r="B90" s="186">
        <v>14</v>
      </c>
      <c r="C90" s="186">
        <v>13</v>
      </c>
    </row>
    <row r="91" spans="1:4" ht="15.75" customHeight="1" x14ac:dyDescent="0.2">
      <c r="A91" s="214" t="s">
        <v>342</v>
      </c>
      <c r="B91" s="186">
        <v>13</v>
      </c>
      <c r="C91" s="186">
        <v>13</v>
      </c>
      <c r="D91" s="114"/>
    </row>
    <row r="92" spans="1:4" ht="18" customHeight="1" x14ac:dyDescent="0.2">
      <c r="A92" s="214" t="s">
        <v>203</v>
      </c>
      <c r="B92" s="186">
        <v>9</v>
      </c>
      <c r="C92" s="186">
        <v>9</v>
      </c>
    </row>
    <row r="93" spans="1:4" ht="30" customHeight="1" x14ac:dyDescent="0.2">
      <c r="A93" s="214" t="s">
        <v>362</v>
      </c>
      <c r="B93" s="186">
        <v>7</v>
      </c>
      <c r="C93" s="186">
        <v>7</v>
      </c>
      <c r="D93" s="114"/>
    </row>
    <row r="94" spans="1:4" ht="20.25" customHeight="1" x14ac:dyDescent="0.2">
      <c r="A94" s="214" t="s">
        <v>198</v>
      </c>
      <c r="B94" s="186">
        <v>6</v>
      </c>
      <c r="C94" s="186">
        <v>4</v>
      </c>
    </row>
    <row r="95" spans="1:4" ht="14.25" customHeight="1" x14ac:dyDescent="0.2">
      <c r="A95" s="214" t="s">
        <v>344</v>
      </c>
      <c r="B95" s="186">
        <v>4</v>
      </c>
      <c r="C95" s="186">
        <v>4</v>
      </c>
      <c r="D95" s="114"/>
    </row>
    <row r="96" spans="1:4" ht="15.75" x14ac:dyDescent="0.2">
      <c r="A96" s="214" t="s">
        <v>201</v>
      </c>
      <c r="B96" s="186">
        <v>3</v>
      </c>
      <c r="C96" s="186">
        <v>3</v>
      </c>
    </row>
    <row r="97" spans="1:4" ht="15.75" x14ac:dyDescent="0.2">
      <c r="A97" s="214" t="s">
        <v>205</v>
      </c>
      <c r="B97" s="186">
        <v>3</v>
      </c>
      <c r="C97" s="186">
        <v>3</v>
      </c>
      <c r="D97" s="114"/>
    </row>
    <row r="98" spans="1:4" ht="13.5" customHeight="1" x14ac:dyDescent="0.2">
      <c r="A98" s="214" t="s">
        <v>206</v>
      </c>
      <c r="B98" s="186">
        <v>2</v>
      </c>
      <c r="C98" s="186">
        <v>2</v>
      </c>
    </row>
    <row r="99" spans="1:4" ht="15.75" customHeight="1" x14ac:dyDescent="0.2">
      <c r="A99" s="214" t="s">
        <v>339</v>
      </c>
      <c r="B99" s="186">
        <v>2</v>
      </c>
      <c r="C99" s="186">
        <v>2</v>
      </c>
      <c r="D99" s="114"/>
    </row>
    <row r="100" spans="1:4" ht="38.450000000000003" customHeight="1" x14ac:dyDescent="0.2">
      <c r="A100" s="508" t="s">
        <v>39</v>
      </c>
      <c r="B100" s="508"/>
      <c r="C100" s="508"/>
    </row>
    <row r="101" spans="1:4" ht="17.25" customHeight="1" x14ac:dyDescent="0.2">
      <c r="A101" s="214" t="s">
        <v>106</v>
      </c>
      <c r="B101" s="186">
        <v>124</v>
      </c>
      <c r="C101" s="186">
        <v>105</v>
      </c>
      <c r="D101" s="114"/>
    </row>
    <row r="102" spans="1:4" ht="16.5" customHeight="1" x14ac:dyDescent="0.2">
      <c r="A102" s="214" t="s">
        <v>126</v>
      </c>
      <c r="B102" s="186">
        <v>60</v>
      </c>
      <c r="C102" s="186">
        <v>47</v>
      </c>
    </row>
    <row r="103" spans="1:4" ht="17.25" customHeight="1" x14ac:dyDescent="0.2">
      <c r="A103" s="363" t="s">
        <v>325</v>
      </c>
      <c r="B103" s="186">
        <v>46</v>
      </c>
      <c r="C103" s="186">
        <v>37</v>
      </c>
      <c r="D103" s="114"/>
    </row>
    <row r="104" spans="1:4" ht="17.25" customHeight="1" x14ac:dyDescent="0.2">
      <c r="A104" s="214" t="s">
        <v>326</v>
      </c>
      <c r="B104" s="186">
        <v>35</v>
      </c>
      <c r="C104" s="186">
        <v>26</v>
      </c>
    </row>
    <row r="105" spans="1:4" ht="15.75" x14ac:dyDescent="0.2">
      <c r="A105" s="214" t="s">
        <v>345</v>
      </c>
      <c r="B105" s="186">
        <v>34</v>
      </c>
      <c r="C105" s="186">
        <v>25</v>
      </c>
      <c r="D105" s="114"/>
    </row>
    <row r="106" spans="1:4" ht="15.75" x14ac:dyDescent="0.2">
      <c r="A106" s="214" t="s">
        <v>363</v>
      </c>
      <c r="B106" s="186">
        <v>26</v>
      </c>
      <c r="C106" s="186">
        <v>24</v>
      </c>
    </row>
    <row r="107" spans="1:4" ht="15.75" x14ac:dyDescent="0.2">
      <c r="A107" s="214" t="s">
        <v>364</v>
      </c>
      <c r="B107" s="186">
        <v>25</v>
      </c>
      <c r="C107" s="186">
        <v>23</v>
      </c>
      <c r="D107" s="114"/>
    </row>
    <row r="108" spans="1:4" ht="17.25" customHeight="1" x14ac:dyDescent="0.2">
      <c r="A108" s="214" t="s">
        <v>347</v>
      </c>
      <c r="B108" s="186">
        <v>21</v>
      </c>
      <c r="C108" s="186">
        <v>19</v>
      </c>
    </row>
    <row r="109" spans="1:4" ht="28.5" customHeight="1" x14ac:dyDescent="0.2">
      <c r="A109" s="214" t="s">
        <v>348</v>
      </c>
      <c r="B109" s="186">
        <v>19</v>
      </c>
      <c r="C109" s="186">
        <v>18</v>
      </c>
      <c r="D109" s="114"/>
    </row>
    <row r="110" spans="1:4" ht="17.25" customHeight="1" x14ac:dyDescent="0.2">
      <c r="A110" s="214" t="s">
        <v>366</v>
      </c>
      <c r="B110" s="186">
        <v>16</v>
      </c>
      <c r="C110" s="186">
        <v>13</v>
      </c>
    </row>
    <row r="111" spans="1:4" ht="17.25" customHeight="1" x14ac:dyDescent="0.2">
      <c r="A111" s="214" t="s">
        <v>365</v>
      </c>
      <c r="B111" s="186">
        <v>16</v>
      </c>
      <c r="C111" s="186">
        <v>14</v>
      </c>
      <c r="D111" s="114"/>
    </row>
    <row r="112" spans="1:4" ht="17.25" customHeight="1" x14ac:dyDescent="0.2">
      <c r="A112" s="214" t="s">
        <v>346</v>
      </c>
      <c r="B112" s="186">
        <v>15</v>
      </c>
      <c r="C112" s="186">
        <v>13</v>
      </c>
    </row>
    <row r="113" spans="1:4" ht="17.25" customHeight="1" x14ac:dyDescent="0.2">
      <c r="A113" s="214" t="s">
        <v>132</v>
      </c>
      <c r="B113" s="186">
        <v>14</v>
      </c>
      <c r="C113" s="186">
        <v>9</v>
      </c>
      <c r="D113" s="114"/>
    </row>
    <row r="114" spans="1:4" ht="17.25" customHeight="1" x14ac:dyDescent="0.2">
      <c r="A114" s="214" t="s">
        <v>367</v>
      </c>
      <c r="B114" s="186">
        <v>12</v>
      </c>
      <c r="C114" s="186">
        <v>11</v>
      </c>
    </row>
    <row r="115" spans="1:4" ht="30" customHeight="1" x14ac:dyDescent="0.2">
      <c r="A115" s="214" t="s">
        <v>512</v>
      </c>
      <c r="B115" s="186">
        <v>10</v>
      </c>
      <c r="C115" s="186">
        <v>7</v>
      </c>
      <c r="D115" s="114"/>
    </row>
    <row r="116" spans="1:4" ht="63.75" customHeight="1" x14ac:dyDescent="0.2">
      <c r="A116" s="508" t="s">
        <v>40</v>
      </c>
      <c r="B116" s="508"/>
      <c r="C116" s="508"/>
    </row>
    <row r="117" spans="1:4" ht="21" customHeight="1" x14ac:dyDescent="0.2">
      <c r="A117" s="214" t="s">
        <v>92</v>
      </c>
      <c r="B117" s="186">
        <v>33</v>
      </c>
      <c r="C117" s="186">
        <v>30</v>
      </c>
      <c r="D117" s="114"/>
    </row>
    <row r="118" spans="1:4" ht="18.75" customHeight="1" x14ac:dyDescent="0.2">
      <c r="A118" s="214" t="s">
        <v>265</v>
      </c>
      <c r="B118" s="186">
        <v>27</v>
      </c>
      <c r="C118" s="186">
        <v>18</v>
      </c>
    </row>
    <row r="119" spans="1:4" ht="34.5" customHeight="1" x14ac:dyDescent="0.2">
      <c r="A119" s="214" t="s">
        <v>116</v>
      </c>
      <c r="B119" s="186">
        <v>24</v>
      </c>
      <c r="C119" s="186">
        <v>20</v>
      </c>
      <c r="D119" s="114"/>
    </row>
    <row r="120" spans="1:4" ht="15.75" customHeight="1" x14ac:dyDescent="0.2">
      <c r="A120" s="214" t="s">
        <v>216</v>
      </c>
      <c r="B120" s="186">
        <v>21</v>
      </c>
      <c r="C120" s="186">
        <v>13</v>
      </c>
    </row>
    <row r="121" spans="1:4" ht="18" customHeight="1" x14ac:dyDescent="0.2">
      <c r="A121" s="214" t="s">
        <v>368</v>
      </c>
      <c r="B121" s="186">
        <v>16</v>
      </c>
      <c r="C121" s="186">
        <v>14</v>
      </c>
      <c r="D121" s="114"/>
    </row>
    <row r="122" spans="1:4" ht="47.25" x14ac:dyDescent="0.2">
      <c r="A122" s="214" t="s">
        <v>222</v>
      </c>
      <c r="B122" s="186">
        <v>16</v>
      </c>
      <c r="C122" s="186">
        <v>16</v>
      </c>
    </row>
    <row r="123" spans="1:4" ht="18" customHeight="1" x14ac:dyDescent="0.2">
      <c r="A123" s="214" t="s">
        <v>369</v>
      </c>
      <c r="B123" s="186">
        <v>15</v>
      </c>
      <c r="C123" s="186">
        <v>13</v>
      </c>
      <c r="D123" s="114"/>
    </row>
    <row r="124" spans="1:4" ht="33.75" customHeight="1" x14ac:dyDescent="0.2">
      <c r="A124" s="214" t="s">
        <v>268</v>
      </c>
      <c r="B124" s="186">
        <v>14</v>
      </c>
      <c r="C124" s="186">
        <v>12</v>
      </c>
    </row>
    <row r="125" spans="1:4" ht="15.75" x14ac:dyDescent="0.2">
      <c r="A125" s="214" t="s">
        <v>349</v>
      </c>
      <c r="B125" s="186">
        <v>14</v>
      </c>
      <c r="C125" s="186">
        <v>12</v>
      </c>
      <c r="D125" s="114"/>
    </row>
    <row r="126" spans="1:4" ht="20.25" customHeight="1" x14ac:dyDescent="0.2">
      <c r="A126" s="214" t="s">
        <v>370</v>
      </c>
      <c r="B126" s="186">
        <v>11</v>
      </c>
      <c r="C126" s="186">
        <v>8</v>
      </c>
    </row>
    <row r="127" spans="1:4" ht="20.25" customHeight="1" x14ac:dyDescent="0.2">
      <c r="A127" s="214" t="s">
        <v>350</v>
      </c>
      <c r="B127" s="186">
        <v>10</v>
      </c>
      <c r="C127" s="186">
        <v>6</v>
      </c>
      <c r="D127" s="114"/>
    </row>
    <row r="128" spans="1:4" ht="20.25" customHeight="1" x14ac:dyDescent="0.2">
      <c r="A128" s="214" t="s">
        <v>266</v>
      </c>
      <c r="B128" s="186">
        <v>9</v>
      </c>
      <c r="C128" s="186">
        <v>7</v>
      </c>
    </row>
    <row r="129" spans="1:4" ht="17.25" customHeight="1" x14ac:dyDescent="0.2">
      <c r="A129" s="214" t="s">
        <v>371</v>
      </c>
      <c r="B129" s="186">
        <v>9</v>
      </c>
      <c r="C129" s="186">
        <v>8</v>
      </c>
      <c r="D129" s="114"/>
    </row>
    <row r="130" spans="1:4" ht="15.75" customHeight="1" x14ac:dyDescent="0.2">
      <c r="A130" s="214" t="s">
        <v>513</v>
      </c>
      <c r="B130" s="186">
        <v>8</v>
      </c>
      <c r="C130" s="186">
        <v>7</v>
      </c>
    </row>
    <row r="131" spans="1:4" ht="31.5" x14ac:dyDescent="0.2">
      <c r="A131" s="214" t="s">
        <v>372</v>
      </c>
      <c r="B131" s="186">
        <v>7</v>
      </c>
      <c r="C131" s="186">
        <v>7</v>
      </c>
      <c r="D131" s="114"/>
    </row>
    <row r="132" spans="1:4" ht="38.450000000000003" customHeight="1" x14ac:dyDescent="0.2">
      <c r="A132" s="508" t="s">
        <v>226</v>
      </c>
      <c r="B132" s="508"/>
      <c r="C132" s="508"/>
    </row>
    <row r="133" spans="1:4" ht="21" customHeight="1" x14ac:dyDescent="0.2">
      <c r="A133" s="214" t="s">
        <v>248</v>
      </c>
      <c r="B133" s="186">
        <v>339</v>
      </c>
      <c r="C133" s="186">
        <v>305</v>
      </c>
      <c r="D133" s="114"/>
    </row>
    <row r="134" spans="1:4" ht="21" customHeight="1" x14ac:dyDescent="0.2">
      <c r="A134" s="214" t="s">
        <v>95</v>
      </c>
      <c r="B134" s="186">
        <v>327</v>
      </c>
      <c r="C134" s="186">
        <v>277</v>
      </c>
    </row>
    <row r="135" spans="1:4" ht="21" customHeight="1" x14ac:dyDescent="0.2">
      <c r="A135" s="214" t="s">
        <v>98</v>
      </c>
      <c r="B135" s="186">
        <v>226</v>
      </c>
      <c r="C135" s="186">
        <v>194</v>
      </c>
      <c r="D135" s="114"/>
    </row>
    <row r="136" spans="1:4" ht="21" customHeight="1" x14ac:dyDescent="0.2">
      <c r="A136" s="214" t="s">
        <v>232</v>
      </c>
      <c r="B136" s="186">
        <v>79</v>
      </c>
      <c r="C136" s="186">
        <v>66</v>
      </c>
    </row>
    <row r="137" spans="1:4" ht="21" customHeight="1" x14ac:dyDescent="0.2">
      <c r="A137" s="363" t="s">
        <v>227</v>
      </c>
      <c r="B137" s="186">
        <v>66</v>
      </c>
      <c r="C137" s="186">
        <v>49</v>
      </c>
      <c r="D137" s="114"/>
    </row>
    <row r="138" spans="1:4" ht="17.25" customHeight="1" x14ac:dyDescent="0.2">
      <c r="A138" s="214" t="s">
        <v>130</v>
      </c>
      <c r="B138" s="186">
        <v>52</v>
      </c>
      <c r="C138" s="186">
        <v>47</v>
      </c>
    </row>
    <row r="139" spans="1:4" ht="17.25" customHeight="1" x14ac:dyDescent="0.2">
      <c r="A139" s="214" t="s">
        <v>235</v>
      </c>
      <c r="B139" s="186">
        <v>49</v>
      </c>
      <c r="C139" s="186">
        <v>37</v>
      </c>
      <c r="D139" s="114"/>
    </row>
    <row r="140" spans="1:4" ht="18" customHeight="1" x14ac:dyDescent="0.2">
      <c r="A140" s="214" t="s">
        <v>129</v>
      </c>
      <c r="B140" s="186">
        <v>38</v>
      </c>
      <c r="C140" s="186">
        <v>32</v>
      </c>
    </row>
    <row r="141" spans="1:4" ht="20.25" customHeight="1" x14ac:dyDescent="0.2">
      <c r="A141" s="214" t="s">
        <v>229</v>
      </c>
      <c r="B141" s="186">
        <v>35</v>
      </c>
      <c r="C141" s="186">
        <v>28</v>
      </c>
      <c r="D141" s="114"/>
    </row>
    <row r="142" spans="1:4" ht="17.25" customHeight="1" x14ac:dyDescent="0.2">
      <c r="A142" s="214" t="s">
        <v>138</v>
      </c>
      <c r="B142" s="186">
        <v>24</v>
      </c>
      <c r="C142" s="186">
        <v>19</v>
      </c>
    </row>
    <row r="143" spans="1:4" ht="15.75" x14ac:dyDescent="0.2">
      <c r="A143" s="214" t="s">
        <v>228</v>
      </c>
      <c r="B143" s="186">
        <v>23</v>
      </c>
      <c r="C143" s="186">
        <v>16</v>
      </c>
      <c r="D143" s="114"/>
    </row>
    <row r="144" spans="1:4" ht="21" customHeight="1" x14ac:dyDescent="0.2">
      <c r="A144" s="214" t="s">
        <v>373</v>
      </c>
      <c r="B144" s="186">
        <v>10</v>
      </c>
      <c r="C144" s="186">
        <v>8</v>
      </c>
    </row>
    <row r="145" spans="1:4" ht="21" customHeight="1" x14ac:dyDescent="0.2">
      <c r="A145" s="214" t="s">
        <v>230</v>
      </c>
      <c r="B145" s="186">
        <v>9</v>
      </c>
      <c r="C145" s="186">
        <v>7</v>
      </c>
      <c r="D145" s="114"/>
    </row>
    <row r="146" spans="1:4" ht="15" customHeight="1" x14ac:dyDescent="0.2">
      <c r="A146" s="214" t="s">
        <v>352</v>
      </c>
      <c r="B146" s="186">
        <v>9</v>
      </c>
      <c r="C146" s="186">
        <v>6</v>
      </c>
    </row>
    <row r="147" spans="1:4" ht="15.75" x14ac:dyDescent="0.2">
      <c r="A147" s="214" t="s">
        <v>236</v>
      </c>
      <c r="B147" s="186">
        <v>6</v>
      </c>
      <c r="C147" s="186">
        <v>6</v>
      </c>
      <c r="D147" s="114"/>
    </row>
    <row r="148" spans="1:4" ht="15.75" x14ac:dyDescent="0.25">
      <c r="A148" s="179"/>
      <c r="B148" s="341"/>
      <c r="C148" s="341"/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64" zoomScaleNormal="100" zoomScaleSheetLayoutView="64" workbookViewId="0">
      <selection activeCell="D17" sqref="D17"/>
    </sheetView>
  </sheetViews>
  <sheetFormatPr defaultColWidth="9.140625" defaultRowHeight="15.75" x14ac:dyDescent="0.25"/>
  <cols>
    <col min="1" max="1" width="5.5703125" style="105" customWidth="1"/>
    <col min="2" max="2" width="42" style="190" customWidth="1"/>
    <col min="3" max="3" width="19" style="179" customWidth="1"/>
    <col min="4" max="4" width="33.28515625" style="179" customWidth="1"/>
    <col min="5" max="16384" width="9.140625" style="179"/>
  </cols>
  <sheetData>
    <row r="1" spans="1:6" ht="45" customHeight="1" x14ac:dyDescent="0.25">
      <c r="B1" s="493" t="s">
        <v>514</v>
      </c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3" spans="1:6" s="180" customFormat="1" ht="35.450000000000003" customHeight="1" x14ac:dyDescent="0.25">
      <c r="A3" s="270"/>
      <c r="B3" s="271" t="s">
        <v>88</v>
      </c>
      <c r="C3" s="272" t="s">
        <v>488</v>
      </c>
      <c r="D3" s="273" t="s">
        <v>501</v>
      </c>
    </row>
    <row r="4" spans="1:6" x14ac:dyDescent="0.25">
      <c r="A4" s="185">
        <v>1</v>
      </c>
      <c r="B4" s="340" t="s">
        <v>93</v>
      </c>
      <c r="C4" s="186">
        <v>515</v>
      </c>
      <c r="D4" s="186">
        <v>404</v>
      </c>
      <c r="F4" s="341"/>
    </row>
    <row r="5" spans="1:6" x14ac:dyDescent="0.25">
      <c r="A5" s="185">
        <v>2</v>
      </c>
      <c r="B5" s="340" t="s">
        <v>98</v>
      </c>
      <c r="C5" s="186">
        <v>361</v>
      </c>
      <c r="D5" s="186">
        <v>303</v>
      </c>
      <c r="F5" s="341"/>
    </row>
    <row r="6" spans="1:6" ht="47.25" x14ac:dyDescent="0.25">
      <c r="A6" s="185">
        <v>3</v>
      </c>
      <c r="B6" s="340" t="s">
        <v>215</v>
      </c>
      <c r="C6" s="186">
        <v>227</v>
      </c>
      <c r="D6" s="186">
        <v>205</v>
      </c>
      <c r="F6" s="341"/>
    </row>
    <row r="7" spans="1:6" s="188" customFormat="1" x14ac:dyDescent="0.25">
      <c r="A7" s="185">
        <v>4</v>
      </c>
      <c r="B7" s="340" t="s">
        <v>135</v>
      </c>
      <c r="C7" s="186">
        <v>178</v>
      </c>
      <c r="D7" s="186">
        <v>136</v>
      </c>
      <c r="F7" s="341"/>
    </row>
    <row r="8" spans="1:6" s="188" customFormat="1" x14ac:dyDescent="0.25">
      <c r="A8" s="185">
        <v>5</v>
      </c>
      <c r="B8" s="340" t="s">
        <v>128</v>
      </c>
      <c r="C8" s="186">
        <v>130</v>
      </c>
      <c r="D8" s="186">
        <v>114</v>
      </c>
      <c r="F8" s="341"/>
    </row>
    <row r="9" spans="1:6" s="188" customFormat="1" x14ac:dyDescent="0.25">
      <c r="A9" s="185">
        <v>6</v>
      </c>
      <c r="B9" s="340" t="s">
        <v>118</v>
      </c>
      <c r="C9" s="186">
        <v>125</v>
      </c>
      <c r="D9" s="186">
        <v>95</v>
      </c>
      <c r="F9" s="341"/>
    </row>
    <row r="10" spans="1:6" s="188" customFormat="1" x14ac:dyDescent="0.25">
      <c r="A10" s="185">
        <v>7</v>
      </c>
      <c r="B10" s="340" t="s">
        <v>250</v>
      </c>
      <c r="C10" s="186">
        <v>107</v>
      </c>
      <c r="D10" s="186">
        <v>93</v>
      </c>
      <c r="F10" s="341"/>
    </row>
    <row r="11" spans="1:6" s="188" customFormat="1" x14ac:dyDescent="0.25">
      <c r="A11" s="185">
        <v>8</v>
      </c>
      <c r="B11" s="340" t="s">
        <v>138</v>
      </c>
      <c r="C11" s="186">
        <v>102</v>
      </c>
      <c r="D11" s="186">
        <v>81</v>
      </c>
      <c r="F11" s="341"/>
    </row>
    <row r="12" spans="1:6" s="188" customFormat="1" ht="31.5" x14ac:dyDescent="0.25">
      <c r="A12" s="185">
        <v>9</v>
      </c>
      <c r="B12" s="340" t="s">
        <v>245</v>
      </c>
      <c r="C12" s="186">
        <v>97</v>
      </c>
      <c r="D12" s="186">
        <v>80</v>
      </c>
      <c r="F12" s="341"/>
    </row>
    <row r="13" spans="1:6" s="188" customFormat="1" ht="21" customHeight="1" x14ac:dyDescent="0.25">
      <c r="A13" s="185">
        <v>10</v>
      </c>
      <c r="B13" s="340" t="s">
        <v>251</v>
      </c>
      <c r="C13" s="186">
        <v>88</v>
      </c>
      <c r="D13" s="186">
        <v>75</v>
      </c>
      <c r="F13" s="341"/>
    </row>
    <row r="14" spans="1:6" s="188" customFormat="1" x14ac:dyDescent="0.25">
      <c r="A14" s="185">
        <v>11</v>
      </c>
      <c r="B14" s="342" t="s">
        <v>112</v>
      </c>
      <c r="C14" s="365">
        <v>83</v>
      </c>
      <c r="D14" s="365">
        <v>67</v>
      </c>
      <c r="F14" s="341"/>
    </row>
    <row r="15" spans="1:6" s="188" customFormat="1" x14ac:dyDescent="0.25">
      <c r="A15" s="185">
        <v>12</v>
      </c>
      <c r="B15" s="340" t="s">
        <v>248</v>
      </c>
      <c r="C15" s="186">
        <v>80</v>
      </c>
      <c r="D15" s="186">
        <v>67</v>
      </c>
      <c r="F15" s="341"/>
    </row>
    <row r="16" spans="1:6" s="188" customFormat="1" x14ac:dyDescent="0.25">
      <c r="A16" s="185">
        <v>13</v>
      </c>
      <c r="B16" s="340" t="s">
        <v>132</v>
      </c>
      <c r="C16" s="186">
        <v>77</v>
      </c>
      <c r="D16" s="186">
        <v>58</v>
      </c>
      <c r="F16" s="341"/>
    </row>
    <row r="17" spans="1:6" s="188" customFormat="1" x14ac:dyDescent="0.25">
      <c r="A17" s="185">
        <v>14</v>
      </c>
      <c r="B17" s="340" t="s">
        <v>102</v>
      </c>
      <c r="C17" s="186">
        <v>66</v>
      </c>
      <c r="D17" s="186">
        <v>44</v>
      </c>
      <c r="F17" s="341"/>
    </row>
    <row r="18" spans="1:6" s="188" customFormat="1" x14ac:dyDescent="0.25">
      <c r="A18" s="185">
        <v>15</v>
      </c>
      <c r="B18" s="340" t="s">
        <v>100</v>
      </c>
      <c r="C18" s="186">
        <v>57</v>
      </c>
      <c r="D18" s="186">
        <v>43</v>
      </c>
      <c r="F18" s="341"/>
    </row>
    <row r="19" spans="1:6" s="188" customFormat="1" x14ac:dyDescent="0.25">
      <c r="A19" s="185">
        <v>16</v>
      </c>
      <c r="B19" s="340" t="s">
        <v>175</v>
      </c>
      <c r="C19" s="186">
        <v>51</v>
      </c>
      <c r="D19" s="186">
        <v>37</v>
      </c>
      <c r="F19" s="341"/>
    </row>
    <row r="20" spans="1:6" s="188" customFormat="1" x14ac:dyDescent="0.25">
      <c r="A20" s="185">
        <v>17</v>
      </c>
      <c r="B20" s="340" t="s">
        <v>131</v>
      </c>
      <c r="C20" s="186">
        <v>50</v>
      </c>
      <c r="D20" s="186">
        <v>37</v>
      </c>
      <c r="F20" s="341"/>
    </row>
    <row r="21" spans="1:6" s="188" customFormat="1" x14ac:dyDescent="0.25">
      <c r="A21" s="185">
        <v>18</v>
      </c>
      <c r="B21" s="340" t="s">
        <v>92</v>
      </c>
      <c r="C21" s="186">
        <v>50</v>
      </c>
      <c r="D21" s="186">
        <v>41</v>
      </c>
      <c r="F21" s="341"/>
    </row>
    <row r="22" spans="1:6" s="188" customFormat="1" ht="19.5" customHeight="1" x14ac:dyDescent="0.25">
      <c r="A22" s="185">
        <v>19</v>
      </c>
      <c r="B22" s="340" t="s">
        <v>123</v>
      </c>
      <c r="C22" s="186">
        <v>49</v>
      </c>
      <c r="D22" s="186">
        <v>38</v>
      </c>
      <c r="F22" s="341"/>
    </row>
    <row r="23" spans="1:6" s="188" customFormat="1" ht="32.25" customHeight="1" x14ac:dyDescent="0.25">
      <c r="A23" s="185">
        <v>20</v>
      </c>
      <c r="B23" s="340" t="s">
        <v>254</v>
      </c>
      <c r="C23" s="186">
        <v>46</v>
      </c>
      <c r="D23" s="186">
        <v>41</v>
      </c>
      <c r="F23" s="341"/>
    </row>
    <row r="24" spans="1:6" s="188" customFormat="1" ht="31.5" x14ac:dyDescent="0.25">
      <c r="A24" s="185">
        <v>21</v>
      </c>
      <c r="B24" s="340" t="s">
        <v>210</v>
      </c>
      <c r="C24" s="186">
        <v>46</v>
      </c>
      <c r="D24" s="186">
        <v>43</v>
      </c>
      <c r="F24" s="341"/>
    </row>
    <row r="25" spans="1:6" s="188" customFormat="1" x14ac:dyDescent="0.25">
      <c r="A25" s="185">
        <v>22</v>
      </c>
      <c r="B25" s="340" t="s">
        <v>380</v>
      </c>
      <c r="C25" s="186">
        <v>45</v>
      </c>
      <c r="D25" s="186">
        <v>34</v>
      </c>
      <c r="F25" s="341"/>
    </row>
    <row r="26" spans="1:6" s="188" customFormat="1" x14ac:dyDescent="0.25">
      <c r="A26" s="185">
        <v>23</v>
      </c>
      <c r="B26" s="340" t="s">
        <v>130</v>
      </c>
      <c r="C26" s="186">
        <v>43</v>
      </c>
      <c r="D26" s="186">
        <v>33</v>
      </c>
      <c r="F26" s="341"/>
    </row>
    <row r="27" spans="1:6" s="188" customFormat="1" x14ac:dyDescent="0.25">
      <c r="A27" s="185">
        <v>24</v>
      </c>
      <c r="B27" s="340" t="s">
        <v>111</v>
      </c>
      <c r="C27" s="186">
        <v>42</v>
      </c>
      <c r="D27" s="186">
        <v>33</v>
      </c>
      <c r="F27" s="341"/>
    </row>
    <row r="28" spans="1:6" s="188" customFormat="1" ht="31.5" x14ac:dyDescent="0.25">
      <c r="A28" s="185">
        <v>25</v>
      </c>
      <c r="B28" s="340" t="s">
        <v>268</v>
      </c>
      <c r="C28" s="186">
        <v>40</v>
      </c>
      <c r="D28" s="186">
        <v>31</v>
      </c>
      <c r="F28" s="341"/>
    </row>
    <row r="29" spans="1:6" s="188" customFormat="1" x14ac:dyDescent="0.25">
      <c r="A29" s="185">
        <v>26</v>
      </c>
      <c r="B29" s="340" t="s">
        <v>232</v>
      </c>
      <c r="C29" s="186">
        <v>40</v>
      </c>
      <c r="D29" s="186">
        <v>27</v>
      </c>
      <c r="F29" s="341"/>
    </row>
    <row r="30" spans="1:6" s="188" customFormat="1" x14ac:dyDescent="0.25">
      <c r="A30" s="185">
        <v>27</v>
      </c>
      <c r="B30" s="340" t="s">
        <v>381</v>
      </c>
      <c r="C30" s="186">
        <v>39</v>
      </c>
      <c r="D30" s="186">
        <v>29</v>
      </c>
      <c r="F30" s="341"/>
    </row>
    <row r="31" spans="1:6" s="188" customFormat="1" x14ac:dyDescent="0.25">
      <c r="A31" s="185">
        <v>28</v>
      </c>
      <c r="B31" s="340" t="s">
        <v>211</v>
      </c>
      <c r="C31" s="186">
        <v>38</v>
      </c>
      <c r="D31" s="186">
        <v>33</v>
      </c>
      <c r="F31" s="341"/>
    </row>
    <row r="32" spans="1:6" s="188" customFormat="1" x14ac:dyDescent="0.25">
      <c r="A32" s="185">
        <v>29</v>
      </c>
      <c r="B32" s="340" t="s">
        <v>208</v>
      </c>
      <c r="C32" s="186">
        <v>38</v>
      </c>
      <c r="D32" s="186">
        <v>32</v>
      </c>
      <c r="F32" s="341"/>
    </row>
    <row r="33" spans="1:6" s="188" customFormat="1" x14ac:dyDescent="0.25">
      <c r="A33" s="185">
        <v>30</v>
      </c>
      <c r="B33" s="340" t="s">
        <v>379</v>
      </c>
      <c r="C33" s="186">
        <v>36</v>
      </c>
      <c r="D33" s="186">
        <v>24</v>
      </c>
      <c r="F33" s="341"/>
    </row>
    <row r="34" spans="1:6" s="188" customFormat="1" x14ac:dyDescent="0.25">
      <c r="A34" s="185">
        <v>31</v>
      </c>
      <c r="B34" s="342" t="s">
        <v>246</v>
      </c>
      <c r="C34" s="186">
        <v>33</v>
      </c>
      <c r="D34" s="186">
        <v>28</v>
      </c>
      <c r="F34" s="341"/>
    </row>
    <row r="35" spans="1:6" s="188" customFormat="1" x14ac:dyDescent="0.25">
      <c r="A35" s="185">
        <v>32</v>
      </c>
      <c r="B35" s="340" t="s">
        <v>151</v>
      </c>
      <c r="C35" s="186">
        <v>32</v>
      </c>
      <c r="D35" s="186">
        <v>25</v>
      </c>
      <c r="F35" s="341"/>
    </row>
    <row r="36" spans="1:6" s="188" customFormat="1" ht="31.5" x14ac:dyDescent="0.25">
      <c r="A36" s="185">
        <v>33</v>
      </c>
      <c r="B36" s="340" t="s">
        <v>247</v>
      </c>
      <c r="C36" s="186">
        <v>32</v>
      </c>
      <c r="D36" s="186">
        <v>22</v>
      </c>
      <c r="F36" s="341"/>
    </row>
    <row r="37" spans="1:6" s="188" customFormat="1" ht="31.5" x14ac:dyDescent="0.25">
      <c r="A37" s="185">
        <v>34</v>
      </c>
      <c r="B37" s="340" t="s">
        <v>99</v>
      </c>
      <c r="C37" s="186">
        <v>32</v>
      </c>
      <c r="D37" s="186">
        <v>20</v>
      </c>
      <c r="F37" s="341"/>
    </row>
    <row r="38" spans="1:6" s="188" customFormat="1" x14ac:dyDescent="0.25">
      <c r="A38" s="185">
        <v>35</v>
      </c>
      <c r="B38" s="340" t="s">
        <v>176</v>
      </c>
      <c r="C38" s="186">
        <v>32</v>
      </c>
      <c r="D38" s="186">
        <v>23</v>
      </c>
      <c r="F38" s="341"/>
    </row>
    <row r="39" spans="1:6" s="188" customFormat="1" x14ac:dyDescent="0.25">
      <c r="A39" s="185">
        <v>36</v>
      </c>
      <c r="B39" s="340" t="s">
        <v>104</v>
      </c>
      <c r="C39" s="186">
        <v>31</v>
      </c>
      <c r="D39" s="186">
        <v>22</v>
      </c>
      <c r="F39" s="341"/>
    </row>
    <row r="40" spans="1:6" ht="31.5" x14ac:dyDescent="0.25">
      <c r="A40" s="185">
        <v>37</v>
      </c>
      <c r="B40" s="343" t="s">
        <v>109</v>
      </c>
      <c r="C40" s="189">
        <v>31</v>
      </c>
      <c r="D40" s="189">
        <v>26</v>
      </c>
      <c r="F40" s="341"/>
    </row>
    <row r="41" spans="1:6" x14ac:dyDescent="0.25">
      <c r="A41" s="185">
        <v>38</v>
      </c>
      <c r="B41" s="344" t="s">
        <v>357</v>
      </c>
      <c r="C41" s="189">
        <v>30</v>
      </c>
      <c r="D41" s="189">
        <v>27</v>
      </c>
      <c r="F41" s="341"/>
    </row>
    <row r="42" spans="1:6" x14ac:dyDescent="0.25">
      <c r="A42" s="185">
        <v>39</v>
      </c>
      <c r="B42" s="340" t="s">
        <v>223</v>
      </c>
      <c r="C42" s="189">
        <v>30</v>
      </c>
      <c r="D42" s="189">
        <v>22</v>
      </c>
      <c r="F42" s="341"/>
    </row>
    <row r="43" spans="1:6" x14ac:dyDescent="0.25">
      <c r="A43" s="185">
        <v>40</v>
      </c>
      <c r="B43" s="340" t="s">
        <v>133</v>
      </c>
      <c r="C43" s="189">
        <v>29</v>
      </c>
      <c r="D43" s="189">
        <v>21</v>
      </c>
      <c r="F43" s="341"/>
    </row>
    <row r="44" spans="1:6" x14ac:dyDescent="0.25">
      <c r="A44" s="185">
        <v>41</v>
      </c>
      <c r="B44" s="340" t="s">
        <v>375</v>
      </c>
      <c r="C44" s="189">
        <v>29</v>
      </c>
      <c r="D44" s="189">
        <v>22</v>
      </c>
      <c r="F44" s="341"/>
    </row>
    <row r="45" spans="1:6" x14ac:dyDescent="0.25">
      <c r="A45" s="185">
        <v>42</v>
      </c>
      <c r="B45" s="340" t="s">
        <v>145</v>
      </c>
      <c r="C45" s="189">
        <v>29</v>
      </c>
      <c r="D45" s="189">
        <v>26</v>
      </c>
      <c r="F45" s="341"/>
    </row>
    <row r="46" spans="1:6" ht="31.5" x14ac:dyDescent="0.25">
      <c r="A46" s="185">
        <v>43</v>
      </c>
      <c r="B46" s="345" t="s">
        <v>110</v>
      </c>
      <c r="C46" s="189">
        <v>29</v>
      </c>
      <c r="D46" s="189">
        <v>22</v>
      </c>
      <c r="F46" s="341"/>
    </row>
    <row r="47" spans="1:6" x14ac:dyDescent="0.25">
      <c r="A47" s="185">
        <v>44</v>
      </c>
      <c r="B47" s="345" t="s">
        <v>374</v>
      </c>
      <c r="C47" s="189">
        <v>29</v>
      </c>
      <c r="D47" s="189">
        <v>27</v>
      </c>
      <c r="F47" s="341"/>
    </row>
    <row r="48" spans="1:6" x14ac:dyDescent="0.25">
      <c r="A48" s="185">
        <v>45</v>
      </c>
      <c r="B48" s="345" t="s">
        <v>94</v>
      </c>
      <c r="C48" s="189">
        <v>28</v>
      </c>
      <c r="D48" s="189">
        <v>24</v>
      </c>
      <c r="F48" s="341"/>
    </row>
    <row r="49" spans="1:6" x14ac:dyDescent="0.25">
      <c r="A49" s="185">
        <v>46</v>
      </c>
      <c r="B49" s="345" t="s">
        <v>255</v>
      </c>
      <c r="C49" s="189">
        <v>27</v>
      </c>
      <c r="D49" s="189">
        <v>25</v>
      </c>
      <c r="F49" s="341"/>
    </row>
    <row r="50" spans="1:6" x14ac:dyDescent="0.25">
      <c r="A50" s="185">
        <v>47</v>
      </c>
      <c r="B50" s="345" t="s">
        <v>129</v>
      </c>
      <c r="C50" s="189">
        <v>27</v>
      </c>
      <c r="D50" s="189">
        <v>23</v>
      </c>
      <c r="F50" s="341"/>
    </row>
    <row r="51" spans="1:6" ht="31.5" x14ac:dyDescent="0.25">
      <c r="A51" s="185">
        <v>48</v>
      </c>
      <c r="B51" s="345" t="s">
        <v>125</v>
      </c>
      <c r="C51" s="189">
        <v>26</v>
      </c>
      <c r="D51" s="189">
        <v>21</v>
      </c>
      <c r="F51" s="341"/>
    </row>
    <row r="52" spans="1:6" x14ac:dyDescent="0.25">
      <c r="A52" s="185">
        <v>49</v>
      </c>
      <c r="B52" s="345" t="s">
        <v>194</v>
      </c>
      <c r="C52" s="189">
        <v>25</v>
      </c>
      <c r="D52" s="189">
        <v>22</v>
      </c>
      <c r="F52" s="341"/>
    </row>
    <row r="53" spans="1:6" x14ac:dyDescent="0.25">
      <c r="A53" s="185">
        <v>50</v>
      </c>
      <c r="B53" s="343" t="s">
        <v>385</v>
      </c>
      <c r="C53" s="367">
        <v>25</v>
      </c>
      <c r="D53" s="367">
        <v>19</v>
      </c>
      <c r="F53" s="341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zoomScale="60" zoomScaleNormal="100" workbookViewId="0">
      <selection sqref="A1:C1"/>
    </sheetView>
  </sheetViews>
  <sheetFormatPr defaultColWidth="8.85546875" defaultRowHeight="12.75" x14ac:dyDescent="0.2"/>
  <cols>
    <col min="1" max="1" width="45.85546875" style="184" customWidth="1"/>
    <col min="2" max="2" width="16" style="366" customWidth="1"/>
    <col min="3" max="3" width="26.42578125" style="366" customWidth="1"/>
    <col min="4" max="4" width="8.85546875" style="184"/>
    <col min="5" max="5" width="64" style="184" customWidth="1"/>
    <col min="6" max="16384" width="8.85546875" style="184"/>
  </cols>
  <sheetData>
    <row r="1" spans="1:9" s="204" customFormat="1" ht="50.25" customHeight="1" x14ac:dyDescent="0.3">
      <c r="A1" s="493" t="s">
        <v>514</v>
      </c>
      <c r="B1" s="493"/>
      <c r="C1" s="493"/>
    </row>
    <row r="2" spans="1:9" s="204" customFormat="1" ht="20.25" x14ac:dyDescent="0.3">
      <c r="A2" s="534" t="s">
        <v>142</v>
      </c>
      <c r="B2" s="534"/>
      <c r="C2" s="534"/>
    </row>
    <row r="3" spans="1:9" s="180" customFormat="1" ht="65.25" customHeight="1" x14ac:dyDescent="0.25">
      <c r="A3" s="271" t="s">
        <v>88</v>
      </c>
      <c r="B3" s="272" t="s">
        <v>488</v>
      </c>
      <c r="C3" s="273" t="s">
        <v>515</v>
      </c>
    </row>
    <row r="4" spans="1:9" ht="38.450000000000003" customHeight="1" x14ac:dyDescent="0.2">
      <c r="A4" s="508" t="s">
        <v>144</v>
      </c>
      <c r="B4" s="508"/>
      <c r="C4" s="508"/>
      <c r="I4" s="362"/>
    </row>
    <row r="5" spans="1:9" ht="30" customHeight="1" x14ac:dyDescent="0.2">
      <c r="A5" s="426" t="s">
        <v>245</v>
      </c>
      <c r="B5" s="371">
        <v>97</v>
      </c>
      <c r="C5" s="371">
        <v>189</v>
      </c>
      <c r="D5" s="114"/>
      <c r="I5" s="362"/>
    </row>
    <row r="6" spans="1:9" ht="18.75" customHeight="1" x14ac:dyDescent="0.2">
      <c r="A6" s="214" t="s">
        <v>251</v>
      </c>
      <c r="B6" s="186">
        <v>88</v>
      </c>
      <c r="C6" s="186">
        <v>77</v>
      </c>
    </row>
    <row r="7" spans="1:9" ht="18.75" customHeight="1" x14ac:dyDescent="0.2">
      <c r="A7" s="214" t="s">
        <v>102</v>
      </c>
      <c r="B7" s="186">
        <v>66</v>
      </c>
      <c r="C7" s="186">
        <v>128</v>
      </c>
      <c r="D7" s="114"/>
    </row>
    <row r="8" spans="1:9" ht="30" customHeight="1" x14ac:dyDescent="0.2">
      <c r="A8" s="214" t="s">
        <v>254</v>
      </c>
      <c r="B8" s="186">
        <v>46</v>
      </c>
      <c r="C8" s="186">
        <v>57</v>
      </c>
    </row>
    <row r="9" spans="1:9" ht="15.75" x14ac:dyDescent="0.2">
      <c r="A9" s="214" t="s">
        <v>246</v>
      </c>
      <c r="B9" s="186">
        <v>33</v>
      </c>
      <c r="C9" s="186">
        <v>58</v>
      </c>
      <c r="D9" s="114"/>
    </row>
    <row r="10" spans="1:9" ht="19.5" customHeight="1" x14ac:dyDescent="0.2">
      <c r="A10" s="214" t="s">
        <v>151</v>
      </c>
      <c r="B10" s="186">
        <v>32</v>
      </c>
      <c r="C10" s="186">
        <v>29</v>
      </c>
    </row>
    <row r="11" spans="1:9" ht="30" customHeight="1" x14ac:dyDescent="0.2">
      <c r="A11" s="214" t="s">
        <v>247</v>
      </c>
      <c r="B11" s="186">
        <v>32</v>
      </c>
      <c r="C11" s="186">
        <v>98</v>
      </c>
      <c r="D11" s="114"/>
    </row>
    <row r="12" spans="1:9" ht="27.75" customHeight="1" x14ac:dyDescent="0.2">
      <c r="A12" s="364" t="s">
        <v>133</v>
      </c>
      <c r="B12" s="186">
        <v>29</v>
      </c>
      <c r="C12" s="186">
        <v>43</v>
      </c>
    </row>
    <row r="13" spans="1:9" ht="19.5" customHeight="1" x14ac:dyDescent="0.2">
      <c r="A13" s="364" t="s">
        <v>375</v>
      </c>
      <c r="B13" s="186">
        <v>29</v>
      </c>
      <c r="C13" s="186">
        <v>24</v>
      </c>
      <c r="D13" s="114"/>
    </row>
    <row r="14" spans="1:9" ht="15.75" x14ac:dyDescent="0.2">
      <c r="A14" s="364" t="s">
        <v>145</v>
      </c>
      <c r="B14" s="186">
        <v>29</v>
      </c>
      <c r="C14" s="186">
        <v>40</v>
      </c>
    </row>
    <row r="15" spans="1:9" ht="18.75" customHeight="1" x14ac:dyDescent="0.2">
      <c r="A15" s="364" t="s">
        <v>152</v>
      </c>
      <c r="B15" s="186">
        <v>22</v>
      </c>
      <c r="C15" s="186">
        <v>31</v>
      </c>
      <c r="D15" s="114"/>
    </row>
    <row r="16" spans="1:9" ht="18.75" customHeight="1" x14ac:dyDescent="0.2">
      <c r="A16" s="363" t="s">
        <v>134</v>
      </c>
      <c r="B16" s="186">
        <v>21</v>
      </c>
      <c r="C16" s="186">
        <v>74</v>
      </c>
    </row>
    <row r="17" spans="1:4" ht="18.75" customHeight="1" x14ac:dyDescent="0.2">
      <c r="A17" s="214" t="s">
        <v>252</v>
      </c>
      <c r="B17" s="186">
        <v>21</v>
      </c>
      <c r="C17" s="186">
        <v>58</v>
      </c>
      <c r="D17" s="114"/>
    </row>
    <row r="18" spans="1:4" ht="18.75" customHeight="1" x14ac:dyDescent="0.2">
      <c r="A18" s="214" t="s">
        <v>150</v>
      </c>
      <c r="B18" s="186">
        <v>20</v>
      </c>
      <c r="C18" s="186">
        <v>18</v>
      </c>
    </row>
    <row r="19" spans="1:4" ht="18.75" customHeight="1" x14ac:dyDescent="0.2">
      <c r="A19" s="214" t="s">
        <v>146</v>
      </c>
      <c r="B19" s="186">
        <v>19</v>
      </c>
      <c r="C19" s="186">
        <v>17</v>
      </c>
      <c r="D19" s="114"/>
    </row>
    <row r="20" spans="1:4" ht="38.450000000000003" customHeight="1" x14ac:dyDescent="0.2">
      <c r="A20" s="508" t="s">
        <v>34</v>
      </c>
      <c r="B20" s="508"/>
      <c r="C20" s="508"/>
    </row>
    <row r="21" spans="1:4" ht="31.5" x14ac:dyDescent="0.2">
      <c r="A21" s="426" t="s">
        <v>99</v>
      </c>
      <c r="B21" s="371">
        <v>32</v>
      </c>
      <c r="C21" s="186">
        <v>131</v>
      </c>
      <c r="D21" s="114"/>
    </row>
    <row r="22" spans="1:4" ht="22.5" customHeight="1" x14ac:dyDescent="0.2">
      <c r="A22" s="214" t="s">
        <v>357</v>
      </c>
      <c r="B22" s="186">
        <v>30</v>
      </c>
      <c r="C22" s="186">
        <v>40</v>
      </c>
    </row>
    <row r="23" spans="1:4" ht="24" customHeight="1" x14ac:dyDescent="0.2">
      <c r="A23" s="214" t="s">
        <v>110</v>
      </c>
      <c r="B23" s="186">
        <v>29</v>
      </c>
      <c r="C23" s="186">
        <v>87</v>
      </c>
      <c r="D23" s="114"/>
    </row>
    <row r="24" spans="1:4" ht="18" customHeight="1" x14ac:dyDescent="0.2">
      <c r="A24" s="214" t="s">
        <v>119</v>
      </c>
      <c r="B24" s="186">
        <v>21</v>
      </c>
      <c r="C24" s="186">
        <v>30</v>
      </c>
    </row>
    <row r="25" spans="1:4" ht="18" customHeight="1" x14ac:dyDescent="0.2">
      <c r="A25" s="214" t="s">
        <v>153</v>
      </c>
      <c r="B25" s="186">
        <v>16</v>
      </c>
      <c r="C25" s="186">
        <v>40</v>
      </c>
      <c r="D25" s="114"/>
    </row>
    <row r="26" spans="1:4" ht="18" customHeight="1" x14ac:dyDescent="0.2">
      <c r="A26" s="214" t="s">
        <v>377</v>
      </c>
      <c r="B26" s="186">
        <v>13</v>
      </c>
      <c r="C26" s="186">
        <v>14</v>
      </c>
    </row>
    <row r="27" spans="1:4" ht="18" customHeight="1" x14ac:dyDescent="0.2">
      <c r="A27" s="214" t="s">
        <v>382</v>
      </c>
      <c r="B27" s="186">
        <v>11</v>
      </c>
      <c r="C27" s="186">
        <v>11</v>
      </c>
      <c r="D27" s="114"/>
    </row>
    <row r="28" spans="1:4" ht="18" customHeight="1" x14ac:dyDescent="0.2">
      <c r="A28" s="214" t="s">
        <v>159</v>
      </c>
      <c r="B28" s="186">
        <v>11</v>
      </c>
      <c r="C28" s="186">
        <v>15</v>
      </c>
    </row>
    <row r="29" spans="1:4" ht="18" customHeight="1" x14ac:dyDescent="0.2">
      <c r="A29" s="214" t="s">
        <v>388</v>
      </c>
      <c r="B29" s="186">
        <v>11</v>
      </c>
      <c r="C29" s="186">
        <v>8</v>
      </c>
      <c r="D29" s="114"/>
    </row>
    <row r="30" spans="1:4" ht="18" customHeight="1" x14ac:dyDescent="0.2">
      <c r="A30" s="214" t="s">
        <v>389</v>
      </c>
      <c r="B30" s="186">
        <v>10</v>
      </c>
      <c r="C30" s="186">
        <v>8</v>
      </c>
    </row>
    <row r="31" spans="1:4" ht="18" customHeight="1" x14ac:dyDescent="0.2">
      <c r="A31" s="214" t="s">
        <v>162</v>
      </c>
      <c r="B31" s="186">
        <v>9</v>
      </c>
      <c r="C31" s="186">
        <v>34</v>
      </c>
      <c r="D31" s="114"/>
    </row>
    <row r="32" spans="1:4" ht="18" customHeight="1" x14ac:dyDescent="0.2">
      <c r="A32" s="214" t="s">
        <v>267</v>
      </c>
      <c r="B32" s="186">
        <v>8</v>
      </c>
      <c r="C32" s="186">
        <v>7</v>
      </c>
    </row>
    <row r="33" spans="1:4" ht="18" customHeight="1" x14ac:dyDescent="0.2">
      <c r="A33" s="214" t="s">
        <v>390</v>
      </c>
      <c r="B33" s="186">
        <v>8</v>
      </c>
      <c r="C33" s="186">
        <v>6</v>
      </c>
      <c r="D33" s="114"/>
    </row>
    <row r="34" spans="1:4" ht="18" customHeight="1" x14ac:dyDescent="0.2">
      <c r="A34" s="214" t="s">
        <v>158</v>
      </c>
      <c r="B34" s="186">
        <v>7</v>
      </c>
      <c r="C34" s="186">
        <v>5</v>
      </c>
    </row>
    <row r="35" spans="1:4" ht="31.5" x14ac:dyDescent="0.2">
      <c r="A35" s="214" t="s">
        <v>516</v>
      </c>
      <c r="B35" s="186">
        <v>7</v>
      </c>
      <c r="C35" s="186">
        <v>11</v>
      </c>
      <c r="D35" s="114"/>
    </row>
    <row r="36" spans="1:4" ht="38.450000000000003" customHeight="1" x14ac:dyDescent="0.2">
      <c r="A36" s="508" t="s">
        <v>35</v>
      </c>
      <c r="B36" s="508"/>
      <c r="C36" s="508"/>
    </row>
    <row r="37" spans="1:4" ht="21.75" customHeight="1" x14ac:dyDescent="0.2">
      <c r="A37" s="211" t="s">
        <v>175</v>
      </c>
      <c r="B37" s="371">
        <v>51</v>
      </c>
      <c r="C37" s="186">
        <v>27</v>
      </c>
      <c r="D37" s="114"/>
    </row>
    <row r="38" spans="1:4" ht="21.75" customHeight="1" x14ac:dyDescent="0.2">
      <c r="A38" s="364" t="s">
        <v>123</v>
      </c>
      <c r="B38" s="186">
        <v>49</v>
      </c>
      <c r="C38" s="186">
        <v>125</v>
      </c>
    </row>
    <row r="39" spans="1:4" ht="21.75" customHeight="1" x14ac:dyDescent="0.2">
      <c r="A39" s="364" t="s">
        <v>380</v>
      </c>
      <c r="B39" s="186">
        <v>45</v>
      </c>
      <c r="C39" s="186">
        <v>34</v>
      </c>
      <c r="D39" s="114"/>
    </row>
    <row r="40" spans="1:4" ht="21.75" customHeight="1" x14ac:dyDescent="0.2">
      <c r="A40" s="364" t="s">
        <v>176</v>
      </c>
      <c r="B40" s="186">
        <v>32</v>
      </c>
      <c r="C40" s="186">
        <v>24</v>
      </c>
    </row>
    <row r="41" spans="1:4" ht="21.75" customHeight="1" x14ac:dyDescent="0.2">
      <c r="A41" s="364" t="s">
        <v>255</v>
      </c>
      <c r="B41" s="186">
        <v>27</v>
      </c>
      <c r="C41" s="186">
        <v>51</v>
      </c>
      <c r="D41" s="114"/>
    </row>
    <row r="42" spans="1:4" ht="21.75" customHeight="1" x14ac:dyDescent="0.2">
      <c r="A42" s="364" t="s">
        <v>120</v>
      </c>
      <c r="B42" s="186">
        <v>22</v>
      </c>
      <c r="C42" s="186">
        <v>10</v>
      </c>
    </row>
    <row r="43" spans="1:4" ht="21.75" customHeight="1" x14ac:dyDescent="0.2">
      <c r="A43" s="364" t="s">
        <v>360</v>
      </c>
      <c r="B43" s="186">
        <v>16</v>
      </c>
      <c r="C43" s="186">
        <v>21</v>
      </c>
      <c r="D43" s="114"/>
    </row>
    <row r="44" spans="1:4" ht="21.75" customHeight="1" x14ac:dyDescent="0.2">
      <c r="A44" s="364" t="s">
        <v>253</v>
      </c>
      <c r="B44" s="186">
        <v>13</v>
      </c>
      <c r="C44" s="186">
        <v>63</v>
      </c>
    </row>
    <row r="45" spans="1:4" ht="21.75" customHeight="1" x14ac:dyDescent="0.2">
      <c r="A45" s="364" t="s">
        <v>97</v>
      </c>
      <c r="B45" s="186">
        <v>12</v>
      </c>
      <c r="C45" s="186">
        <v>296</v>
      </c>
      <c r="D45" s="114"/>
    </row>
    <row r="46" spans="1:4" ht="21.75" customHeight="1" x14ac:dyDescent="0.2">
      <c r="A46" s="364" t="s">
        <v>383</v>
      </c>
      <c r="B46" s="186">
        <v>10</v>
      </c>
      <c r="C46" s="186">
        <v>16</v>
      </c>
    </row>
    <row r="47" spans="1:4" ht="21.75" customHeight="1" x14ac:dyDescent="0.2">
      <c r="A47" s="364" t="s">
        <v>391</v>
      </c>
      <c r="B47" s="186">
        <v>10</v>
      </c>
      <c r="C47" s="186">
        <v>7</v>
      </c>
      <c r="D47" s="114"/>
    </row>
    <row r="48" spans="1:4" ht="21.75" customHeight="1" x14ac:dyDescent="0.2">
      <c r="A48" s="364" t="s">
        <v>171</v>
      </c>
      <c r="B48" s="186">
        <v>8</v>
      </c>
      <c r="C48" s="186">
        <v>4</v>
      </c>
    </row>
    <row r="49" spans="1:4" ht="21.75" customHeight="1" x14ac:dyDescent="0.2">
      <c r="A49" s="364" t="s">
        <v>170</v>
      </c>
      <c r="B49" s="186">
        <v>7</v>
      </c>
      <c r="C49" s="186">
        <v>6</v>
      </c>
      <c r="D49" s="114"/>
    </row>
    <row r="50" spans="1:4" ht="21.75" customHeight="1" x14ac:dyDescent="0.2">
      <c r="A50" s="364" t="s">
        <v>165</v>
      </c>
      <c r="B50" s="186">
        <v>7</v>
      </c>
      <c r="C50" s="186">
        <v>26</v>
      </c>
    </row>
    <row r="51" spans="1:4" ht="21.75" customHeight="1" x14ac:dyDescent="0.2">
      <c r="A51" s="364" t="s">
        <v>172</v>
      </c>
      <c r="B51" s="186">
        <v>5</v>
      </c>
      <c r="C51" s="186">
        <v>7</v>
      </c>
      <c r="D51" s="114"/>
    </row>
    <row r="52" spans="1:4" ht="38.450000000000003" customHeight="1" x14ac:dyDescent="0.2">
      <c r="A52" s="508" t="s">
        <v>36</v>
      </c>
      <c r="B52" s="508"/>
      <c r="C52" s="508"/>
    </row>
    <row r="53" spans="1:4" ht="19.5" customHeight="1" x14ac:dyDescent="0.2">
      <c r="A53" s="426" t="s">
        <v>117</v>
      </c>
      <c r="B53" s="371">
        <v>14</v>
      </c>
      <c r="C53" s="269">
        <v>120</v>
      </c>
      <c r="D53" s="114"/>
    </row>
    <row r="54" spans="1:4" ht="19.5" customHeight="1" x14ac:dyDescent="0.2">
      <c r="A54" s="214" t="s">
        <v>179</v>
      </c>
      <c r="B54" s="186">
        <v>10</v>
      </c>
      <c r="C54" s="186">
        <v>10</v>
      </c>
    </row>
    <row r="55" spans="1:4" ht="23.25" customHeight="1" x14ac:dyDescent="0.2">
      <c r="A55" s="214" t="s">
        <v>187</v>
      </c>
      <c r="B55" s="186">
        <v>9</v>
      </c>
      <c r="C55" s="186">
        <v>22</v>
      </c>
      <c r="D55" s="114"/>
    </row>
    <row r="56" spans="1:4" ht="34.5" customHeight="1" x14ac:dyDescent="0.2">
      <c r="A56" s="214" t="s">
        <v>183</v>
      </c>
      <c r="B56" s="365">
        <v>8</v>
      </c>
      <c r="C56" s="365">
        <v>41</v>
      </c>
    </row>
    <row r="57" spans="1:4" ht="15.75" customHeight="1" x14ac:dyDescent="0.2">
      <c r="A57" s="214" t="s">
        <v>113</v>
      </c>
      <c r="B57" s="186">
        <v>6</v>
      </c>
      <c r="C57" s="186">
        <v>36</v>
      </c>
      <c r="D57" s="114"/>
    </row>
    <row r="58" spans="1:4" ht="19.5" customHeight="1" x14ac:dyDescent="0.2">
      <c r="A58" s="214" t="s">
        <v>177</v>
      </c>
      <c r="B58" s="186">
        <v>6</v>
      </c>
      <c r="C58" s="186">
        <v>42</v>
      </c>
    </row>
    <row r="59" spans="1:4" ht="16.5" customHeight="1" x14ac:dyDescent="0.2">
      <c r="A59" s="214" t="s">
        <v>114</v>
      </c>
      <c r="B59" s="186">
        <v>5</v>
      </c>
      <c r="C59" s="186">
        <v>59</v>
      </c>
      <c r="D59" s="114"/>
    </row>
    <row r="60" spans="1:4" ht="20.25" customHeight="1" x14ac:dyDescent="0.2">
      <c r="A60" s="214" t="s">
        <v>188</v>
      </c>
      <c r="B60" s="186">
        <v>3</v>
      </c>
      <c r="C60" s="186">
        <v>-16</v>
      </c>
    </row>
    <row r="61" spans="1:4" ht="18.75" customHeight="1" x14ac:dyDescent="0.2">
      <c r="A61" s="214" t="s">
        <v>336</v>
      </c>
      <c r="B61" s="186">
        <v>3</v>
      </c>
      <c r="C61" s="186">
        <v>20</v>
      </c>
      <c r="D61" s="114"/>
    </row>
    <row r="62" spans="1:4" ht="18.75" customHeight="1" x14ac:dyDescent="0.2">
      <c r="A62" s="214" t="s">
        <v>457</v>
      </c>
      <c r="B62" s="186">
        <v>3</v>
      </c>
      <c r="C62" s="186">
        <v>2</v>
      </c>
    </row>
    <row r="63" spans="1:4" ht="15" customHeight="1" x14ac:dyDescent="0.2">
      <c r="A63" s="214" t="s">
        <v>517</v>
      </c>
      <c r="B63" s="186">
        <v>3</v>
      </c>
      <c r="C63" s="186">
        <v>2</v>
      </c>
      <c r="D63" s="114"/>
    </row>
    <row r="64" spans="1:4" ht="17.25" customHeight="1" x14ac:dyDescent="0.2">
      <c r="A64" s="214" t="s">
        <v>178</v>
      </c>
      <c r="B64" s="186">
        <v>3</v>
      </c>
      <c r="C64" s="186">
        <v>13</v>
      </c>
    </row>
    <row r="65" spans="1:5" ht="17.25" customHeight="1" x14ac:dyDescent="0.2">
      <c r="A65" s="214" t="s">
        <v>458</v>
      </c>
      <c r="B65" s="186">
        <v>2</v>
      </c>
      <c r="C65" s="186">
        <v>4</v>
      </c>
      <c r="D65" s="114"/>
    </row>
    <row r="66" spans="1:5" ht="15" customHeight="1" x14ac:dyDescent="0.2">
      <c r="A66" s="214" t="s">
        <v>256</v>
      </c>
      <c r="B66" s="186">
        <v>2</v>
      </c>
      <c r="C66" s="186">
        <v>47</v>
      </c>
    </row>
    <row r="67" spans="1:5" ht="18" customHeight="1" x14ac:dyDescent="0.2">
      <c r="A67" s="214" t="s">
        <v>518</v>
      </c>
      <c r="B67" s="186">
        <v>2</v>
      </c>
      <c r="C67" s="186">
        <v>7</v>
      </c>
      <c r="D67" s="114"/>
    </row>
    <row r="68" spans="1:5" ht="38.450000000000003" customHeight="1" x14ac:dyDescent="0.2">
      <c r="A68" s="508" t="s">
        <v>37</v>
      </c>
      <c r="B68" s="508"/>
      <c r="C68" s="508"/>
    </row>
    <row r="69" spans="1:5" ht="18.75" customHeight="1" x14ac:dyDescent="0.2">
      <c r="A69" s="426" t="s">
        <v>135</v>
      </c>
      <c r="B69" s="186">
        <v>178</v>
      </c>
      <c r="C69" s="186">
        <v>154</v>
      </c>
      <c r="D69" s="114"/>
      <c r="E69" s="114"/>
    </row>
    <row r="70" spans="1:5" ht="15.75" customHeight="1" x14ac:dyDescent="0.2">
      <c r="A70" s="214" t="s">
        <v>250</v>
      </c>
      <c r="B70" s="186">
        <v>107</v>
      </c>
      <c r="C70" s="186">
        <v>97</v>
      </c>
    </row>
    <row r="71" spans="1:5" ht="21.75" customHeight="1" x14ac:dyDescent="0.2">
      <c r="A71" s="214" t="s">
        <v>100</v>
      </c>
      <c r="B71" s="186">
        <v>57</v>
      </c>
      <c r="C71" s="186">
        <v>432</v>
      </c>
      <c r="D71" s="114"/>
    </row>
    <row r="72" spans="1:5" ht="21" customHeight="1" x14ac:dyDescent="0.2">
      <c r="A72" s="214" t="s">
        <v>104</v>
      </c>
      <c r="B72" s="186">
        <v>31</v>
      </c>
      <c r="C72" s="186">
        <v>266</v>
      </c>
    </row>
    <row r="73" spans="1:5" ht="21" customHeight="1" x14ac:dyDescent="0.2">
      <c r="A73" s="214" t="s">
        <v>94</v>
      </c>
      <c r="B73" s="186">
        <v>28</v>
      </c>
      <c r="C73" s="186">
        <v>588</v>
      </c>
      <c r="D73" s="114"/>
    </row>
    <row r="74" spans="1:5" ht="21" customHeight="1" x14ac:dyDescent="0.2">
      <c r="A74" s="214" t="s">
        <v>140</v>
      </c>
      <c r="B74" s="186">
        <v>17</v>
      </c>
      <c r="C74" s="186">
        <v>7</v>
      </c>
    </row>
    <row r="75" spans="1:5" ht="15" customHeight="1" x14ac:dyDescent="0.2">
      <c r="A75" s="214" t="s">
        <v>108</v>
      </c>
      <c r="B75" s="186">
        <v>15</v>
      </c>
      <c r="C75" s="186">
        <v>92</v>
      </c>
      <c r="D75" s="114"/>
    </row>
    <row r="76" spans="1:5" ht="17.25" customHeight="1" x14ac:dyDescent="0.2">
      <c r="A76" s="214" t="s">
        <v>96</v>
      </c>
      <c r="B76" s="186">
        <v>13</v>
      </c>
      <c r="C76" s="186">
        <v>264</v>
      </c>
    </row>
    <row r="77" spans="1:5" ht="21" customHeight="1" x14ac:dyDescent="0.2">
      <c r="A77" s="214" t="s">
        <v>384</v>
      </c>
      <c r="B77" s="186">
        <v>12</v>
      </c>
      <c r="C77" s="186">
        <v>14</v>
      </c>
      <c r="D77" s="114"/>
    </row>
    <row r="78" spans="1:5" ht="35.25" customHeight="1" x14ac:dyDescent="0.2">
      <c r="A78" s="214" t="s">
        <v>101</v>
      </c>
      <c r="B78" s="186">
        <v>9</v>
      </c>
      <c r="C78" s="186">
        <v>-249</v>
      </c>
    </row>
    <row r="79" spans="1:5" ht="15.75" customHeight="1" x14ac:dyDescent="0.2">
      <c r="A79" s="214" t="s">
        <v>393</v>
      </c>
      <c r="B79" s="186">
        <v>9</v>
      </c>
      <c r="C79" s="186">
        <v>2</v>
      </c>
      <c r="D79" s="114"/>
    </row>
    <row r="80" spans="1:5" ht="21" customHeight="1" x14ac:dyDescent="0.2">
      <c r="A80" s="214" t="s">
        <v>392</v>
      </c>
      <c r="B80" s="186">
        <v>8</v>
      </c>
      <c r="C80" s="186">
        <v>-1</v>
      </c>
    </row>
    <row r="81" spans="1:4" ht="21" customHeight="1" x14ac:dyDescent="0.2">
      <c r="A81" s="214" t="s">
        <v>121</v>
      </c>
      <c r="B81" s="186">
        <v>8</v>
      </c>
      <c r="C81" s="186">
        <v>-76</v>
      </c>
      <c r="D81" s="114"/>
    </row>
    <row r="82" spans="1:4" ht="21" customHeight="1" x14ac:dyDescent="0.2">
      <c r="A82" s="214" t="s">
        <v>337</v>
      </c>
      <c r="B82" s="186">
        <v>7</v>
      </c>
      <c r="C82" s="186">
        <v>17</v>
      </c>
    </row>
    <row r="83" spans="1:4" ht="15.75" x14ac:dyDescent="0.2">
      <c r="A83" s="214" t="s">
        <v>105</v>
      </c>
      <c r="B83" s="186">
        <v>5</v>
      </c>
      <c r="C83" s="186">
        <v>49</v>
      </c>
      <c r="D83" s="114"/>
    </row>
    <row r="84" spans="1:4" ht="38.450000000000003" customHeight="1" x14ac:dyDescent="0.2">
      <c r="A84" s="508" t="s">
        <v>193</v>
      </c>
      <c r="B84" s="508"/>
      <c r="C84" s="508"/>
    </row>
    <row r="85" spans="1:4" ht="20.25" customHeight="1" x14ac:dyDescent="0.2">
      <c r="A85" s="426" t="s">
        <v>194</v>
      </c>
      <c r="B85" s="186">
        <v>25</v>
      </c>
      <c r="C85" s="186">
        <v>19</v>
      </c>
      <c r="D85" s="114"/>
    </row>
    <row r="86" spans="1:4" ht="20.25" customHeight="1" x14ac:dyDescent="0.2">
      <c r="A86" s="214" t="s">
        <v>342</v>
      </c>
      <c r="B86" s="186">
        <v>23</v>
      </c>
      <c r="C86" s="186">
        <v>-1</v>
      </c>
    </row>
    <row r="87" spans="1:4" ht="20.25" customHeight="1" x14ac:dyDescent="0.2">
      <c r="A87" s="214" t="s">
        <v>202</v>
      </c>
      <c r="B87" s="186">
        <v>21</v>
      </c>
      <c r="C87" s="186">
        <v>46</v>
      </c>
      <c r="D87" s="114"/>
    </row>
    <row r="88" spans="1:4" ht="20.25" customHeight="1" x14ac:dyDescent="0.2">
      <c r="A88" s="214" t="s">
        <v>199</v>
      </c>
      <c r="B88" s="186">
        <v>16</v>
      </c>
      <c r="C88" s="186">
        <v>15</v>
      </c>
    </row>
    <row r="89" spans="1:4" ht="18" customHeight="1" x14ac:dyDescent="0.2">
      <c r="A89" s="214" t="s">
        <v>196</v>
      </c>
      <c r="B89" s="186">
        <v>14</v>
      </c>
      <c r="C89" s="186">
        <v>21</v>
      </c>
      <c r="D89" s="114"/>
    </row>
    <row r="90" spans="1:4" ht="32.25" customHeight="1" x14ac:dyDescent="0.2">
      <c r="A90" s="214" t="s">
        <v>200</v>
      </c>
      <c r="B90" s="186">
        <v>14</v>
      </c>
      <c r="C90" s="186">
        <v>30</v>
      </c>
    </row>
    <row r="91" spans="1:4" ht="20.25" customHeight="1" x14ac:dyDescent="0.2">
      <c r="A91" s="214" t="s">
        <v>339</v>
      </c>
      <c r="B91" s="186">
        <v>10</v>
      </c>
      <c r="C91" s="186">
        <v>-7</v>
      </c>
      <c r="D91" s="114"/>
    </row>
    <row r="92" spans="1:4" ht="36" customHeight="1" x14ac:dyDescent="0.2">
      <c r="A92" s="214" t="s">
        <v>338</v>
      </c>
      <c r="B92" s="186">
        <v>8</v>
      </c>
      <c r="C92" s="186">
        <v>3</v>
      </c>
    </row>
    <row r="93" spans="1:4" ht="20.25" customHeight="1" x14ac:dyDescent="0.2">
      <c r="A93" s="214" t="s">
        <v>198</v>
      </c>
      <c r="B93" s="186">
        <v>7</v>
      </c>
      <c r="C93" s="186">
        <v>10</v>
      </c>
      <c r="D93" s="114"/>
    </row>
    <row r="94" spans="1:4" ht="20.25" customHeight="1" x14ac:dyDescent="0.2">
      <c r="A94" s="214" t="s">
        <v>394</v>
      </c>
      <c r="B94" s="186">
        <v>6</v>
      </c>
      <c r="C94" s="186">
        <v>5</v>
      </c>
    </row>
    <row r="95" spans="1:4" ht="20.25" customHeight="1" x14ac:dyDescent="0.2">
      <c r="A95" s="214" t="s">
        <v>204</v>
      </c>
      <c r="B95" s="186">
        <v>4</v>
      </c>
      <c r="C95" s="186">
        <v>3</v>
      </c>
      <c r="D95" s="114"/>
    </row>
    <row r="96" spans="1:4" ht="15.75" x14ac:dyDescent="0.2">
      <c r="A96" s="214" t="s">
        <v>197</v>
      </c>
      <c r="B96" s="186">
        <v>4</v>
      </c>
      <c r="C96" s="186">
        <v>-11</v>
      </c>
    </row>
    <row r="97" spans="1:4" ht="47.25" x14ac:dyDescent="0.2">
      <c r="A97" s="214" t="s">
        <v>395</v>
      </c>
      <c r="B97" s="186">
        <v>4</v>
      </c>
      <c r="C97" s="186">
        <v>-13</v>
      </c>
      <c r="D97" s="114"/>
    </row>
    <row r="98" spans="1:4" ht="17.25" customHeight="1" x14ac:dyDescent="0.2">
      <c r="A98" s="214" t="s">
        <v>203</v>
      </c>
      <c r="B98" s="186">
        <v>3</v>
      </c>
      <c r="C98" s="186">
        <v>-2</v>
      </c>
    </row>
    <row r="99" spans="1:4" ht="18.75" customHeight="1" x14ac:dyDescent="0.2">
      <c r="A99" s="214" t="s">
        <v>195</v>
      </c>
      <c r="B99" s="186">
        <v>3</v>
      </c>
      <c r="C99" s="186">
        <v>0</v>
      </c>
      <c r="D99" s="114"/>
    </row>
    <row r="100" spans="1:4" ht="38.450000000000003" customHeight="1" x14ac:dyDescent="0.2">
      <c r="A100" s="508" t="s">
        <v>39</v>
      </c>
      <c r="B100" s="508"/>
      <c r="C100" s="508"/>
    </row>
    <row r="101" spans="1:4" ht="18.75" customHeight="1" x14ac:dyDescent="0.2">
      <c r="A101" s="426" t="s">
        <v>112</v>
      </c>
      <c r="B101" s="186">
        <v>83</v>
      </c>
      <c r="C101" s="186">
        <v>76</v>
      </c>
      <c r="D101" s="114"/>
    </row>
    <row r="102" spans="1:4" ht="18.75" customHeight="1" x14ac:dyDescent="0.2">
      <c r="A102" s="214" t="s">
        <v>132</v>
      </c>
      <c r="B102" s="186">
        <v>77</v>
      </c>
      <c r="C102" s="186">
        <v>67</v>
      </c>
    </row>
    <row r="103" spans="1:4" ht="15.75" x14ac:dyDescent="0.2">
      <c r="A103" s="363" t="s">
        <v>131</v>
      </c>
      <c r="B103" s="186">
        <v>50</v>
      </c>
      <c r="C103" s="186">
        <v>37</v>
      </c>
      <c r="D103" s="114"/>
    </row>
    <row r="104" spans="1:4" ht="31.5" x14ac:dyDescent="0.2">
      <c r="A104" s="214" t="s">
        <v>210</v>
      </c>
      <c r="B104" s="186">
        <v>46</v>
      </c>
      <c r="C104" s="186">
        <v>47</v>
      </c>
    </row>
    <row r="105" spans="1:4" ht="15.75" x14ac:dyDescent="0.2">
      <c r="A105" s="214" t="s">
        <v>211</v>
      </c>
      <c r="B105" s="186">
        <v>38</v>
      </c>
      <c r="C105" s="186">
        <v>35</v>
      </c>
      <c r="D105" s="114"/>
    </row>
    <row r="106" spans="1:4" ht="18.75" customHeight="1" x14ac:dyDescent="0.2">
      <c r="A106" s="214" t="s">
        <v>208</v>
      </c>
      <c r="B106" s="186">
        <v>38</v>
      </c>
      <c r="C106" s="186">
        <v>32</v>
      </c>
    </row>
    <row r="107" spans="1:4" ht="18.75" customHeight="1" x14ac:dyDescent="0.2">
      <c r="A107" s="214" t="s">
        <v>379</v>
      </c>
      <c r="B107" s="186">
        <v>36</v>
      </c>
      <c r="C107" s="186">
        <v>27</v>
      </c>
      <c r="D107" s="114"/>
    </row>
    <row r="108" spans="1:4" ht="32.25" customHeight="1" x14ac:dyDescent="0.2">
      <c r="A108" s="214" t="s">
        <v>109</v>
      </c>
      <c r="B108" s="186">
        <v>31</v>
      </c>
      <c r="C108" s="186">
        <v>26</v>
      </c>
    </row>
    <row r="109" spans="1:4" ht="32.25" customHeight="1" x14ac:dyDescent="0.2">
      <c r="A109" s="214" t="s">
        <v>125</v>
      </c>
      <c r="B109" s="186">
        <v>26</v>
      </c>
      <c r="C109" s="186">
        <v>22</v>
      </c>
      <c r="D109" s="114"/>
    </row>
    <row r="110" spans="1:4" ht="18.75" customHeight="1" x14ac:dyDescent="0.2">
      <c r="A110" s="214" t="s">
        <v>385</v>
      </c>
      <c r="B110" s="186">
        <v>25</v>
      </c>
      <c r="C110" s="186">
        <v>22</v>
      </c>
    </row>
    <row r="111" spans="1:4" ht="25.5" customHeight="1" x14ac:dyDescent="0.2">
      <c r="A111" s="214" t="s">
        <v>366</v>
      </c>
      <c r="B111" s="186">
        <v>24</v>
      </c>
      <c r="C111" s="186">
        <v>32</v>
      </c>
      <c r="D111" s="114"/>
    </row>
    <row r="112" spans="1:4" ht="33" customHeight="1" x14ac:dyDescent="0.2">
      <c r="A112" s="214" t="s">
        <v>376</v>
      </c>
      <c r="B112" s="186">
        <v>23</v>
      </c>
      <c r="C112" s="186">
        <v>22</v>
      </c>
    </row>
    <row r="113" spans="1:4" ht="17.25" customHeight="1" x14ac:dyDescent="0.2">
      <c r="A113" s="214" t="s">
        <v>519</v>
      </c>
      <c r="B113" s="186">
        <v>22</v>
      </c>
      <c r="C113" s="186">
        <v>19</v>
      </c>
      <c r="D113" s="114"/>
    </row>
    <row r="114" spans="1:4" ht="20.25" customHeight="1" x14ac:dyDescent="0.2">
      <c r="A114" s="214" t="s">
        <v>396</v>
      </c>
      <c r="B114" s="186">
        <v>22</v>
      </c>
      <c r="C114" s="186">
        <v>13</v>
      </c>
    </row>
    <row r="115" spans="1:4" ht="18.75" customHeight="1" x14ac:dyDescent="0.2">
      <c r="A115" s="214" t="s">
        <v>378</v>
      </c>
      <c r="B115" s="186">
        <v>22</v>
      </c>
      <c r="C115" s="186">
        <v>18</v>
      </c>
      <c r="D115" s="114"/>
    </row>
    <row r="116" spans="1:4" ht="63.75" customHeight="1" x14ac:dyDescent="0.2">
      <c r="A116" s="508" t="s">
        <v>40</v>
      </c>
      <c r="B116" s="508"/>
      <c r="C116" s="508"/>
    </row>
    <row r="117" spans="1:4" ht="20.25" customHeight="1" x14ac:dyDescent="0.2">
      <c r="A117" s="426" t="s">
        <v>93</v>
      </c>
      <c r="B117" s="186">
        <v>515</v>
      </c>
      <c r="C117" s="186">
        <v>407</v>
      </c>
      <c r="D117" s="114"/>
    </row>
    <row r="118" spans="1:4" ht="47.25" x14ac:dyDescent="0.2">
      <c r="A118" s="214" t="s">
        <v>215</v>
      </c>
      <c r="B118" s="186">
        <v>227</v>
      </c>
      <c r="C118" s="186">
        <v>205</v>
      </c>
    </row>
    <row r="119" spans="1:4" ht="19.5" customHeight="1" x14ac:dyDescent="0.2">
      <c r="A119" s="214" t="s">
        <v>128</v>
      </c>
      <c r="B119" s="186">
        <v>130</v>
      </c>
      <c r="C119" s="186">
        <v>114</v>
      </c>
      <c r="D119" s="114"/>
    </row>
    <row r="120" spans="1:4" ht="19.5" customHeight="1" x14ac:dyDescent="0.2">
      <c r="A120" s="214" t="s">
        <v>92</v>
      </c>
      <c r="B120" s="186">
        <v>50</v>
      </c>
      <c r="C120" s="186">
        <v>71</v>
      </c>
    </row>
    <row r="121" spans="1:4" ht="19.5" customHeight="1" x14ac:dyDescent="0.2">
      <c r="A121" s="214" t="s">
        <v>111</v>
      </c>
      <c r="B121" s="186">
        <v>42</v>
      </c>
      <c r="C121" s="186">
        <v>35</v>
      </c>
      <c r="D121" s="114"/>
    </row>
    <row r="122" spans="1:4" ht="33" customHeight="1" x14ac:dyDescent="0.2">
      <c r="A122" s="214" t="s">
        <v>268</v>
      </c>
      <c r="B122" s="186">
        <v>40</v>
      </c>
      <c r="C122" s="186">
        <v>41</v>
      </c>
    </row>
    <row r="123" spans="1:4" ht="19.5" customHeight="1" x14ac:dyDescent="0.2">
      <c r="A123" s="214" t="s">
        <v>381</v>
      </c>
      <c r="B123" s="186">
        <v>39</v>
      </c>
      <c r="C123" s="186">
        <v>30</v>
      </c>
      <c r="D123" s="114"/>
    </row>
    <row r="124" spans="1:4" ht="19.5" customHeight="1" x14ac:dyDescent="0.2">
      <c r="A124" s="214" t="s">
        <v>223</v>
      </c>
      <c r="B124" s="186">
        <v>30</v>
      </c>
      <c r="C124" s="186">
        <v>22</v>
      </c>
    </row>
    <row r="125" spans="1:4" ht="19.5" customHeight="1" x14ac:dyDescent="0.2">
      <c r="A125" s="214" t="s">
        <v>374</v>
      </c>
      <c r="B125" s="186">
        <v>29</v>
      </c>
      <c r="C125" s="186">
        <v>30</v>
      </c>
      <c r="D125" s="114"/>
    </row>
    <row r="126" spans="1:4" ht="19.5" customHeight="1" x14ac:dyDescent="0.2">
      <c r="A126" s="214" t="s">
        <v>397</v>
      </c>
      <c r="B126" s="186">
        <v>24</v>
      </c>
      <c r="C126" s="186">
        <v>19</v>
      </c>
    </row>
    <row r="127" spans="1:4" ht="19.5" customHeight="1" x14ac:dyDescent="0.2">
      <c r="A127" s="214" t="s">
        <v>216</v>
      </c>
      <c r="B127" s="186">
        <v>23</v>
      </c>
      <c r="C127" s="186">
        <v>23</v>
      </c>
      <c r="D127" s="114"/>
    </row>
    <row r="128" spans="1:4" ht="19.5" customHeight="1" x14ac:dyDescent="0.2">
      <c r="A128" s="214" t="s">
        <v>398</v>
      </c>
      <c r="B128" s="186">
        <v>21</v>
      </c>
      <c r="C128" s="186">
        <v>16</v>
      </c>
    </row>
    <row r="129" spans="1:4" ht="15.75" x14ac:dyDescent="0.2">
      <c r="A129" s="214" t="s">
        <v>351</v>
      </c>
      <c r="B129" s="186">
        <v>15</v>
      </c>
      <c r="C129" s="186">
        <v>12</v>
      </c>
      <c r="D129" s="114"/>
    </row>
    <row r="130" spans="1:4" ht="15.75" x14ac:dyDescent="0.2">
      <c r="A130" s="214" t="s">
        <v>214</v>
      </c>
      <c r="B130" s="186">
        <v>13</v>
      </c>
      <c r="C130" s="186">
        <v>9</v>
      </c>
    </row>
    <row r="131" spans="1:4" ht="45.75" customHeight="1" x14ac:dyDescent="0.2">
      <c r="A131" s="214" t="s">
        <v>221</v>
      </c>
      <c r="B131" s="186">
        <v>9</v>
      </c>
      <c r="C131" s="186">
        <v>10</v>
      </c>
      <c r="D131" s="114"/>
    </row>
    <row r="132" spans="1:4" ht="38.450000000000003" customHeight="1" x14ac:dyDescent="0.2">
      <c r="A132" s="508" t="s">
        <v>226</v>
      </c>
      <c r="B132" s="508"/>
      <c r="C132" s="508"/>
    </row>
    <row r="133" spans="1:4" ht="21" customHeight="1" x14ac:dyDescent="0.2">
      <c r="A133" s="214" t="s">
        <v>98</v>
      </c>
      <c r="B133" s="186">
        <v>361</v>
      </c>
      <c r="C133" s="186">
        <v>494</v>
      </c>
      <c r="D133" s="114"/>
    </row>
    <row r="134" spans="1:4" ht="21" customHeight="1" x14ac:dyDescent="0.2">
      <c r="A134" s="214" t="s">
        <v>118</v>
      </c>
      <c r="B134" s="186">
        <v>125</v>
      </c>
      <c r="C134" s="186">
        <v>46</v>
      </c>
    </row>
    <row r="135" spans="1:4" ht="17.25" customHeight="1" x14ac:dyDescent="0.2">
      <c r="A135" s="214" t="s">
        <v>138</v>
      </c>
      <c r="B135" s="186">
        <v>102</v>
      </c>
      <c r="C135" s="186">
        <v>63</v>
      </c>
      <c r="D135" s="114"/>
    </row>
    <row r="136" spans="1:4" ht="21" customHeight="1" x14ac:dyDescent="0.2">
      <c r="A136" s="214" t="s">
        <v>248</v>
      </c>
      <c r="B136" s="186">
        <v>80</v>
      </c>
      <c r="C136" s="186">
        <v>344</v>
      </c>
    </row>
    <row r="137" spans="1:4" ht="15.75" customHeight="1" x14ac:dyDescent="0.2">
      <c r="A137" s="363" t="s">
        <v>130</v>
      </c>
      <c r="B137" s="186">
        <v>43</v>
      </c>
      <c r="C137" s="186">
        <v>-197</v>
      </c>
      <c r="D137" s="114"/>
    </row>
    <row r="138" spans="1:4" ht="21" customHeight="1" x14ac:dyDescent="0.2">
      <c r="A138" s="214" t="s">
        <v>232</v>
      </c>
      <c r="B138" s="186">
        <v>40</v>
      </c>
      <c r="C138" s="186">
        <v>87</v>
      </c>
    </row>
    <row r="139" spans="1:4" ht="15.75" customHeight="1" x14ac:dyDescent="0.2">
      <c r="A139" s="214" t="s">
        <v>129</v>
      </c>
      <c r="B139" s="186">
        <v>27</v>
      </c>
      <c r="C139" s="186">
        <v>54</v>
      </c>
      <c r="D139" s="114"/>
    </row>
    <row r="140" spans="1:4" ht="21" customHeight="1" x14ac:dyDescent="0.2">
      <c r="A140" s="214" t="s">
        <v>231</v>
      </c>
      <c r="B140" s="186">
        <v>13</v>
      </c>
      <c r="C140" s="186">
        <v>13</v>
      </c>
    </row>
    <row r="141" spans="1:4" ht="21" customHeight="1" x14ac:dyDescent="0.2">
      <c r="A141" s="214" t="s">
        <v>234</v>
      </c>
      <c r="B141" s="186">
        <v>12</v>
      </c>
      <c r="C141" s="186">
        <v>11</v>
      </c>
      <c r="D141" s="114"/>
    </row>
    <row r="142" spans="1:4" ht="21" customHeight="1" x14ac:dyDescent="0.2">
      <c r="A142" s="214" t="s">
        <v>228</v>
      </c>
      <c r="B142" s="186">
        <v>11</v>
      </c>
      <c r="C142" s="186">
        <v>22</v>
      </c>
    </row>
    <row r="143" spans="1:4" ht="15.75" x14ac:dyDescent="0.2">
      <c r="A143" s="214" t="s">
        <v>95</v>
      </c>
      <c r="B143" s="186">
        <v>9</v>
      </c>
      <c r="C143" s="186">
        <v>279</v>
      </c>
      <c r="D143" s="114"/>
    </row>
    <row r="144" spans="1:4" ht="17.25" customHeight="1" x14ac:dyDescent="0.2">
      <c r="A144" s="214" t="s">
        <v>230</v>
      </c>
      <c r="B144" s="186">
        <v>9</v>
      </c>
      <c r="C144" s="186">
        <v>11</v>
      </c>
    </row>
    <row r="145" spans="1:4" ht="18.75" customHeight="1" x14ac:dyDescent="0.2">
      <c r="A145" s="214" t="s">
        <v>386</v>
      </c>
      <c r="B145" s="186">
        <v>5</v>
      </c>
      <c r="C145" s="186">
        <v>6</v>
      </c>
      <c r="D145" s="114"/>
    </row>
    <row r="146" spans="1:4" ht="21" customHeight="1" x14ac:dyDescent="0.2">
      <c r="A146" s="214" t="s">
        <v>399</v>
      </c>
      <c r="B146" s="186">
        <v>4</v>
      </c>
      <c r="C146" s="186">
        <v>-2</v>
      </c>
    </row>
    <row r="147" spans="1:4" ht="23.25" customHeight="1" x14ac:dyDescent="0.2">
      <c r="A147" s="214" t="s">
        <v>387</v>
      </c>
      <c r="B147" s="186">
        <v>3</v>
      </c>
      <c r="C147" s="186">
        <v>-5</v>
      </c>
      <c r="D147" s="114"/>
    </row>
    <row r="148" spans="1:4" ht="15.75" x14ac:dyDescent="0.25">
      <c r="A148" s="179"/>
      <c r="B148" s="341"/>
      <c r="C148" s="341"/>
    </row>
  </sheetData>
  <mergeCells count="11">
    <mergeCell ref="A132:C132"/>
    <mergeCell ref="A52:C52"/>
    <mergeCell ref="A1:C1"/>
    <mergeCell ref="A2:C2"/>
    <mergeCell ref="A4:C4"/>
    <mergeCell ref="A20:C20"/>
    <mergeCell ref="A36:C36"/>
    <mergeCell ref="A68:C68"/>
    <mergeCell ref="A84:C84"/>
    <mergeCell ref="A100:C100"/>
    <mergeCell ref="A116:C11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68" zoomScaleNormal="77" zoomScaleSheetLayoutView="68" workbookViewId="0">
      <selection activeCell="D10" sqref="D10:D28"/>
    </sheetView>
  </sheetViews>
  <sheetFormatPr defaultColWidth="8.85546875" defaultRowHeight="12.75" x14ac:dyDescent="0.2"/>
  <cols>
    <col min="1" max="1" width="40.85546875" style="76" customWidth="1"/>
    <col min="2" max="2" width="12.85546875" style="76" customWidth="1"/>
    <col min="3" max="3" width="16.140625" style="76" customWidth="1"/>
    <col min="4" max="4" width="18.5703125" style="76" customWidth="1"/>
    <col min="5" max="5" width="8.85546875" style="76" hidden="1" customWidth="1"/>
    <col min="6" max="6" width="43" style="76" customWidth="1"/>
    <col min="7" max="256" width="8.85546875" style="76"/>
    <col min="257" max="257" width="36.42578125" style="76" customWidth="1"/>
    <col min="258" max="258" width="12.85546875" style="76" customWidth="1"/>
    <col min="259" max="259" width="15.28515625" style="76" customWidth="1"/>
    <col min="260" max="260" width="25" style="76" customWidth="1"/>
    <col min="261" max="261" width="8.85546875" style="76"/>
    <col min="262" max="262" width="43" style="76" customWidth="1"/>
    <col min="263" max="512" width="8.85546875" style="76"/>
    <col min="513" max="513" width="36.42578125" style="76" customWidth="1"/>
    <col min="514" max="514" width="12.85546875" style="76" customWidth="1"/>
    <col min="515" max="515" width="15.28515625" style="76" customWidth="1"/>
    <col min="516" max="516" width="25" style="76" customWidth="1"/>
    <col min="517" max="517" width="8.85546875" style="76"/>
    <col min="518" max="518" width="43" style="76" customWidth="1"/>
    <col min="519" max="768" width="8.85546875" style="76"/>
    <col min="769" max="769" width="36.42578125" style="76" customWidth="1"/>
    <col min="770" max="770" width="12.85546875" style="76" customWidth="1"/>
    <col min="771" max="771" width="15.28515625" style="76" customWidth="1"/>
    <col min="772" max="772" width="25" style="76" customWidth="1"/>
    <col min="773" max="773" width="8.85546875" style="76"/>
    <col min="774" max="774" width="43" style="76" customWidth="1"/>
    <col min="775" max="1024" width="8.85546875" style="76"/>
    <col min="1025" max="1025" width="36.42578125" style="76" customWidth="1"/>
    <col min="1026" max="1026" width="12.85546875" style="76" customWidth="1"/>
    <col min="1027" max="1027" width="15.28515625" style="76" customWidth="1"/>
    <col min="1028" max="1028" width="25" style="76" customWidth="1"/>
    <col min="1029" max="1029" width="8.85546875" style="76"/>
    <col min="1030" max="1030" width="43" style="76" customWidth="1"/>
    <col min="1031" max="1280" width="8.85546875" style="76"/>
    <col min="1281" max="1281" width="36.42578125" style="76" customWidth="1"/>
    <col min="1282" max="1282" width="12.85546875" style="76" customWidth="1"/>
    <col min="1283" max="1283" width="15.28515625" style="76" customWidth="1"/>
    <col min="1284" max="1284" width="25" style="76" customWidth="1"/>
    <col min="1285" max="1285" width="8.85546875" style="76"/>
    <col min="1286" max="1286" width="43" style="76" customWidth="1"/>
    <col min="1287" max="1536" width="8.85546875" style="76"/>
    <col min="1537" max="1537" width="36.42578125" style="76" customWidth="1"/>
    <col min="1538" max="1538" width="12.85546875" style="76" customWidth="1"/>
    <col min="1539" max="1539" width="15.28515625" style="76" customWidth="1"/>
    <col min="1540" max="1540" width="25" style="76" customWidth="1"/>
    <col min="1541" max="1541" width="8.85546875" style="76"/>
    <col min="1542" max="1542" width="43" style="76" customWidth="1"/>
    <col min="1543" max="1792" width="8.85546875" style="76"/>
    <col min="1793" max="1793" width="36.42578125" style="76" customWidth="1"/>
    <col min="1794" max="1794" width="12.85546875" style="76" customWidth="1"/>
    <col min="1795" max="1795" width="15.28515625" style="76" customWidth="1"/>
    <col min="1796" max="1796" width="25" style="76" customWidth="1"/>
    <col min="1797" max="1797" width="8.85546875" style="76"/>
    <col min="1798" max="1798" width="43" style="76" customWidth="1"/>
    <col min="1799" max="2048" width="8.85546875" style="76"/>
    <col min="2049" max="2049" width="36.42578125" style="76" customWidth="1"/>
    <col min="2050" max="2050" width="12.85546875" style="76" customWidth="1"/>
    <col min="2051" max="2051" width="15.28515625" style="76" customWidth="1"/>
    <col min="2052" max="2052" width="25" style="76" customWidth="1"/>
    <col min="2053" max="2053" width="8.85546875" style="76"/>
    <col min="2054" max="2054" width="43" style="76" customWidth="1"/>
    <col min="2055" max="2304" width="8.85546875" style="76"/>
    <col min="2305" max="2305" width="36.42578125" style="76" customWidth="1"/>
    <col min="2306" max="2306" width="12.85546875" style="76" customWidth="1"/>
    <col min="2307" max="2307" width="15.28515625" style="76" customWidth="1"/>
    <col min="2308" max="2308" width="25" style="76" customWidth="1"/>
    <col min="2309" max="2309" width="8.85546875" style="76"/>
    <col min="2310" max="2310" width="43" style="76" customWidth="1"/>
    <col min="2311" max="2560" width="8.85546875" style="76"/>
    <col min="2561" max="2561" width="36.42578125" style="76" customWidth="1"/>
    <col min="2562" max="2562" width="12.85546875" style="76" customWidth="1"/>
    <col min="2563" max="2563" width="15.28515625" style="76" customWidth="1"/>
    <col min="2564" max="2564" width="25" style="76" customWidth="1"/>
    <col min="2565" max="2565" width="8.85546875" style="76"/>
    <col min="2566" max="2566" width="43" style="76" customWidth="1"/>
    <col min="2567" max="2816" width="8.85546875" style="76"/>
    <col min="2817" max="2817" width="36.42578125" style="76" customWidth="1"/>
    <col min="2818" max="2818" width="12.85546875" style="76" customWidth="1"/>
    <col min="2819" max="2819" width="15.28515625" style="76" customWidth="1"/>
    <col min="2820" max="2820" width="25" style="76" customWidth="1"/>
    <col min="2821" max="2821" width="8.85546875" style="76"/>
    <col min="2822" max="2822" width="43" style="76" customWidth="1"/>
    <col min="2823" max="3072" width="8.85546875" style="76"/>
    <col min="3073" max="3073" width="36.42578125" style="76" customWidth="1"/>
    <col min="3074" max="3074" width="12.85546875" style="76" customWidth="1"/>
    <col min="3075" max="3075" width="15.28515625" style="76" customWidth="1"/>
    <col min="3076" max="3076" width="25" style="76" customWidth="1"/>
    <col min="3077" max="3077" width="8.85546875" style="76"/>
    <col min="3078" max="3078" width="43" style="76" customWidth="1"/>
    <col min="3079" max="3328" width="8.85546875" style="76"/>
    <col min="3329" max="3329" width="36.42578125" style="76" customWidth="1"/>
    <col min="3330" max="3330" width="12.85546875" style="76" customWidth="1"/>
    <col min="3331" max="3331" width="15.28515625" style="76" customWidth="1"/>
    <col min="3332" max="3332" width="25" style="76" customWidth="1"/>
    <col min="3333" max="3333" width="8.85546875" style="76"/>
    <col min="3334" max="3334" width="43" style="76" customWidth="1"/>
    <col min="3335" max="3584" width="8.85546875" style="76"/>
    <col min="3585" max="3585" width="36.42578125" style="76" customWidth="1"/>
    <col min="3586" max="3586" width="12.85546875" style="76" customWidth="1"/>
    <col min="3587" max="3587" width="15.28515625" style="76" customWidth="1"/>
    <col min="3588" max="3588" width="25" style="76" customWidth="1"/>
    <col min="3589" max="3589" width="8.85546875" style="76"/>
    <col min="3590" max="3590" width="43" style="76" customWidth="1"/>
    <col min="3591" max="3840" width="8.85546875" style="76"/>
    <col min="3841" max="3841" width="36.42578125" style="76" customWidth="1"/>
    <col min="3842" max="3842" width="12.85546875" style="76" customWidth="1"/>
    <col min="3843" max="3843" width="15.28515625" style="76" customWidth="1"/>
    <col min="3844" max="3844" width="25" style="76" customWidth="1"/>
    <col min="3845" max="3845" width="8.85546875" style="76"/>
    <col min="3846" max="3846" width="43" style="76" customWidth="1"/>
    <col min="3847" max="4096" width="8.85546875" style="76"/>
    <col min="4097" max="4097" width="36.42578125" style="76" customWidth="1"/>
    <col min="4098" max="4098" width="12.85546875" style="76" customWidth="1"/>
    <col min="4099" max="4099" width="15.28515625" style="76" customWidth="1"/>
    <col min="4100" max="4100" width="25" style="76" customWidth="1"/>
    <col min="4101" max="4101" width="8.85546875" style="76"/>
    <col min="4102" max="4102" width="43" style="76" customWidth="1"/>
    <col min="4103" max="4352" width="8.85546875" style="76"/>
    <col min="4353" max="4353" width="36.42578125" style="76" customWidth="1"/>
    <col min="4354" max="4354" width="12.85546875" style="76" customWidth="1"/>
    <col min="4355" max="4355" width="15.28515625" style="76" customWidth="1"/>
    <col min="4356" max="4356" width="25" style="76" customWidth="1"/>
    <col min="4357" max="4357" width="8.85546875" style="76"/>
    <col min="4358" max="4358" width="43" style="76" customWidth="1"/>
    <col min="4359" max="4608" width="8.85546875" style="76"/>
    <col min="4609" max="4609" width="36.42578125" style="76" customWidth="1"/>
    <col min="4610" max="4610" width="12.85546875" style="76" customWidth="1"/>
    <col min="4611" max="4611" width="15.28515625" style="76" customWidth="1"/>
    <col min="4612" max="4612" width="25" style="76" customWidth="1"/>
    <col min="4613" max="4613" width="8.85546875" style="76"/>
    <col min="4614" max="4614" width="43" style="76" customWidth="1"/>
    <col min="4615" max="4864" width="8.85546875" style="76"/>
    <col min="4865" max="4865" width="36.42578125" style="76" customWidth="1"/>
    <col min="4866" max="4866" width="12.85546875" style="76" customWidth="1"/>
    <col min="4867" max="4867" width="15.28515625" style="76" customWidth="1"/>
    <col min="4868" max="4868" width="25" style="76" customWidth="1"/>
    <col min="4869" max="4869" width="8.85546875" style="76"/>
    <col min="4870" max="4870" width="43" style="76" customWidth="1"/>
    <col min="4871" max="5120" width="8.85546875" style="76"/>
    <col min="5121" max="5121" width="36.42578125" style="76" customWidth="1"/>
    <col min="5122" max="5122" width="12.85546875" style="76" customWidth="1"/>
    <col min="5123" max="5123" width="15.28515625" style="76" customWidth="1"/>
    <col min="5124" max="5124" width="25" style="76" customWidth="1"/>
    <col min="5125" max="5125" width="8.85546875" style="76"/>
    <col min="5126" max="5126" width="43" style="76" customWidth="1"/>
    <col min="5127" max="5376" width="8.85546875" style="76"/>
    <col min="5377" max="5377" width="36.42578125" style="76" customWidth="1"/>
    <col min="5378" max="5378" width="12.85546875" style="76" customWidth="1"/>
    <col min="5379" max="5379" width="15.28515625" style="76" customWidth="1"/>
    <col min="5380" max="5380" width="25" style="76" customWidth="1"/>
    <col min="5381" max="5381" width="8.85546875" style="76"/>
    <col min="5382" max="5382" width="43" style="76" customWidth="1"/>
    <col min="5383" max="5632" width="8.85546875" style="76"/>
    <col min="5633" max="5633" width="36.42578125" style="76" customWidth="1"/>
    <col min="5634" max="5634" width="12.85546875" style="76" customWidth="1"/>
    <col min="5635" max="5635" width="15.28515625" style="76" customWidth="1"/>
    <col min="5636" max="5636" width="25" style="76" customWidth="1"/>
    <col min="5637" max="5637" width="8.85546875" style="76"/>
    <col min="5638" max="5638" width="43" style="76" customWidth="1"/>
    <col min="5639" max="5888" width="8.85546875" style="76"/>
    <col min="5889" max="5889" width="36.42578125" style="76" customWidth="1"/>
    <col min="5890" max="5890" width="12.85546875" style="76" customWidth="1"/>
    <col min="5891" max="5891" width="15.28515625" style="76" customWidth="1"/>
    <col min="5892" max="5892" width="25" style="76" customWidth="1"/>
    <col min="5893" max="5893" width="8.85546875" style="76"/>
    <col min="5894" max="5894" width="43" style="76" customWidth="1"/>
    <col min="5895" max="6144" width="8.85546875" style="76"/>
    <col min="6145" max="6145" width="36.42578125" style="76" customWidth="1"/>
    <col min="6146" max="6146" width="12.85546875" style="76" customWidth="1"/>
    <col min="6147" max="6147" width="15.28515625" style="76" customWidth="1"/>
    <col min="6148" max="6148" width="25" style="76" customWidth="1"/>
    <col min="6149" max="6149" width="8.85546875" style="76"/>
    <col min="6150" max="6150" width="43" style="76" customWidth="1"/>
    <col min="6151" max="6400" width="8.85546875" style="76"/>
    <col min="6401" max="6401" width="36.42578125" style="76" customWidth="1"/>
    <col min="6402" max="6402" width="12.85546875" style="76" customWidth="1"/>
    <col min="6403" max="6403" width="15.28515625" style="76" customWidth="1"/>
    <col min="6404" max="6404" width="25" style="76" customWidth="1"/>
    <col min="6405" max="6405" width="8.85546875" style="76"/>
    <col min="6406" max="6406" width="43" style="76" customWidth="1"/>
    <col min="6407" max="6656" width="8.85546875" style="76"/>
    <col min="6657" max="6657" width="36.42578125" style="76" customWidth="1"/>
    <col min="6658" max="6658" width="12.85546875" style="76" customWidth="1"/>
    <col min="6659" max="6659" width="15.28515625" style="76" customWidth="1"/>
    <col min="6660" max="6660" width="25" style="76" customWidth="1"/>
    <col min="6661" max="6661" width="8.85546875" style="76"/>
    <col min="6662" max="6662" width="43" style="76" customWidth="1"/>
    <col min="6663" max="6912" width="8.85546875" style="76"/>
    <col min="6913" max="6913" width="36.42578125" style="76" customWidth="1"/>
    <col min="6914" max="6914" width="12.85546875" style="76" customWidth="1"/>
    <col min="6915" max="6915" width="15.28515625" style="76" customWidth="1"/>
    <col min="6916" max="6916" width="25" style="76" customWidth="1"/>
    <col min="6917" max="6917" width="8.85546875" style="76"/>
    <col min="6918" max="6918" width="43" style="76" customWidth="1"/>
    <col min="6919" max="7168" width="8.85546875" style="76"/>
    <col min="7169" max="7169" width="36.42578125" style="76" customWidth="1"/>
    <col min="7170" max="7170" width="12.85546875" style="76" customWidth="1"/>
    <col min="7171" max="7171" width="15.28515625" style="76" customWidth="1"/>
    <col min="7172" max="7172" width="25" style="76" customWidth="1"/>
    <col min="7173" max="7173" width="8.85546875" style="76"/>
    <col min="7174" max="7174" width="43" style="76" customWidth="1"/>
    <col min="7175" max="7424" width="8.85546875" style="76"/>
    <col min="7425" max="7425" width="36.42578125" style="76" customWidth="1"/>
    <col min="7426" max="7426" width="12.85546875" style="76" customWidth="1"/>
    <col min="7427" max="7427" width="15.28515625" style="76" customWidth="1"/>
    <col min="7428" max="7428" width="25" style="76" customWidth="1"/>
    <col min="7429" max="7429" width="8.85546875" style="76"/>
    <col min="7430" max="7430" width="43" style="76" customWidth="1"/>
    <col min="7431" max="7680" width="8.85546875" style="76"/>
    <col min="7681" max="7681" width="36.42578125" style="76" customWidth="1"/>
    <col min="7682" max="7682" width="12.85546875" style="76" customWidth="1"/>
    <col min="7683" max="7683" width="15.28515625" style="76" customWidth="1"/>
    <col min="7684" max="7684" width="25" style="76" customWidth="1"/>
    <col min="7685" max="7685" width="8.85546875" style="76"/>
    <col min="7686" max="7686" width="43" style="76" customWidth="1"/>
    <col min="7687" max="7936" width="8.85546875" style="76"/>
    <col min="7937" max="7937" width="36.42578125" style="76" customWidth="1"/>
    <col min="7938" max="7938" width="12.85546875" style="76" customWidth="1"/>
    <col min="7939" max="7939" width="15.28515625" style="76" customWidth="1"/>
    <col min="7940" max="7940" width="25" style="76" customWidth="1"/>
    <col min="7941" max="7941" width="8.85546875" style="76"/>
    <col min="7942" max="7942" width="43" style="76" customWidth="1"/>
    <col min="7943" max="8192" width="8.85546875" style="76"/>
    <col min="8193" max="8193" width="36.42578125" style="76" customWidth="1"/>
    <col min="8194" max="8194" width="12.85546875" style="76" customWidth="1"/>
    <col min="8195" max="8195" width="15.28515625" style="76" customWidth="1"/>
    <col min="8196" max="8196" width="25" style="76" customWidth="1"/>
    <col min="8197" max="8197" width="8.85546875" style="76"/>
    <col min="8198" max="8198" width="43" style="76" customWidth="1"/>
    <col min="8199" max="8448" width="8.85546875" style="76"/>
    <col min="8449" max="8449" width="36.42578125" style="76" customWidth="1"/>
    <col min="8450" max="8450" width="12.85546875" style="76" customWidth="1"/>
    <col min="8451" max="8451" width="15.28515625" style="76" customWidth="1"/>
    <col min="8452" max="8452" width="25" style="76" customWidth="1"/>
    <col min="8453" max="8453" width="8.85546875" style="76"/>
    <col min="8454" max="8454" width="43" style="76" customWidth="1"/>
    <col min="8455" max="8704" width="8.85546875" style="76"/>
    <col min="8705" max="8705" width="36.42578125" style="76" customWidth="1"/>
    <col min="8706" max="8706" width="12.85546875" style="76" customWidth="1"/>
    <col min="8707" max="8707" width="15.28515625" style="76" customWidth="1"/>
    <col min="8708" max="8708" width="25" style="76" customWidth="1"/>
    <col min="8709" max="8709" width="8.85546875" style="76"/>
    <col min="8710" max="8710" width="43" style="76" customWidth="1"/>
    <col min="8711" max="8960" width="8.85546875" style="76"/>
    <col min="8961" max="8961" width="36.42578125" style="76" customWidth="1"/>
    <col min="8962" max="8962" width="12.85546875" style="76" customWidth="1"/>
    <col min="8963" max="8963" width="15.28515625" style="76" customWidth="1"/>
    <col min="8964" max="8964" width="25" style="76" customWidth="1"/>
    <col min="8965" max="8965" width="8.85546875" style="76"/>
    <col min="8966" max="8966" width="43" style="76" customWidth="1"/>
    <col min="8967" max="9216" width="8.85546875" style="76"/>
    <col min="9217" max="9217" width="36.42578125" style="76" customWidth="1"/>
    <col min="9218" max="9218" width="12.85546875" style="76" customWidth="1"/>
    <col min="9219" max="9219" width="15.28515625" style="76" customWidth="1"/>
    <col min="9220" max="9220" width="25" style="76" customWidth="1"/>
    <col min="9221" max="9221" width="8.85546875" style="76"/>
    <col min="9222" max="9222" width="43" style="76" customWidth="1"/>
    <col min="9223" max="9472" width="8.85546875" style="76"/>
    <col min="9473" max="9473" width="36.42578125" style="76" customWidth="1"/>
    <col min="9474" max="9474" width="12.85546875" style="76" customWidth="1"/>
    <col min="9475" max="9475" width="15.28515625" style="76" customWidth="1"/>
    <col min="9476" max="9476" width="25" style="76" customWidth="1"/>
    <col min="9477" max="9477" width="8.85546875" style="76"/>
    <col min="9478" max="9478" width="43" style="76" customWidth="1"/>
    <col min="9479" max="9728" width="8.85546875" style="76"/>
    <col min="9729" max="9729" width="36.42578125" style="76" customWidth="1"/>
    <col min="9730" max="9730" width="12.85546875" style="76" customWidth="1"/>
    <col min="9731" max="9731" width="15.28515625" style="76" customWidth="1"/>
    <col min="9732" max="9732" width="25" style="76" customWidth="1"/>
    <col min="9733" max="9733" width="8.85546875" style="76"/>
    <col min="9734" max="9734" width="43" style="76" customWidth="1"/>
    <col min="9735" max="9984" width="8.85546875" style="76"/>
    <col min="9985" max="9985" width="36.42578125" style="76" customWidth="1"/>
    <col min="9986" max="9986" width="12.85546875" style="76" customWidth="1"/>
    <col min="9987" max="9987" width="15.28515625" style="76" customWidth="1"/>
    <col min="9988" max="9988" width="25" style="76" customWidth="1"/>
    <col min="9989" max="9989" width="8.85546875" style="76"/>
    <col min="9990" max="9990" width="43" style="76" customWidth="1"/>
    <col min="9991" max="10240" width="8.85546875" style="76"/>
    <col min="10241" max="10241" width="36.42578125" style="76" customWidth="1"/>
    <col min="10242" max="10242" width="12.85546875" style="76" customWidth="1"/>
    <col min="10243" max="10243" width="15.28515625" style="76" customWidth="1"/>
    <col min="10244" max="10244" width="25" style="76" customWidth="1"/>
    <col min="10245" max="10245" width="8.85546875" style="76"/>
    <col min="10246" max="10246" width="43" style="76" customWidth="1"/>
    <col min="10247" max="10496" width="8.85546875" style="76"/>
    <col min="10497" max="10497" width="36.42578125" style="76" customWidth="1"/>
    <col min="10498" max="10498" width="12.85546875" style="76" customWidth="1"/>
    <col min="10499" max="10499" width="15.28515625" style="76" customWidth="1"/>
    <col min="10500" max="10500" width="25" style="76" customWidth="1"/>
    <col min="10501" max="10501" width="8.85546875" style="76"/>
    <col min="10502" max="10502" width="43" style="76" customWidth="1"/>
    <col min="10503" max="10752" width="8.85546875" style="76"/>
    <col min="10753" max="10753" width="36.42578125" style="76" customWidth="1"/>
    <col min="10754" max="10754" width="12.85546875" style="76" customWidth="1"/>
    <col min="10755" max="10755" width="15.28515625" style="76" customWidth="1"/>
    <col min="10756" max="10756" width="25" style="76" customWidth="1"/>
    <col min="10757" max="10757" width="8.85546875" style="76"/>
    <col min="10758" max="10758" width="43" style="76" customWidth="1"/>
    <col min="10759" max="11008" width="8.85546875" style="76"/>
    <col min="11009" max="11009" width="36.42578125" style="76" customWidth="1"/>
    <col min="11010" max="11010" width="12.85546875" style="76" customWidth="1"/>
    <col min="11011" max="11011" width="15.28515625" style="76" customWidth="1"/>
    <col min="11012" max="11012" width="25" style="76" customWidth="1"/>
    <col min="11013" max="11013" width="8.85546875" style="76"/>
    <col min="11014" max="11014" width="43" style="76" customWidth="1"/>
    <col min="11015" max="11264" width="8.85546875" style="76"/>
    <col min="11265" max="11265" width="36.42578125" style="76" customWidth="1"/>
    <col min="11266" max="11266" width="12.85546875" style="76" customWidth="1"/>
    <col min="11267" max="11267" width="15.28515625" style="76" customWidth="1"/>
    <col min="11268" max="11268" width="25" style="76" customWidth="1"/>
    <col min="11269" max="11269" width="8.85546875" style="76"/>
    <col min="11270" max="11270" width="43" style="76" customWidth="1"/>
    <col min="11271" max="11520" width="8.85546875" style="76"/>
    <col min="11521" max="11521" width="36.42578125" style="76" customWidth="1"/>
    <col min="11522" max="11522" width="12.85546875" style="76" customWidth="1"/>
    <col min="11523" max="11523" width="15.28515625" style="76" customWidth="1"/>
    <col min="11524" max="11524" width="25" style="76" customWidth="1"/>
    <col min="11525" max="11525" width="8.85546875" style="76"/>
    <col min="11526" max="11526" width="43" style="76" customWidth="1"/>
    <col min="11527" max="11776" width="8.85546875" style="76"/>
    <col min="11777" max="11777" width="36.42578125" style="76" customWidth="1"/>
    <col min="11778" max="11778" width="12.85546875" style="76" customWidth="1"/>
    <col min="11779" max="11779" width="15.28515625" style="76" customWidth="1"/>
    <col min="11780" max="11780" width="25" style="76" customWidth="1"/>
    <col min="11781" max="11781" width="8.85546875" style="76"/>
    <col min="11782" max="11782" width="43" style="76" customWidth="1"/>
    <col min="11783" max="12032" width="8.85546875" style="76"/>
    <col min="12033" max="12033" width="36.42578125" style="76" customWidth="1"/>
    <col min="12034" max="12034" width="12.85546875" style="76" customWidth="1"/>
    <col min="12035" max="12035" width="15.28515625" style="76" customWidth="1"/>
    <col min="12036" max="12036" width="25" style="76" customWidth="1"/>
    <col min="12037" max="12037" width="8.85546875" style="76"/>
    <col min="12038" max="12038" width="43" style="76" customWidth="1"/>
    <col min="12039" max="12288" width="8.85546875" style="76"/>
    <col min="12289" max="12289" width="36.42578125" style="76" customWidth="1"/>
    <col min="12290" max="12290" width="12.85546875" style="76" customWidth="1"/>
    <col min="12291" max="12291" width="15.28515625" style="76" customWidth="1"/>
    <col min="12292" max="12292" width="25" style="76" customWidth="1"/>
    <col min="12293" max="12293" width="8.85546875" style="76"/>
    <col min="12294" max="12294" width="43" style="76" customWidth="1"/>
    <col min="12295" max="12544" width="8.85546875" style="76"/>
    <col min="12545" max="12545" width="36.42578125" style="76" customWidth="1"/>
    <col min="12546" max="12546" width="12.85546875" style="76" customWidth="1"/>
    <col min="12547" max="12547" width="15.28515625" style="76" customWidth="1"/>
    <col min="12548" max="12548" width="25" style="76" customWidth="1"/>
    <col min="12549" max="12549" width="8.85546875" style="76"/>
    <col min="12550" max="12550" width="43" style="76" customWidth="1"/>
    <col min="12551" max="12800" width="8.85546875" style="76"/>
    <col min="12801" max="12801" width="36.42578125" style="76" customWidth="1"/>
    <col min="12802" max="12802" width="12.85546875" style="76" customWidth="1"/>
    <col min="12803" max="12803" width="15.28515625" style="76" customWidth="1"/>
    <col min="12804" max="12804" width="25" style="76" customWidth="1"/>
    <col min="12805" max="12805" width="8.85546875" style="76"/>
    <col min="12806" max="12806" width="43" style="76" customWidth="1"/>
    <col min="12807" max="13056" width="8.85546875" style="76"/>
    <col min="13057" max="13057" width="36.42578125" style="76" customWidth="1"/>
    <col min="13058" max="13058" width="12.85546875" style="76" customWidth="1"/>
    <col min="13059" max="13059" width="15.28515625" style="76" customWidth="1"/>
    <col min="13060" max="13060" width="25" style="76" customWidth="1"/>
    <col min="13061" max="13061" width="8.85546875" style="76"/>
    <col min="13062" max="13062" width="43" style="76" customWidth="1"/>
    <col min="13063" max="13312" width="8.85546875" style="76"/>
    <col min="13313" max="13313" width="36.42578125" style="76" customWidth="1"/>
    <col min="13314" max="13314" width="12.85546875" style="76" customWidth="1"/>
    <col min="13315" max="13315" width="15.28515625" style="76" customWidth="1"/>
    <col min="13316" max="13316" width="25" style="76" customWidth="1"/>
    <col min="13317" max="13317" width="8.85546875" style="76"/>
    <col min="13318" max="13318" width="43" style="76" customWidth="1"/>
    <col min="13319" max="13568" width="8.85546875" style="76"/>
    <col min="13569" max="13569" width="36.42578125" style="76" customWidth="1"/>
    <col min="13570" max="13570" width="12.85546875" style="76" customWidth="1"/>
    <col min="13571" max="13571" width="15.28515625" style="76" customWidth="1"/>
    <col min="13572" max="13572" width="25" style="76" customWidth="1"/>
    <col min="13573" max="13573" width="8.85546875" style="76"/>
    <col min="13574" max="13574" width="43" style="76" customWidth="1"/>
    <col min="13575" max="13824" width="8.85546875" style="76"/>
    <col min="13825" max="13825" width="36.42578125" style="76" customWidth="1"/>
    <col min="13826" max="13826" width="12.85546875" style="76" customWidth="1"/>
    <col min="13827" max="13827" width="15.28515625" style="76" customWidth="1"/>
    <col min="13828" max="13828" width="25" style="76" customWidth="1"/>
    <col min="13829" max="13829" width="8.85546875" style="76"/>
    <col min="13830" max="13830" width="43" style="76" customWidth="1"/>
    <col min="13831" max="14080" width="8.85546875" style="76"/>
    <col min="14081" max="14081" width="36.42578125" style="76" customWidth="1"/>
    <col min="14082" max="14082" width="12.85546875" style="76" customWidth="1"/>
    <col min="14083" max="14083" width="15.28515625" style="76" customWidth="1"/>
    <col min="14084" max="14084" width="25" style="76" customWidth="1"/>
    <col min="14085" max="14085" width="8.85546875" style="76"/>
    <col min="14086" max="14086" width="43" style="76" customWidth="1"/>
    <col min="14087" max="14336" width="8.85546875" style="76"/>
    <col min="14337" max="14337" width="36.42578125" style="76" customWidth="1"/>
    <col min="14338" max="14338" width="12.85546875" style="76" customWidth="1"/>
    <col min="14339" max="14339" width="15.28515625" style="76" customWidth="1"/>
    <col min="14340" max="14340" width="25" style="76" customWidth="1"/>
    <col min="14341" max="14341" width="8.85546875" style="76"/>
    <col min="14342" max="14342" width="43" style="76" customWidth="1"/>
    <col min="14343" max="14592" width="8.85546875" style="76"/>
    <col min="14593" max="14593" width="36.42578125" style="76" customWidth="1"/>
    <col min="14594" max="14594" width="12.85546875" style="76" customWidth="1"/>
    <col min="14595" max="14595" width="15.28515625" style="76" customWidth="1"/>
    <col min="14596" max="14596" width="25" style="76" customWidth="1"/>
    <col min="14597" max="14597" width="8.85546875" style="76"/>
    <col min="14598" max="14598" width="43" style="76" customWidth="1"/>
    <col min="14599" max="14848" width="8.85546875" style="76"/>
    <col min="14849" max="14849" width="36.42578125" style="76" customWidth="1"/>
    <col min="14850" max="14850" width="12.85546875" style="76" customWidth="1"/>
    <col min="14851" max="14851" width="15.28515625" style="76" customWidth="1"/>
    <col min="14852" max="14852" width="25" style="76" customWidth="1"/>
    <col min="14853" max="14853" width="8.85546875" style="76"/>
    <col min="14854" max="14854" width="43" style="76" customWidth="1"/>
    <col min="14855" max="15104" width="8.85546875" style="76"/>
    <col min="15105" max="15105" width="36.42578125" style="76" customWidth="1"/>
    <col min="15106" max="15106" width="12.85546875" style="76" customWidth="1"/>
    <col min="15107" max="15107" width="15.28515625" style="76" customWidth="1"/>
    <col min="15108" max="15108" width="25" style="76" customWidth="1"/>
    <col min="15109" max="15109" width="8.85546875" style="76"/>
    <col min="15110" max="15110" width="43" style="76" customWidth="1"/>
    <col min="15111" max="15360" width="8.85546875" style="76"/>
    <col min="15361" max="15361" width="36.42578125" style="76" customWidth="1"/>
    <col min="15362" max="15362" width="12.85546875" style="76" customWidth="1"/>
    <col min="15363" max="15363" width="15.28515625" style="76" customWidth="1"/>
    <col min="15364" max="15364" width="25" style="76" customWidth="1"/>
    <col min="15365" max="15365" width="8.85546875" style="76"/>
    <col min="15366" max="15366" width="43" style="76" customWidth="1"/>
    <col min="15367" max="15616" width="8.85546875" style="76"/>
    <col min="15617" max="15617" width="36.42578125" style="76" customWidth="1"/>
    <col min="15618" max="15618" width="12.85546875" style="76" customWidth="1"/>
    <col min="15619" max="15619" width="15.28515625" style="76" customWidth="1"/>
    <col min="15620" max="15620" width="25" style="76" customWidth="1"/>
    <col min="15621" max="15621" width="8.85546875" style="76"/>
    <col min="15622" max="15622" width="43" style="76" customWidth="1"/>
    <col min="15623" max="15872" width="8.85546875" style="76"/>
    <col min="15873" max="15873" width="36.42578125" style="76" customWidth="1"/>
    <col min="15874" max="15874" width="12.85546875" style="76" customWidth="1"/>
    <col min="15875" max="15875" width="15.28515625" style="76" customWidth="1"/>
    <col min="15876" max="15876" width="25" style="76" customWidth="1"/>
    <col min="15877" max="15877" width="8.85546875" style="76"/>
    <col min="15878" max="15878" width="43" style="76" customWidth="1"/>
    <col min="15879" max="16128" width="8.85546875" style="76"/>
    <col min="16129" max="16129" width="36.42578125" style="76" customWidth="1"/>
    <col min="16130" max="16130" width="12.85546875" style="76" customWidth="1"/>
    <col min="16131" max="16131" width="15.28515625" style="76" customWidth="1"/>
    <col min="16132" max="16132" width="25" style="76" customWidth="1"/>
    <col min="16133" max="16133" width="8.85546875" style="76"/>
    <col min="16134" max="16134" width="43" style="76" customWidth="1"/>
    <col min="16135" max="16384" width="8.85546875" style="76"/>
  </cols>
  <sheetData>
    <row r="1" spans="1:8" s="428" customFormat="1" ht="66.75" customHeight="1" x14ac:dyDescent="0.25">
      <c r="A1" s="464" t="s">
        <v>520</v>
      </c>
      <c r="B1" s="464"/>
      <c r="C1" s="464"/>
      <c r="D1" s="464"/>
    </row>
    <row r="2" spans="1:8" s="17" customFormat="1" ht="20.25" x14ac:dyDescent="0.3">
      <c r="A2" s="465" t="s">
        <v>11</v>
      </c>
      <c r="B2" s="465"/>
      <c r="C2" s="465"/>
      <c r="D2" s="465"/>
    </row>
    <row r="3" spans="1:8" s="19" customFormat="1" ht="11.25" x14ac:dyDescent="0.2">
      <c r="A3" s="18"/>
      <c r="B3" s="18"/>
    </row>
    <row r="4" spans="1:8" s="19" customFormat="1" ht="11.25" x14ac:dyDescent="0.2">
      <c r="A4" s="479"/>
      <c r="B4" s="542" t="s">
        <v>257</v>
      </c>
      <c r="C4" s="543" t="s">
        <v>258</v>
      </c>
      <c r="D4" s="544" t="s">
        <v>259</v>
      </c>
    </row>
    <row r="5" spans="1:8" s="19" customFormat="1" ht="55.5" customHeight="1" x14ac:dyDescent="0.2">
      <c r="A5" s="479"/>
      <c r="B5" s="542"/>
      <c r="C5" s="543"/>
      <c r="D5" s="544"/>
    </row>
    <row r="6" spans="1:8" s="20" customFormat="1" ht="15.75" x14ac:dyDescent="0.25">
      <c r="A6" s="96" t="s">
        <v>12</v>
      </c>
      <c r="B6" s="95">
        <f>SUM(B10:B28)</f>
        <v>1581</v>
      </c>
      <c r="C6" s="192">
        <v>13225</v>
      </c>
      <c r="D6" s="134">
        <f>C6/B6</f>
        <v>8.3649588867805189</v>
      </c>
    </row>
    <row r="7" spans="1:8" s="20" customFormat="1" ht="15.75" x14ac:dyDescent="0.25">
      <c r="A7" s="96" t="s">
        <v>239</v>
      </c>
      <c r="B7" s="193" t="s">
        <v>260</v>
      </c>
      <c r="C7" s="192">
        <f>SUM(C10:C28)</f>
        <v>11255</v>
      </c>
      <c r="D7" s="170" t="s">
        <v>260</v>
      </c>
    </row>
    <row r="8" spans="1:8" s="20" customFormat="1" ht="15.75" x14ac:dyDescent="0.25">
      <c r="A8" s="535" t="s">
        <v>240</v>
      </c>
      <c r="B8" s="536"/>
      <c r="C8" s="536"/>
      <c r="D8" s="537"/>
    </row>
    <row r="9" spans="1:8" s="20" customFormat="1" ht="15.75" hidden="1" x14ac:dyDescent="0.25">
      <c r="A9" s="538"/>
      <c r="B9" s="539"/>
      <c r="C9" s="539"/>
      <c r="D9" s="540"/>
    </row>
    <row r="10" spans="1:8" ht="31.5" x14ac:dyDescent="0.2">
      <c r="A10" s="92" t="s">
        <v>13</v>
      </c>
      <c r="B10" s="194">
        <v>125</v>
      </c>
      <c r="C10" s="194">
        <v>1462</v>
      </c>
      <c r="D10" s="170">
        <f>C10/B10</f>
        <v>11.696</v>
      </c>
      <c r="E10" s="195"/>
      <c r="F10" s="196"/>
    </row>
    <row r="11" spans="1:8" ht="31.5" x14ac:dyDescent="0.2">
      <c r="A11" s="92" t="s">
        <v>14</v>
      </c>
      <c r="B11" s="194">
        <v>0</v>
      </c>
      <c r="C11" s="194">
        <v>34</v>
      </c>
      <c r="D11" s="170" t="s">
        <v>260</v>
      </c>
      <c r="E11" s="195"/>
      <c r="F11" s="196"/>
    </row>
    <row r="12" spans="1:8" s="22" customFormat="1" ht="15.75" x14ac:dyDescent="0.2">
      <c r="A12" s="92" t="s">
        <v>15</v>
      </c>
      <c r="B12" s="194">
        <v>291</v>
      </c>
      <c r="C12" s="194">
        <v>2076</v>
      </c>
      <c r="D12" s="170">
        <f t="shared" ref="D12:D28" si="0">C12/B12</f>
        <v>7.1340206185567014</v>
      </c>
      <c r="E12" s="195"/>
      <c r="F12" s="196"/>
    </row>
    <row r="13" spans="1:8" ht="31.5" x14ac:dyDescent="0.2">
      <c r="A13" s="92" t="s">
        <v>16</v>
      </c>
      <c r="B13" s="194">
        <v>65</v>
      </c>
      <c r="C13" s="194">
        <v>125</v>
      </c>
      <c r="D13" s="170">
        <f t="shared" si="0"/>
        <v>1.9230769230769231</v>
      </c>
      <c r="E13" s="195"/>
      <c r="F13" s="196"/>
      <c r="H13" s="93"/>
    </row>
    <row r="14" spans="1:8" ht="31.5" x14ac:dyDescent="0.2">
      <c r="A14" s="92" t="s">
        <v>17</v>
      </c>
      <c r="B14" s="194">
        <v>17</v>
      </c>
      <c r="C14" s="194">
        <v>55</v>
      </c>
      <c r="D14" s="170">
        <f t="shared" si="0"/>
        <v>3.2352941176470589</v>
      </c>
      <c r="E14" s="195"/>
      <c r="F14" s="196"/>
    </row>
    <row r="15" spans="1:8" ht="15.75" x14ac:dyDescent="0.2">
      <c r="A15" s="92" t="s">
        <v>18</v>
      </c>
      <c r="B15" s="194">
        <v>59</v>
      </c>
      <c r="C15" s="194">
        <v>324</v>
      </c>
      <c r="D15" s="170">
        <f t="shared" si="0"/>
        <v>5.4915254237288131</v>
      </c>
      <c r="E15" s="195"/>
      <c r="F15" s="197"/>
    </row>
    <row r="16" spans="1:8" ht="31.5" x14ac:dyDescent="0.2">
      <c r="A16" s="92" t="s">
        <v>19</v>
      </c>
      <c r="B16" s="194">
        <v>343</v>
      </c>
      <c r="C16" s="194">
        <v>2609</v>
      </c>
      <c r="D16" s="170">
        <f t="shared" si="0"/>
        <v>7.6064139941690962</v>
      </c>
      <c r="E16" s="195"/>
      <c r="F16" s="196"/>
    </row>
    <row r="17" spans="1:6" ht="31.5" x14ac:dyDescent="0.2">
      <c r="A17" s="92" t="s">
        <v>20</v>
      </c>
      <c r="B17" s="194">
        <v>172</v>
      </c>
      <c r="C17" s="194">
        <v>523</v>
      </c>
      <c r="D17" s="170">
        <f t="shared" si="0"/>
        <v>3.0406976744186047</v>
      </c>
      <c r="E17" s="195"/>
      <c r="F17" s="196"/>
    </row>
    <row r="18" spans="1:6" ht="31.5" x14ac:dyDescent="0.2">
      <c r="A18" s="92" t="s">
        <v>21</v>
      </c>
      <c r="B18" s="194">
        <v>79</v>
      </c>
      <c r="C18" s="194">
        <v>397</v>
      </c>
      <c r="D18" s="170">
        <f t="shared" si="0"/>
        <v>5.0253164556962027</v>
      </c>
      <c r="E18" s="195"/>
      <c r="F18" s="196"/>
    </row>
    <row r="19" spans="1:6" ht="15.75" x14ac:dyDescent="0.2">
      <c r="A19" s="92" t="s">
        <v>22</v>
      </c>
      <c r="B19" s="194">
        <v>23</v>
      </c>
      <c r="C19" s="194">
        <v>122</v>
      </c>
      <c r="D19" s="170">
        <f t="shared" si="0"/>
        <v>5.3043478260869561</v>
      </c>
      <c r="E19" s="195"/>
      <c r="F19" s="196"/>
    </row>
    <row r="20" spans="1:6" ht="15.75" x14ac:dyDescent="0.2">
      <c r="A20" s="92" t="s">
        <v>23</v>
      </c>
      <c r="B20" s="194">
        <v>7</v>
      </c>
      <c r="C20" s="194">
        <v>202</v>
      </c>
      <c r="D20" s="170">
        <f t="shared" si="0"/>
        <v>28.857142857142858</v>
      </c>
      <c r="E20" s="195"/>
      <c r="F20" s="196"/>
    </row>
    <row r="21" spans="1:6" ht="15.75" x14ac:dyDescent="0.2">
      <c r="A21" s="92" t="s">
        <v>24</v>
      </c>
      <c r="B21" s="194">
        <v>17</v>
      </c>
      <c r="C21" s="194">
        <v>139</v>
      </c>
      <c r="D21" s="170">
        <f t="shared" si="0"/>
        <v>8.1764705882352935</v>
      </c>
      <c r="E21" s="195"/>
      <c r="F21" s="196"/>
    </row>
    <row r="22" spans="1:6" ht="31.5" x14ac:dyDescent="0.2">
      <c r="A22" s="92" t="s">
        <v>25</v>
      </c>
      <c r="B22" s="194">
        <v>28</v>
      </c>
      <c r="C22" s="194">
        <v>145</v>
      </c>
      <c r="D22" s="170">
        <f t="shared" si="0"/>
        <v>5.1785714285714288</v>
      </c>
      <c r="E22" s="195"/>
      <c r="F22" s="198"/>
    </row>
    <row r="23" spans="1:6" ht="31.5" x14ac:dyDescent="0.2">
      <c r="A23" s="92" t="s">
        <v>26</v>
      </c>
      <c r="B23" s="194">
        <v>28</v>
      </c>
      <c r="C23" s="194">
        <v>184</v>
      </c>
      <c r="D23" s="170">
        <f t="shared" si="0"/>
        <v>6.5714285714285712</v>
      </c>
      <c r="E23" s="195"/>
      <c r="F23" s="196"/>
    </row>
    <row r="24" spans="1:6" ht="31.5" x14ac:dyDescent="0.2">
      <c r="A24" s="92" t="s">
        <v>27</v>
      </c>
      <c r="B24" s="194">
        <v>113</v>
      </c>
      <c r="C24" s="194">
        <v>1718</v>
      </c>
      <c r="D24" s="170">
        <f t="shared" si="0"/>
        <v>15.20353982300885</v>
      </c>
      <c r="E24" s="195"/>
      <c r="F24" s="196"/>
    </row>
    <row r="25" spans="1:6" ht="15.75" x14ac:dyDescent="0.2">
      <c r="A25" s="92" t="s">
        <v>28</v>
      </c>
      <c r="B25" s="194">
        <v>67</v>
      </c>
      <c r="C25" s="194">
        <v>215</v>
      </c>
      <c r="D25" s="170">
        <f t="shared" si="0"/>
        <v>3.2089552238805972</v>
      </c>
      <c r="E25" s="195"/>
      <c r="F25" s="196"/>
    </row>
    <row r="26" spans="1:6" ht="31.5" x14ac:dyDescent="0.2">
      <c r="A26" s="92" t="s">
        <v>29</v>
      </c>
      <c r="B26" s="194">
        <v>105</v>
      </c>
      <c r="C26" s="194">
        <v>704</v>
      </c>
      <c r="D26" s="170">
        <f t="shared" si="0"/>
        <v>6.7047619047619049</v>
      </c>
      <c r="E26" s="195"/>
      <c r="F26" s="196"/>
    </row>
    <row r="27" spans="1:6" ht="31.5" x14ac:dyDescent="0.2">
      <c r="A27" s="92" t="s">
        <v>30</v>
      </c>
      <c r="B27" s="194">
        <v>14</v>
      </c>
      <c r="C27" s="194">
        <v>62</v>
      </c>
      <c r="D27" s="170">
        <f t="shared" si="0"/>
        <v>4.4285714285714288</v>
      </c>
      <c r="E27" s="195"/>
      <c r="F27" s="196"/>
    </row>
    <row r="28" spans="1:6" ht="15.75" x14ac:dyDescent="0.2">
      <c r="A28" s="92" t="s">
        <v>31</v>
      </c>
      <c r="B28" s="194">
        <v>28</v>
      </c>
      <c r="C28" s="194">
        <v>159</v>
      </c>
      <c r="D28" s="170">
        <f t="shared" si="0"/>
        <v>5.6785714285714288</v>
      </c>
      <c r="E28" s="195"/>
      <c r="F28" s="196"/>
    </row>
    <row r="29" spans="1:6" ht="15.75" x14ac:dyDescent="0.2">
      <c r="A29" s="541"/>
      <c r="B29" s="541"/>
      <c r="C29" s="23"/>
      <c r="D29" s="23"/>
      <c r="F29" s="196"/>
    </row>
    <row r="30" spans="1:6" ht="15.75" x14ac:dyDescent="0.2">
      <c r="A30" s="23"/>
      <c r="B30" s="23"/>
      <c r="C30" s="23"/>
      <c r="D30" s="23"/>
      <c r="F30" s="196"/>
    </row>
    <row r="31" spans="1:6" x14ac:dyDescent="0.2">
      <c r="A31" s="23"/>
      <c r="B31" s="23"/>
      <c r="C31" s="23"/>
      <c r="D31" s="23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67" zoomScaleNormal="89" zoomScaleSheetLayoutView="67" workbookViewId="0">
      <selection activeCell="D9" sqref="D9"/>
    </sheetView>
  </sheetViews>
  <sheetFormatPr defaultColWidth="8.85546875" defaultRowHeight="12.75" x14ac:dyDescent="0.2"/>
  <cols>
    <col min="1" max="1" width="51.7109375" style="76" customWidth="1"/>
    <col min="2" max="2" width="13.5703125" style="76" customWidth="1"/>
    <col min="3" max="3" width="16.140625" style="76" customWidth="1"/>
    <col min="4" max="4" width="15.5703125" style="76" customWidth="1"/>
    <col min="5" max="256" width="8.85546875" style="76"/>
    <col min="257" max="257" width="51.7109375" style="76" customWidth="1"/>
    <col min="258" max="258" width="13.5703125" style="76" customWidth="1"/>
    <col min="259" max="259" width="16.140625" style="76" customWidth="1"/>
    <col min="260" max="260" width="15.5703125" style="76" customWidth="1"/>
    <col min="261" max="512" width="8.85546875" style="76"/>
    <col min="513" max="513" width="51.7109375" style="76" customWidth="1"/>
    <col min="514" max="514" width="13.5703125" style="76" customWidth="1"/>
    <col min="515" max="515" width="16.140625" style="76" customWidth="1"/>
    <col min="516" max="516" width="15.5703125" style="76" customWidth="1"/>
    <col min="517" max="768" width="8.85546875" style="76"/>
    <col min="769" max="769" width="51.7109375" style="76" customWidth="1"/>
    <col min="770" max="770" width="13.5703125" style="76" customWidth="1"/>
    <col min="771" max="771" width="16.140625" style="76" customWidth="1"/>
    <col min="772" max="772" width="15.5703125" style="76" customWidth="1"/>
    <col min="773" max="1024" width="8.85546875" style="76"/>
    <col min="1025" max="1025" width="51.7109375" style="76" customWidth="1"/>
    <col min="1026" max="1026" width="13.5703125" style="76" customWidth="1"/>
    <col min="1027" max="1027" width="16.140625" style="76" customWidth="1"/>
    <col min="1028" max="1028" width="15.5703125" style="76" customWidth="1"/>
    <col min="1029" max="1280" width="8.85546875" style="76"/>
    <col min="1281" max="1281" width="51.7109375" style="76" customWidth="1"/>
    <col min="1282" max="1282" width="13.5703125" style="76" customWidth="1"/>
    <col min="1283" max="1283" width="16.140625" style="76" customWidth="1"/>
    <col min="1284" max="1284" width="15.5703125" style="76" customWidth="1"/>
    <col min="1285" max="1536" width="8.85546875" style="76"/>
    <col min="1537" max="1537" width="51.7109375" style="76" customWidth="1"/>
    <col min="1538" max="1538" width="13.5703125" style="76" customWidth="1"/>
    <col min="1539" max="1539" width="16.140625" style="76" customWidth="1"/>
    <col min="1540" max="1540" width="15.5703125" style="76" customWidth="1"/>
    <col min="1541" max="1792" width="8.85546875" style="76"/>
    <col min="1793" max="1793" width="51.7109375" style="76" customWidth="1"/>
    <col min="1794" max="1794" width="13.5703125" style="76" customWidth="1"/>
    <col min="1795" max="1795" width="16.140625" style="76" customWidth="1"/>
    <col min="1796" max="1796" width="15.5703125" style="76" customWidth="1"/>
    <col min="1797" max="2048" width="8.85546875" style="76"/>
    <col min="2049" max="2049" width="51.7109375" style="76" customWidth="1"/>
    <col min="2050" max="2050" width="13.5703125" style="76" customWidth="1"/>
    <col min="2051" max="2051" width="16.140625" style="76" customWidth="1"/>
    <col min="2052" max="2052" width="15.5703125" style="76" customWidth="1"/>
    <col min="2053" max="2304" width="8.85546875" style="76"/>
    <col min="2305" max="2305" width="51.7109375" style="76" customWidth="1"/>
    <col min="2306" max="2306" width="13.5703125" style="76" customWidth="1"/>
    <col min="2307" max="2307" width="16.140625" style="76" customWidth="1"/>
    <col min="2308" max="2308" width="15.5703125" style="76" customWidth="1"/>
    <col min="2309" max="2560" width="8.85546875" style="76"/>
    <col min="2561" max="2561" width="51.7109375" style="76" customWidth="1"/>
    <col min="2562" max="2562" width="13.5703125" style="76" customWidth="1"/>
    <col min="2563" max="2563" width="16.140625" style="76" customWidth="1"/>
    <col min="2564" max="2564" width="15.5703125" style="76" customWidth="1"/>
    <col min="2565" max="2816" width="8.85546875" style="76"/>
    <col min="2817" max="2817" width="51.7109375" style="76" customWidth="1"/>
    <col min="2818" max="2818" width="13.5703125" style="76" customWidth="1"/>
    <col min="2819" max="2819" width="16.140625" style="76" customWidth="1"/>
    <col min="2820" max="2820" width="15.5703125" style="76" customWidth="1"/>
    <col min="2821" max="3072" width="8.85546875" style="76"/>
    <col min="3073" max="3073" width="51.7109375" style="76" customWidth="1"/>
    <col min="3074" max="3074" width="13.5703125" style="76" customWidth="1"/>
    <col min="3075" max="3075" width="16.140625" style="76" customWidth="1"/>
    <col min="3076" max="3076" width="15.5703125" style="76" customWidth="1"/>
    <col min="3077" max="3328" width="8.85546875" style="76"/>
    <col min="3329" max="3329" width="51.7109375" style="76" customWidth="1"/>
    <col min="3330" max="3330" width="13.5703125" style="76" customWidth="1"/>
    <col min="3331" max="3331" width="16.140625" style="76" customWidth="1"/>
    <col min="3332" max="3332" width="15.5703125" style="76" customWidth="1"/>
    <col min="3333" max="3584" width="8.85546875" style="76"/>
    <col min="3585" max="3585" width="51.7109375" style="76" customWidth="1"/>
    <col min="3586" max="3586" width="13.5703125" style="76" customWidth="1"/>
    <col min="3587" max="3587" width="16.140625" style="76" customWidth="1"/>
    <col min="3588" max="3588" width="15.5703125" style="76" customWidth="1"/>
    <col min="3589" max="3840" width="8.85546875" style="76"/>
    <col min="3841" max="3841" width="51.7109375" style="76" customWidth="1"/>
    <col min="3842" max="3842" width="13.5703125" style="76" customWidth="1"/>
    <col min="3843" max="3843" width="16.140625" style="76" customWidth="1"/>
    <col min="3844" max="3844" width="15.5703125" style="76" customWidth="1"/>
    <col min="3845" max="4096" width="8.85546875" style="76"/>
    <col min="4097" max="4097" width="51.7109375" style="76" customWidth="1"/>
    <col min="4098" max="4098" width="13.5703125" style="76" customWidth="1"/>
    <col min="4099" max="4099" width="16.140625" style="76" customWidth="1"/>
    <col min="4100" max="4100" width="15.5703125" style="76" customWidth="1"/>
    <col min="4101" max="4352" width="8.85546875" style="76"/>
    <col min="4353" max="4353" width="51.7109375" style="76" customWidth="1"/>
    <col min="4354" max="4354" width="13.5703125" style="76" customWidth="1"/>
    <col min="4355" max="4355" width="16.140625" style="76" customWidth="1"/>
    <col min="4356" max="4356" width="15.5703125" style="76" customWidth="1"/>
    <col min="4357" max="4608" width="8.85546875" style="76"/>
    <col min="4609" max="4609" width="51.7109375" style="76" customWidth="1"/>
    <col min="4610" max="4610" width="13.5703125" style="76" customWidth="1"/>
    <col min="4611" max="4611" width="16.140625" style="76" customWidth="1"/>
    <col min="4612" max="4612" width="15.5703125" style="76" customWidth="1"/>
    <col min="4613" max="4864" width="8.85546875" style="76"/>
    <col min="4865" max="4865" width="51.7109375" style="76" customWidth="1"/>
    <col min="4866" max="4866" width="13.5703125" style="76" customWidth="1"/>
    <col min="4867" max="4867" width="16.140625" style="76" customWidth="1"/>
    <col min="4868" max="4868" width="15.5703125" style="76" customWidth="1"/>
    <col min="4869" max="5120" width="8.85546875" style="76"/>
    <col min="5121" max="5121" width="51.7109375" style="76" customWidth="1"/>
    <col min="5122" max="5122" width="13.5703125" style="76" customWidth="1"/>
    <col min="5123" max="5123" width="16.140625" style="76" customWidth="1"/>
    <col min="5124" max="5124" width="15.5703125" style="76" customWidth="1"/>
    <col min="5125" max="5376" width="8.85546875" style="76"/>
    <col min="5377" max="5377" width="51.7109375" style="76" customWidth="1"/>
    <col min="5378" max="5378" width="13.5703125" style="76" customWidth="1"/>
    <col min="5379" max="5379" width="16.140625" style="76" customWidth="1"/>
    <col min="5380" max="5380" width="15.5703125" style="76" customWidth="1"/>
    <col min="5381" max="5632" width="8.85546875" style="76"/>
    <col min="5633" max="5633" width="51.7109375" style="76" customWidth="1"/>
    <col min="5634" max="5634" width="13.5703125" style="76" customWidth="1"/>
    <col min="5635" max="5635" width="16.140625" style="76" customWidth="1"/>
    <col min="5636" max="5636" width="15.5703125" style="76" customWidth="1"/>
    <col min="5637" max="5888" width="8.85546875" style="76"/>
    <col min="5889" max="5889" width="51.7109375" style="76" customWidth="1"/>
    <col min="5890" max="5890" width="13.5703125" style="76" customWidth="1"/>
    <col min="5891" max="5891" width="16.140625" style="76" customWidth="1"/>
    <col min="5892" max="5892" width="15.5703125" style="76" customWidth="1"/>
    <col min="5893" max="6144" width="8.85546875" style="76"/>
    <col min="6145" max="6145" width="51.7109375" style="76" customWidth="1"/>
    <col min="6146" max="6146" width="13.5703125" style="76" customWidth="1"/>
    <col min="6147" max="6147" width="16.140625" style="76" customWidth="1"/>
    <col min="6148" max="6148" width="15.5703125" style="76" customWidth="1"/>
    <col min="6149" max="6400" width="8.85546875" style="76"/>
    <col min="6401" max="6401" width="51.7109375" style="76" customWidth="1"/>
    <col min="6402" max="6402" width="13.5703125" style="76" customWidth="1"/>
    <col min="6403" max="6403" width="16.140625" style="76" customWidth="1"/>
    <col min="6404" max="6404" width="15.5703125" style="76" customWidth="1"/>
    <col min="6405" max="6656" width="8.85546875" style="76"/>
    <col min="6657" max="6657" width="51.7109375" style="76" customWidth="1"/>
    <col min="6658" max="6658" width="13.5703125" style="76" customWidth="1"/>
    <col min="6659" max="6659" width="16.140625" style="76" customWidth="1"/>
    <col min="6660" max="6660" width="15.5703125" style="76" customWidth="1"/>
    <col min="6661" max="6912" width="8.85546875" style="76"/>
    <col min="6913" max="6913" width="51.7109375" style="76" customWidth="1"/>
    <col min="6914" max="6914" width="13.5703125" style="76" customWidth="1"/>
    <col min="6915" max="6915" width="16.140625" style="76" customWidth="1"/>
    <col min="6916" max="6916" width="15.5703125" style="76" customWidth="1"/>
    <col min="6917" max="7168" width="8.85546875" style="76"/>
    <col min="7169" max="7169" width="51.7109375" style="76" customWidth="1"/>
    <col min="7170" max="7170" width="13.5703125" style="76" customWidth="1"/>
    <col min="7171" max="7171" width="16.140625" style="76" customWidth="1"/>
    <col min="7172" max="7172" width="15.5703125" style="76" customWidth="1"/>
    <col min="7173" max="7424" width="8.85546875" style="76"/>
    <col min="7425" max="7425" width="51.7109375" style="76" customWidth="1"/>
    <col min="7426" max="7426" width="13.5703125" style="76" customWidth="1"/>
    <col min="7427" max="7427" width="16.140625" style="76" customWidth="1"/>
    <col min="7428" max="7428" width="15.5703125" style="76" customWidth="1"/>
    <col min="7429" max="7680" width="8.85546875" style="76"/>
    <col min="7681" max="7681" width="51.7109375" style="76" customWidth="1"/>
    <col min="7682" max="7682" width="13.5703125" style="76" customWidth="1"/>
    <col min="7683" max="7683" width="16.140625" style="76" customWidth="1"/>
    <col min="7684" max="7684" width="15.5703125" style="76" customWidth="1"/>
    <col min="7685" max="7936" width="8.85546875" style="76"/>
    <col min="7937" max="7937" width="51.7109375" style="76" customWidth="1"/>
    <col min="7938" max="7938" width="13.5703125" style="76" customWidth="1"/>
    <col min="7939" max="7939" width="16.140625" style="76" customWidth="1"/>
    <col min="7940" max="7940" width="15.5703125" style="76" customWidth="1"/>
    <col min="7941" max="8192" width="8.85546875" style="76"/>
    <col min="8193" max="8193" width="51.7109375" style="76" customWidth="1"/>
    <col min="8194" max="8194" width="13.5703125" style="76" customWidth="1"/>
    <col min="8195" max="8195" width="16.140625" style="76" customWidth="1"/>
    <col min="8196" max="8196" width="15.5703125" style="76" customWidth="1"/>
    <col min="8197" max="8448" width="8.85546875" style="76"/>
    <col min="8449" max="8449" width="51.7109375" style="76" customWidth="1"/>
    <col min="8450" max="8450" width="13.5703125" style="76" customWidth="1"/>
    <col min="8451" max="8451" width="16.140625" style="76" customWidth="1"/>
    <col min="8452" max="8452" width="15.5703125" style="76" customWidth="1"/>
    <col min="8453" max="8704" width="8.85546875" style="76"/>
    <col min="8705" max="8705" width="51.7109375" style="76" customWidth="1"/>
    <col min="8706" max="8706" width="13.5703125" style="76" customWidth="1"/>
    <col min="8707" max="8707" width="16.140625" style="76" customWidth="1"/>
    <col min="8708" max="8708" width="15.5703125" style="76" customWidth="1"/>
    <col min="8709" max="8960" width="8.85546875" style="76"/>
    <col min="8961" max="8961" width="51.7109375" style="76" customWidth="1"/>
    <col min="8962" max="8962" width="13.5703125" style="76" customWidth="1"/>
    <col min="8963" max="8963" width="16.140625" style="76" customWidth="1"/>
    <col min="8964" max="8964" width="15.5703125" style="76" customWidth="1"/>
    <col min="8965" max="9216" width="8.85546875" style="76"/>
    <col min="9217" max="9217" width="51.7109375" style="76" customWidth="1"/>
    <col min="9218" max="9218" width="13.5703125" style="76" customWidth="1"/>
    <col min="9219" max="9219" width="16.140625" style="76" customWidth="1"/>
    <col min="9220" max="9220" width="15.5703125" style="76" customWidth="1"/>
    <col min="9221" max="9472" width="8.85546875" style="76"/>
    <col min="9473" max="9473" width="51.7109375" style="76" customWidth="1"/>
    <col min="9474" max="9474" width="13.5703125" style="76" customWidth="1"/>
    <col min="9475" max="9475" width="16.140625" style="76" customWidth="1"/>
    <col min="9476" max="9476" width="15.5703125" style="76" customWidth="1"/>
    <col min="9477" max="9728" width="8.85546875" style="76"/>
    <col min="9729" max="9729" width="51.7109375" style="76" customWidth="1"/>
    <col min="9730" max="9730" width="13.5703125" style="76" customWidth="1"/>
    <col min="9731" max="9731" width="16.140625" style="76" customWidth="1"/>
    <col min="9732" max="9732" width="15.5703125" style="76" customWidth="1"/>
    <col min="9733" max="9984" width="8.85546875" style="76"/>
    <col min="9985" max="9985" width="51.7109375" style="76" customWidth="1"/>
    <col min="9986" max="9986" width="13.5703125" style="76" customWidth="1"/>
    <col min="9987" max="9987" width="16.140625" style="76" customWidth="1"/>
    <col min="9988" max="9988" width="15.5703125" style="76" customWidth="1"/>
    <col min="9989" max="10240" width="8.85546875" style="76"/>
    <col min="10241" max="10241" width="51.7109375" style="76" customWidth="1"/>
    <col min="10242" max="10242" width="13.5703125" style="76" customWidth="1"/>
    <col min="10243" max="10243" width="16.140625" style="76" customWidth="1"/>
    <col min="10244" max="10244" width="15.5703125" style="76" customWidth="1"/>
    <col min="10245" max="10496" width="8.85546875" style="76"/>
    <col min="10497" max="10497" width="51.7109375" style="76" customWidth="1"/>
    <col min="10498" max="10498" width="13.5703125" style="76" customWidth="1"/>
    <col min="10499" max="10499" width="16.140625" style="76" customWidth="1"/>
    <col min="10500" max="10500" width="15.5703125" style="76" customWidth="1"/>
    <col min="10501" max="10752" width="8.85546875" style="76"/>
    <col min="10753" max="10753" width="51.7109375" style="76" customWidth="1"/>
    <col min="10754" max="10754" width="13.5703125" style="76" customWidth="1"/>
    <col min="10755" max="10755" width="16.140625" style="76" customWidth="1"/>
    <col min="10756" max="10756" width="15.5703125" style="76" customWidth="1"/>
    <col min="10757" max="11008" width="8.85546875" style="76"/>
    <col min="11009" max="11009" width="51.7109375" style="76" customWidth="1"/>
    <col min="11010" max="11010" width="13.5703125" style="76" customWidth="1"/>
    <col min="11011" max="11011" width="16.140625" style="76" customWidth="1"/>
    <col min="11012" max="11012" width="15.5703125" style="76" customWidth="1"/>
    <col min="11013" max="11264" width="8.85546875" style="76"/>
    <col min="11265" max="11265" width="51.7109375" style="76" customWidth="1"/>
    <col min="11266" max="11266" width="13.5703125" style="76" customWidth="1"/>
    <col min="11267" max="11267" width="16.140625" style="76" customWidth="1"/>
    <col min="11268" max="11268" width="15.5703125" style="76" customWidth="1"/>
    <col min="11269" max="11520" width="8.85546875" style="76"/>
    <col min="11521" max="11521" width="51.7109375" style="76" customWidth="1"/>
    <col min="11522" max="11522" width="13.5703125" style="76" customWidth="1"/>
    <col min="11523" max="11523" width="16.140625" style="76" customWidth="1"/>
    <col min="11524" max="11524" width="15.5703125" style="76" customWidth="1"/>
    <col min="11525" max="11776" width="8.85546875" style="76"/>
    <col min="11777" max="11777" width="51.7109375" style="76" customWidth="1"/>
    <col min="11778" max="11778" width="13.5703125" style="76" customWidth="1"/>
    <col min="11779" max="11779" width="16.140625" style="76" customWidth="1"/>
    <col min="11780" max="11780" width="15.5703125" style="76" customWidth="1"/>
    <col min="11781" max="12032" width="8.85546875" style="76"/>
    <col min="12033" max="12033" width="51.7109375" style="76" customWidth="1"/>
    <col min="12034" max="12034" width="13.5703125" style="76" customWidth="1"/>
    <col min="12035" max="12035" width="16.140625" style="76" customWidth="1"/>
    <col min="12036" max="12036" width="15.5703125" style="76" customWidth="1"/>
    <col min="12037" max="12288" width="8.85546875" style="76"/>
    <col min="12289" max="12289" width="51.7109375" style="76" customWidth="1"/>
    <col min="12290" max="12290" width="13.5703125" style="76" customWidth="1"/>
    <col min="12291" max="12291" width="16.140625" style="76" customWidth="1"/>
    <col min="12292" max="12292" width="15.5703125" style="76" customWidth="1"/>
    <col min="12293" max="12544" width="8.85546875" style="76"/>
    <col min="12545" max="12545" width="51.7109375" style="76" customWidth="1"/>
    <col min="12546" max="12546" width="13.5703125" style="76" customWidth="1"/>
    <col min="12547" max="12547" width="16.140625" style="76" customWidth="1"/>
    <col min="12548" max="12548" width="15.5703125" style="76" customWidth="1"/>
    <col min="12549" max="12800" width="8.85546875" style="76"/>
    <col min="12801" max="12801" width="51.7109375" style="76" customWidth="1"/>
    <col min="12802" max="12802" width="13.5703125" style="76" customWidth="1"/>
    <col min="12803" max="12803" width="16.140625" style="76" customWidth="1"/>
    <col min="12804" max="12804" width="15.5703125" style="76" customWidth="1"/>
    <col min="12805" max="13056" width="8.85546875" style="76"/>
    <col min="13057" max="13057" width="51.7109375" style="76" customWidth="1"/>
    <col min="13058" max="13058" width="13.5703125" style="76" customWidth="1"/>
    <col min="13059" max="13059" width="16.140625" style="76" customWidth="1"/>
    <col min="13060" max="13060" width="15.5703125" style="76" customWidth="1"/>
    <col min="13061" max="13312" width="8.85546875" style="76"/>
    <col min="13313" max="13313" width="51.7109375" style="76" customWidth="1"/>
    <col min="13314" max="13314" width="13.5703125" style="76" customWidth="1"/>
    <col min="13315" max="13315" width="16.140625" style="76" customWidth="1"/>
    <col min="13316" max="13316" width="15.5703125" style="76" customWidth="1"/>
    <col min="13317" max="13568" width="8.85546875" style="76"/>
    <col min="13569" max="13569" width="51.7109375" style="76" customWidth="1"/>
    <col min="13570" max="13570" width="13.5703125" style="76" customWidth="1"/>
    <col min="13571" max="13571" width="16.140625" style="76" customWidth="1"/>
    <col min="13572" max="13572" width="15.5703125" style="76" customWidth="1"/>
    <col min="13573" max="13824" width="8.85546875" style="76"/>
    <col min="13825" max="13825" width="51.7109375" style="76" customWidth="1"/>
    <col min="13826" max="13826" width="13.5703125" style="76" customWidth="1"/>
    <col min="13827" max="13827" width="16.140625" style="76" customWidth="1"/>
    <col min="13828" max="13828" width="15.5703125" style="76" customWidth="1"/>
    <col min="13829" max="14080" width="8.85546875" style="76"/>
    <col min="14081" max="14081" width="51.7109375" style="76" customWidth="1"/>
    <col min="14082" max="14082" width="13.5703125" style="76" customWidth="1"/>
    <col min="14083" max="14083" width="16.140625" style="76" customWidth="1"/>
    <col min="14084" max="14084" width="15.5703125" style="76" customWidth="1"/>
    <col min="14085" max="14336" width="8.85546875" style="76"/>
    <col min="14337" max="14337" width="51.7109375" style="76" customWidth="1"/>
    <col min="14338" max="14338" width="13.5703125" style="76" customWidth="1"/>
    <col min="14339" max="14339" width="16.140625" style="76" customWidth="1"/>
    <col min="14340" max="14340" width="15.5703125" style="76" customWidth="1"/>
    <col min="14341" max="14592" width="8.85546875" style="76"/>
    <col min="14593" max="14593" width="51.7109375" style="76" customWidth="1"/>
    <col min="14594" max="14594" width="13.5703125" style="76" customWidth="1"/>
    <col min="14595" max="14595" width="16.140625" style="76" customWidth="1"/>
    <col min="14596" max="14596" width="15.5703125" style="76" customWidth="1"/>
    <col min="14597" max="14848" width="8.85546875" style="76"/>
    <col min="14849" max="14849" width="51.7109375" style="76" customWidth="1"/>
    <col min="14850" max="14850" width="13.5703125" style="76" customWidth="1"/>
    <col min="14851" max="14851" width="16.140625" style="76" customWidth="1"/>
    <col min="14852" max="14852" width="15.5703125" style="76" customWidth="1"/>
    <col min="14853" max="15104" width="8.85546875" style="76"/>
    <col min="15105" max="15105" width="51.7109375" style="76" customWidth="1"/>
    <col min="15106" max="15106" width="13.5703125" style="76" customWidth="1"/>
    <col min="15107" max="15107" width="16.140625" style="76" customWidth="1"/>
    <col min="15108" max="15108" width="15.5703125" style="76" customWidth="1"/>
    <col min="15109" max="15360" width="8.85546875" style="76"/>
    <col min="15361" max="15361" width="51.7109375" style="76" customWidth="1"/>
    <col min="15362" max="15362" width="13.5703125" style="76" customWidth="1"/>
    <col min="15363" max="15363" width="16.140625" style="76" customWidth="1"/>
    <col min="15364" max="15364" width="15.5703125" style="76" customWidth="1"/>
    <col min="15365" max="15616" width="8.85546875" style="76"/>
    <col min="15617" max="15617" width="51.7109375" style="76" customWidth="1"/>
    <col min="15618" max="15618" width="13.5703125" style="76" customWidth="1"/>
    <col min="15619" max="15619" width="16.140625" style="76" customWidth="1"/>
    <col min="15620" max="15620" width="15.5703125" style="76" customWidth="1"/>
    <col min="15621" max="15872" width="8.85546875" style="76"/>
    <col min="15873" max="15873" width="51.7109375" style="76" customWidth="1"/>
    <col min="15874" max="15874" width="13.5703125" style="76" customWidth="1"/>
    <col min="15875" max="15875" width="16.140625" style="76" customWidth="1"/>
    <col min="15876" max="15876" width="15.5703125" style="76" customWidth="1"/>
    <col min="15877" max="16128" width="8.85546875" style="76"/>
    <col min="16129" max="16129" width="51.7109375" style="76" customWidth="1"/>
    <col min="16130" max="16130" width="13.5703125" style="76" customWidth="1"/>
    <col min="16131" max="16131" width="16.140625" style="76" customWidth="1"/>
    <col min="16132" max="16132" width="15.5703125" style="76" customWidth="1"/>
    <col min="16133" max="16384" width="8.85546875" style="76"/>
  </cols>
  <sheetData>
    <row r="1" spans="1:4" s="17" customFormat="1" ht="20.25" x14ac:dyDescent="0.3">
      <c r="A1" s="487" t="s">
        <v>477</v>
      </c>
      <c r="B1" s="487"/>
      <c r="C1" s="487"/>
      <c r="D1" s="487"/>
    </row>
    <row r="2" spans="1:4" s="17" customFormat="1" ht="20.25" x14ac:dyDescent="0.3">
      <c r="A2" s="487" t="s">
        <v>521</v>
      </c>
      <c r="B2" s="487"/>
      <c r="C2" s="487"/>
      <c r="D2" s="487"/>
    </row>
    <row r="3" spans="1:4" s="17" customFormat="1" ht="18.75" x14ac:dyDescent="0.3">
      <c r="A3" s="516" t="s">
        <v>271</v>
      </c>
      <c r="B3" s="516"/>
      <c r="C3" s="516"/>
      <c r="D3" s="516"/>
    </row>
    <row r="4" spans="1:4" s="19" customFormat="1" ht="11.25" x14ac:dyDescent="0.2">
      <c r="A4" s="18"/>
      <c r="B4" s="18"/>
      <c r="C4" s="18"/>
      <c r="D4" s="18"/>
    </row>
    <row r="5" spans="1:4" s="19" customFormat="1" ht="11.25" x14ac:dyDescent="0.2">
      <c r="A5" s="472"/>
      <c r="B5" s="542" t="s">
        <v>257</v>
      </c>
      <c r="C5" s="543" t="s">
        <v>258</v>
      </c>
      <c r="D5" s="545" t="s">
        <v>261</v>
      </c>
    </row>
    <row r="6" spans="1:4" s="19" customFormat="1" ht="59.25" customHeight="1" x14ac:dyDescent="0.2">
      <c r="A6" s="472"/>
      <c r="B6" s="542"/>
      <c r="C6" s="543"/>
      <c r="D6" s="545"/>
    </row>
    <row r="7" spans="1:4" s="370" customFormat="1" ht="18.75" x14ac:dyDescent="0.25">
      <c r="A7" s="368" t="s">
        <v>296</v>
      </c>
      <c r="B7" s="95">
        <f>SUM(B8:B31)</f>
        <v>291</v>
      </c>
      <c r="C7" s="95">
        <f>SUM(C8:C31)</f>
        <v>2076</v>
      </c>
      <c r="D7" s="369">
        <f>C7/B7</f>
        <v>7.1340206185567014</v>
      </c>
    </row>
    <row r="8" spans="1:4" ht="18.75" x14ac:dyDescent="0.2">
      <c r="A8" s="231" t="s">
        <v>272</v>
      </c>
      <c r="B8" s="89">
        <v>57</v>
      </c>
      <c r="C8" s="89">
        <v>492</v>
      </c>
      <c r="D8" s="369">
        <f t="shared" ref="D8:D25" si="0">C8/B8</f>
        <v>8.6315789473684212</v>
      </c>
    </row>
    <row r="9" spans="1:4" ht="31.5" x14ac:dyDescent="0.2">
      <c r="A9" s="231" t="s">
        <v>321</v>
      </c>
      <c r="B9" s="89">
        <v>41</v>
      </c>
      <c r="C9" s="89">
        <v>158</v>
      </c>
      <c r="D9" s="369">
        <f t="shared" si="0"/>
        <v>3.8536585365853657</v>
      </c>
    </row>
    <row r="10" spans="1:4" s="22" customFormat="1" ht="31.5" x14ac:dyDescent="0.25">
      <c r="A10" s="231" t="s">
        <v>287</v>
      </c>
      <c r="B10" s="89">
        <v>30</v>
      </c>
      <c r="C10" s="89">
        <v>42</v>
      </c>
      <c r="D10" s="369" t="s">
        <v>260</v>
      </c>
    </row>
    <row r="11" spans="1:4" ht="18.75" x14ac:dyDescent="0.2">
      <c r="A11" s="231" t="s">
        <v>290</v>
      </c>
      <c r="B11" s="89">
        <v>25</v>
      </c>
      <c r="C11" s="89">
        <v>67</v>
      </c>
      <c r="D11" s="369">
        <f t="shared" si="0"/>
        <v>2.68</v>
      </c>
    </row>
    <row r="12" spans="1:4" ht="31.5" x14ac:dyDescent="0.2">
      <c r="A12" s="231" t="s">
        <v>285</v>
      </c>
      <c r="B12" s="89">
        <v>24</v>
      </c>
      <c r="C12" s="89">
        <v>93</v>
      </c>
      <c r="D12" s="369">
        <f t="shared" si="0"/>
        <v>3.875</v>
      </c>
    </row>
    <row r="13" spans="1:4" ht="30.75" customHeight="1" x14ac:dyDescent="0.2">
      <c r="A13" s="231" t="s">
        <v>282</v>
      </c>
      <c r="B13" s="89">
        <v>23</v>
      </c>
      <c r="C13" s="89">
        <v>26</v>
      </c>
      <c r="D13" s="369">
        <f t="shared" si="0"/>
        <v>1.1304347826086956</v>
      </c>
    </row>
    <row r="14" spans="1:4" ht="31.5" x14ac:dyDescent="0.2">
      <c r="A14" s="231" t="s">
        <v>291</v>
      </c>
      <c r="B14" s="89">
        <v>17</v>
      </c>
      <c r="C14" s="89">
        <v>517</v>
      </c>
      <c r="D14" s="369">
        <f t="shared" si="0"/>
        <v>30.411764705882351</v>
      </c>
    </row>
    <row r="15" spans="1:4" ht="18.75" x14ac:dyDescent="0.2">
      <c r="A15" s="231" t="s">
        <v>279</v>
      </c>
      <c r="B15" s="89">
        <v>15</v>
      </c>
      <c r="C15" s="89">
        <v>42</v>
      </c>
      <c r="D15" s="369">
        <f t="shared" si="0"/>
        <v>2.8</v>
      </c>
    </row>
    <row r="16" spans="1:4" ht="18.75" x14ac:dyDescent="0.2">
      <c r="A16" s="231" t="s">
        <v>293</v>
      </c>
      <c r="B16" s="89">
        <v>15</v>
      </c>
      <c r="C16" s="89">
        <v>156</v>
      </c>
      <c r="D16" s="369">
        <f t="shared" si="0"/>
        <v>10.4</v>
      </c>
    </row>
    <row r="17" spans="1:4" ht="18.75" x14ac:dyDescent="0.2">
      <c r="A17" s="231" t="s">
        <v>276</v>
      </c>
      <c r="B17" s="89">
        <v>14</v>
      </c>
      <c r="C17" s="89">
        <v>125</v>
      </c>
      <c r="D17" s="369" t="s">
        <v>260</v>
      </c>
    </row>
    <row r="18" spans="1:4" ht="24.75" customHeight="1" x14ac:dyDescent="0.2">
      <c r="A18" s="231" t="s">
        <v>289</v>
      </c>
      <c r="B18" s="89">
        <v>8</v>
      </c>
      <c r="C18" s="89">
        <v>48</v>
      </c>
      <c r="D18" s="369">
        <f t="shared" si="0"/>
        <v>6</v>
      </c>
    </row>
    <row r="19" spans="1:4" ht="18.75" x14ac:dyDescent="0.2">
      <c r="A19" s="231" t="s">
        <v>284</v>
      </c>
      <c r="B19" s="89">
        <v>5</v>
      </c>
      <c r="C19" s="89">
        <v>25</v>
      </c>
      <c r="D19" s="369" t="s">
        <v>260</v>
      </c>
    </row>
    <row r="20" spans="1:4" ht="18.75" x14ac:dyDescent="0.2">
      <c r="A20" s="231" t="s">
        <v>275</v>
      </c>
      <c r="B20" s="89">
        <v>4</v>
      </c>
      <c r="C20" s="89">
        <v>29</v>
      </c>
      <c r="D20" s="369">
        <f t="shared" si="0"/>
        <v>7.25</v>
      </c>
    </row>
    <row r="21" spans="1:4" ht="18.75" x14ac:dyDescent="0.2">
      <c r="A21" s="231" t="s">
        <v>286</v>
      </c>
      <c r="B21" s="89">
        <v>4</v>
      </c>
      <c r="C21" s="89">
        <v>79</v>
      </c>
      <c r="D21" s="369">
        <f t="shared" si="0"/>
        <v>19.75</v>
      </c>
    </row>
    <row r="22" spans="1:4" ht="18.75" x14ac:dyDescent="0.2">
      <c r="A22" s="231" t="s">
        <v>273</v>
      </c>
      <c r="B22" s="89">
        <v>3</v>
      </c>
      <c r="C22" s="89">
        <v>15</v>
      </c>
      <c r="D22" s="369">
        <f t="shared" si="0"/>
        <v>5</v>
      </c>
    </row>
    <row r="23" spans="1:4" ht="18.75" x14ac:dyDescent="0.2">
      <c r="A23" s="231" t="s">
        <v>292</v>
      </c>
      <c r="B23" s="89">
        <v>3</v>
      </c>
      <c r="C23" s="89">
        <v>28</v>
      </c>
      <c r="D23" s="369">
        <f t="shared" si="0"/>
        <v>9.3333333333333339</v>
      </c>
    </row>
    <row r="24" spans="1:4" ht="31.5" x14ac:dyDescent="0.2">
      <c r="A24" s="231" t="s">
        <v>280</v>
      </c>
      <c r="B24" s="89">
        <v>2</v>
      </c>
      <c r="C24" s="89">
        <v>19</v>
      </c>
      <c r="D24" s="369" t="s">
        <v>260</v>
      </c>
    </row>
    <row r="25" spans="1:4" ht="18.75" x14ac:dyDescent="0.2">
      <c r="A25" s="231" t="s">
        <v>294</v>
      </c>
      <c r="B25" s="89">
        <v>1</v>
      </c>
      <c r="C25" s="89">
        <v>18</v>
      </c>
      <c r="D25" s="369">
        <f t="shared" si="0"/>
        <v>18</v>
      </c>
    </row>
    <row r="26" spans="1:4" ht="18.75" x14ac:dyDescent="0.2">
      <c r="A26" s="231" t="s">
        <v>274</v>
      </c>
      <c r="B26" s="89">
        <v>0</v>
      </c>
      <c r="C26" s="89">
        <v>1</v>
      </c>
      <c r="D26" s="369" t="s">
        <v>260</v>
      </c>
    </row>
    <row r="27" spans="1:4" ht="31.5" x14ac:dyDescent="0.2">
      <c r="A27" s="231" t="s">
        <v>277</v>
      </c>
      <c r="B27" s="89">
        <v>0</v>
      </c>
      <c r="C27" s="89">
        <v>22</v>
      </c>
      <c r="D27" s="369" t="s">
        <v>260</v>
      </c>
    </row>
    <row r="28" spans="1:4" ht="31.5" x14ac:dyDescent="0.2">
      <c r="A28" s="231" t="s">
        <v>281</v>
      </c>
      <c r="B28" s="89">
        <v>0</v>
      </c>
      <c r="C28" s="89">
        <v>23</v>
      </c>
      <c r="D28" s="369" t="s">
        <v>260</v>
      </c>
    </row>
    <row r="29" spans="1:4" ht="31.5" x14ac:dyDescent="0.2">
      <c r="A29" s="231" t="s">
        <v>283</v>
      </c>
      <c r="B29" s="89">
        <v>0</v>
      </c>
      <c r="C29" s="89">
        <v>1</v>
      </c>
      <c r="D29" s="369" t="s">
        <v>260</v>
      </c>
    </row>
    <row r="30" spans="1:4" ht="31.5" x14ac:dyDescent="0.2">
      <c r="A30" s="231" t="s">
        <v>288</v>
      </c>
      <c r="B30" s="89">
        <v>0</v>
      </c>
      <c r="C30" s="89">
        <v>8</v>
      </c>
      <c r="D30" s="369" t="s">
        <v>260</v>
      </c>
    </row>
    <row r="31" spans="1:4" ht="18.75" x14ac:dyDescent="0.2">
      <c r="A31" s="231" t="s">
        <v>295</v>
      </c>
      <c r="B31" s="89">
        <v>0</v>
      </c>
      <c r="C31" s="89">
        <v>42</v>
      </c>
      <c r="D31" s="369" t="s">
        <v>260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82" zoomScaleNormal="82" zoomScaleSheetLayoutView="82" workbookViewId="0">
      <selection activeCell="D7" sqref="D7"/>
    </sheetView>
  </sheetViews>
  <sheetFormatPr defaultColWidth="8.85546875" defaultRowHeight="12.75" x14ac:dyDescent="0.2"/>
  <cols>
    <col min="1" max="1" width="49.5703125" style="76" customWidth="1"/>
    <col min="2" max="2" width="11.5703125" style="76" customWidth="1"/>
    <col min="3" max="3" width="15.42578125" style="76" customWidth="1"/>
    <col min="4" max="4" width="16.7109375" style="76" customWidth="1"/>
    <col min="5" max="5" width="0.28515625" style="76" customWidth="1"/>
    <col min="6" max="256" width="8.85546875" style="76"/>
    <col min="257" max="257" width="49.5703125" style="76" customWidth="1"/>
    <col min="258" max="258" width="23.42578125" style="76" customWidth="1"/>
    <col min="259" max="259" width="18.7109375" style="76" customWidth="1"/>
    <col min="260" max="260" width="18.5703125" style="76" customWidth="1"/>
    <col min="261" max="512" width="8.85546875" style="76"/>
    <col min="513" max="513" width="49.5703125" style="76" customWidth="1"/>
    <col min="514" max="514" width="23.42578125" style="76" customWidth="1"/>
    <col min="515" max="515" width="18.7109375" style="76" customWidth="1"/>
    <col min="516" max="516" width="18.5703125" style="76" customWidth="1"/>
    <col min="517" max="768" width="8.85546875" style="76"/>
    <col min="769" max="769" width="49.5703125" style="76" customWidth="1"/>
    <col min="770" max="770" width="23.42578125" style="76" customWidth="1"/>
    <col min="771" max="771" width="18.7109375" style="76" customWidth="1"/>
    <col min="772" max="772" width="18.5703125" style="76" customWidth="1"/>
    <col min="773" max="1024" width="8.85546875" style="76"/>
    <col min="1025" max="1025" width="49.5703125" style="76" customWidth="1"/>
    <col min="1026" max="1026" width="23.42578125" style="76" customWidth="1"/>
    <col min="1027" max="1027" width="18.7109375" style="76" customWidth="1"/>
    <col min="1028" max="1028" width="18.5703125" style="76" customWidth="1"/>
    <col min="1029" max="1280" width="8.85546875" style="76"/>
    <col min="1281" max="1281" width="49.5703125" style="76" customWidth="1"/>
    <col min="1282" max="1282" width="23.42578125" style="76" customWidth="1"/>
    <col min="1283" max="1283" width="18.7109375" style="76" customWidth="1"/>
    <col min="1284" max="1284" width="18.5703125" style="76" customWidth="1"/>
    <col min="1285" max="1536" width="8.85546875" style="76"/>
    <col min="1537" max="1537" width="49.5703125" style="76" customWidth="1"/>
    <col min="1538" max="1538" width="23.42578125" style="76" customWidth="1"/>
    <col min="1539" max="1539" width="18.7109375" style="76" customWidth="1"/>
    <col min="1540" max="1540" width="18.5703125" style="76" customWidth="1"/>
    <col min="1541" max="1792" width="8.85546875" style="76"/>
    <col min="1793" max="1793" width="49.5703125" style="76" customWidth="1"/>
    <col min="1794" max="1794" width="23.42578125" style="76" customWidth="1"/>
    <col min="1795" max="1795" width="18.7109375" style="76" customWidth="1"/>
    <col min="1796" max="1796" width="18.5703125" style="76" customWidth="1"/>
    <col min="1797" max="2048" width="8.85546875" style="76"/>
    <col min="2049" max="2049" width="49.5703125" style="76" customWidth="1"/>
    <col min="2050" max="2050" width="23.42578125" style="76" customWidth="1"/>
    <col min="2051" max="2051" width="18.7109375" style="76" customWidth="1"/>
    <col min="2052" max="2052" width="18.5703125" style="76" customWidth="1"/>
    <col min="2053" max="2304" width="8.85546875" style="76"/>
    <col min="2305" max="2305" width="49.5703125" style="76" customWidth="1"/>
    <col min="2306" max="2306" width="23.42578125" style="76" customWidth="1"/>
    <col min="2307" max="2307" width="18.7109375" style="76" customWidth="1"/>
    <col min="2308" max="2308" width="18.5703125" style="76" customWidth="1"/>
    <col min="2309" max="2560" width="8.85546875" style="76"/>
    <col min="2561" max="2561" width="49.5703125" style="76" customWidth="1"/>
    <col min="2562" max="2562" width="23.42578125" style="76" customWidth="1"/>
    <col min="2563" max="2563" width="18.7109375" style="76" customWidth="1"/>
    <col min="2564" max="2564" width="18.5703125" style="76" customWidth="1"/>
    <col min="2565" max="2816" width="8.85546875" style="76"/>
    <col min="2817" max="2817" width="49.5703125" style="76" customWidth="1"/>
    <col min="2818" max="2818" width="23.42578125" style="76" customWidth="1"/>
    <col min="2819" max="2819" width="18.7109375" style="76" customWidth="1"/>
    <col min="2820" max="2820" width="18.5703125" style="76" customWidth="1"/>
    <col min="2821" max="3072" width="8.85546875" style="76"/>
    <col min="3073" max="3073" width="49.5703125" style="76" customWidth="1"/>
    <col min="3074" max="3074" width="23.42578125" style="76" customWidth="1"/>
    <col min="3075" max="3075" width="18.7109375" style="76" customWidth="1"/>
    <col min="3076" max="3076" width="18.5703125" style="76" customWidth="1"/>
    <col min="3077" max="3328" width="8.85546875" style="76"/>
    <col min="3329" max="3329" width="49.5703125" style="76" customWidth="1"/>
    <col min="3330" max="3330" width="23.42578125" style="76" customWidth="1"/>
    <col min="3331" max="3331" width="18.7109375" style="76" customWidth="1"/>
    <col min="3332" max="3332" width="18.5703125" style="76" customWidth="1"/>
    <col min="3333" max="3584" width="8.85546875" style="76"/>
    <col min="3585" max="3585" width="49.5703125" style="76" customWidth="1"/>
    <col min="3586" max="3586" width="23.42578125" style="76" customWidth="1"/>
    <col min="3587" max="3587" width="18.7109375" style="76" customWidth="1"/>
    <col min="3588" max="3588" width="18.5703125" style="76" customWidth="1"/>
    <col min="3589" max="3840" width="8.85546875" style="76"/>
    <col min="3841" max="3841" width="49.5703125" style="76" customWidth="1"/>
    <col min="3842" max="3842" width="23.42578125" style="76" customWidth="1"/>
    <col min="3843" max="3843" width="18.7109375" style="76" customWidth="1"/>
    <col min="3844" max="3844" width="18.5703125" style="76" customWidth="1"/>
    <col min="3845" max="4096" width="8.85546875" style="76"/>
    <col min="4097" max="4097" width="49.5703125" style="76" customWidth="1"/>
    <col min="4098" max="4098" width="23.42578125" style="76" customWidth="1"/>
    <col min="4099" max="4099" width="18.7109375" style="76" customWidth="1"/>
    <col min="4100" max="4100" width="18.5703125" style="76" customWidth="1"/>
    <col min="4101" max="4352" width="8.85546875" style="76"/>
    <col min="4353" max="4353" width="49.5703125" style="76" customWidth="1"/>
    <col min="4354" max="4354" width="23.42578125" style="76" customWidth="1"/>
    <col min="4355" max="4355" width="18.7109375" style="76" customWidth="1"/>
    <col min="4356" max="4356" width="18.5703125" style="76" customWidth="1"/>
    <col min="4357" max="4608" width="8.85546875" style="76"/>
    <col min="4609" max="4609" width="49.5703125" style="76" customWidth="1"/>
    <col min="4610" max="4610" width="23.42578125" style="76" customWidth="1"/>
    <col min="4611" max="4611" width="18.7109375" style="76" customWidth="1"/>
    <col min="4612" max="4612" width="18.5703125" style="76" customWidth="1"/>
    <col min="4613" max="4864" width="8.85546875" style="76"/>
    <col min="4865" max="4865" width="49.5703125" style="76" customWidth="1"/>
    <col min="4866" max="4866" width="23.42578125" style="76" customWidth="1"/>
    <col min="4867" max="4867" width="18.7109375" style="76" customWidth="1"/>
    <col min="4868" max="4868" width="18.5703125" style="76" customWidth="1"/>
    <col min="4869" max="5120" width="8.85546875" style="76"/>
    <col min="5121" max="5121" width="49.5703125" style="76" customWidth="1"/>
    <col min="5122" max="5122" width="23.42578125" style="76" customWidth="1"/>
    <col min="5123" max="5123" width="18.7109375" style="76" customWidth="1"/>
    <col min="5124" max="5124" width="18.5703125" style="76" customWidth="1"/>
    <col min="5125" max="5376" width="8.85546875" style="76"/>
    <col min="5377" max="5377" width="49.5703125" style="76" customWidth="1"/>
    <col min="5378" max="5378" width="23.42578125" style="76" customWidth="1"/>
    <col min="5379" max="5379" width="18.7109375" style="76" customWidth="1"/>
    <col min="5380" max="5380" width="18.5703125" style="76" customWidth="1"/>
    <col min="5381" max="5632" width="8.85546875" style="76"/>
    <col min="5633" max="5633" width="49.5703125" style="76" customWidth="1"/>
    <col min="5634" max="5634" width="23.42578125" style="76" customWidth="1"/>
    <col min="5635" max="5635" width="18.7109375" style="76" customWidth="1"/>
    <col min="5636" max="5636" width="18.5703125" style="76" customWidth="1"/>
    <col min="5637" max="5888" width="8.85546875" style="76"/>
    <col min="5889" max="5889" width="49.5703125" style="76" customWidth="1"/>
    <col min="5890" max="5890" width="23.42578125" style="76" customWidth="1"/>
    <col min="5891" max="5891" width="18.7109375" style="76" customWidth="1"/>
    <col min="5892" max="5892" width="18.5703125" style="76" customWidth="1"/>
    <col min="5893" max="6144" width="8.85546875" style="76"/>
    <col min="6145" max="6145" width="49.5703125" style="76" customWidth="1"/>
    <col min="6146" max="6146" width="23.42578125" style="76" customWidth="1"/>
    <col min="6147" max="6147" width="18.7109375" style="76" customWidth="1"/>
    <col min="6148" max="6148" width="18.5703125" style="76" customWidth="1"/>
    <col min="6149" max="6400" width="8.85546875" style="76"/>
    <col min="6401" max="6401" width="49.5703125" style="76" customWidth="1"/>
    <col min="6402" max="6402" width="23.42578125" style="76" customWidth="1"/>
    <col min="6403" max="6403" width="18.7109375" style="76" customWidth="1"/>
    <col min="6404" max="6404" width="18.5703125" style="76" customWidth="1"/>
    <col min="6405" max="6656" width="8.85546875" style="76"/>
    <col min="6657" max="6657" width="49.5703125" style="76" customWidth="1"/>
    <col min="6658" max="6658" width="23.42578125" style="76" customWidth="1"/>
    <col min="6659" max="6659" width="18.7109375" style="76" customWidth="1"/>
    <col min="6660" max="6660" width="18.5703125" style="76" customWidth="1"/>
    <col min="6661" max="6912" width="8.85546875" style="76"/>
    <col min="6913" max="6913" width="49.5703125" style="76" customWidth="1"/>
    <col min="6914" max="6914" width="23.42578125" style="76" customWidth="1"/>
    <col min="6915" max="6915" width="18.7109375" style="76" customWidth="1"/>
    <col min="6916" max="6916" width="18.5703125" style="76" customWidth="1"/>
    <col min="6917" max="7168" width="8.85546875" style="76"/>
    <col min="7169" max="7169" width="49.5703125" style="76" customWidth="1"/>
    <col min="7170" max="7170" width="23.42578125" style="76" customWidth="1"/>
    <col min="7171" max="7171" width="18.7109375" style="76" customWidth="1"/>
    <col min="7172" max="7172" width="18.5703125" style="76" customWidth="1"/>
    <col min="7173" max="7424" width="8.85546875" style="76"/>
    <col min="7425" max="7425" width="49.5703125" style="76" customWidth="1"/>
    <col min="7426" max="7426" width="23.42578125" style="76" customWidth="1"/>
    <col min="7427" max="7427" width="18.7109375" style="76" customWidth="1"/>
    <col min="7428" max="7428" width="18.5703125" style="76" customWidth="1"/>
    <col min="7429" max="7680" width="8.85546875" style="76"/>
    <col min="7681" max="7681" width="49.5703125" style="76" customWidth="1"/>
    <col min="7682" max="7682" width="23.42578125" style="76" customWidth="1"/>
    <col min="7683" max="7683" width="18.7109375" style="76" customWidth="1"/>
    <col min="7684" max="7684" width="18.5703125" style="76" customWidth="1"/>
    <col min="7685" max="7936" width="8.85546875" style="76"/>
    <col min="7937" max="7937" width="49.5703125" style="76" customWidth="1"/>
    <col min="7938" max="7938" width="23.42578125" style="76" customWidth="1"/>
    <col min="7939" max="7939" width="18.7109375" style="76" customWidth="1"/>
    <col min="7940" max="7940" width="18.5703125" style="76" customWidth="1"/>
    <col min="7941" max="8192" width="8.85546875" style="76"/>
    <col min="8193" max="8193" width="49.5703125" style="76" customWidth="1"/>
    <col min="8194" max="8194" width="23.42578125" style="76" customWidth="1"/>
    <col min="8195" max="8195" width="18.7109375" style="76" customWidth="1"/>
    <col min="8196" max="8196" width="18.5703125" style="76" customWidth="1"/>
    <col min="8197" max="8448" width="8.85546875" style="76"/>
    <col min="8449" max="8449" width="49.5703125" style="76" customWidth="1"/>
    <col min="8450" max="8450" width="23.42578125" style="76" customWidth="1"/>
    <col min="8451" max="8451" width="18.7109375" style="76" customWidth="1"/>
    <col min="8452" max="8452" width="18.5703125" style="76" customWidth="1"/>
    <col min="8453" max="8704" width="8.85546875" style="76"/>
    <col min="8705" max="8705" width="49.5703125" style="76" customWidth="1"/>
    <col min="8706" max="8706" width="23.42578125" style="76" customWidth="1"/>
    <col min="8707" max="8707" width="18.7109375" style="76" customWidth="1"/>
    <col min="8708" max="8708" width="18.5703125" style="76" customWidth="1"/>
    <col min="8709" max="8960" width="8.85546875" style="76"/>
    <col min="8961" max="8961" width="49.5703125" style="76" customWidth="1"/>
    <col min="8962" max="8962" width="23.42578125" style="76" customWidth="1"/>
    <col min="8963" max="8963" width="18.7109375" style="76" customWidth="1"/>
    <col min="8964" max="8964" width="18.5703125" style="76" customWidth="1"/>
    <col min="8965" max="9216" width="8.85546875" style="76"/>
    <col min="9217" max="9217" width="49.5703125" style="76" customWidth="1"/>
    <col min="9218" max="9218" width="23.42578125" style="76" customWidth="1"/>
    <col min="9219" max="9219" width="18.7109375" style="76" customWidth="1"/>
    <col min="9220" max="9220" width="18.5703125" style="76" customWidth="1"/>
    <col min="9221" max="9472" width="8.85546875" style="76"/>
    <col min="9473" max="9473" width="49.5703125" style="76" customWidth="1"/>
    <col min="9474" max="9474" width="23.42578125" style="76" customWidth="1"/>
    <col min="9475" max="9475" width="18.7109375" style="76" customWidth="1"/>
    <col min="9476" max="9476" width="18.5703125" style="76" customWidth="1"/>
    <col min="9477" max="9728" width="8.85546875" style="76"/>
    <col min="9729" max="9729" width="49.5703125" style="76" customWidth="1"/>
    <col min="9730" max="9730" width="23.42578125" style="76" customWidth="1"/>
    <col min="9731" max="9731" width="18.7109375" style="76" customWidth="1"/>
    <col min="9732" max="9732" width="18.5703125" style="76" customWidth="1"/>
    <col min="9733" max="9984" width="8.85546875" style="76"/>
    <col min="9985" max="9985" width="49.5703125" style="76" customWidth="1"/>
    <col min="9986" max="9986" width="23.42578125" style="76" customWidth="1"/>
    <col min="9987" max="9987" width="18.7109375" style="76" customWidth="1"/>
    <col min="9988" max="9988" width="18.5703125" style="76" customWidth="1"/>
    <col min="9989" max="10240" width="8.85546875" style="76"/>
    <col min="10241" max="10241" width="49.5703125" style="76" customWidth="1"/>
    <col min="10242" max="10242" width="23.42578125" style="76" customWidth="1"/>
    <col min="10243" max="10243" width="18.7109375" style="76" customWidth="1"/>
    <col min="10244" max="10244" width="18.5703125" style="76" customWidth="1"/>
    <col min="10245" max="10496" width="8.85546875" style="76"/>
    <col min="10497" max="10497" width="49.5703125" style="76" customWidth="1"/>
    <col min="10498" max="10498" width="23.42578125" style="76" customWidth="1"/>
    <col min="10499" max="10499" width="18.7109375" style="76" customWidth="1"/>
    <col min="10500" max="10500" width="18.5703125" style="76" customWidth="1"/>
    <col min="10501" max="10752" width="8.85546875" style="76"/>
    <col min="10753" max="10753" width="49.5703125" style="76" customWidth="1"/>
    <col min="10754" max="10754" width="23.42578125" style="76" customWidth="1"/>
    <col min="10755" max="10755" width="18.7109375" style="76" customWidth="1"/>
    <col min="10756" max="10756" width="18.5703125" style="76" customWidth="1"/>
    <col min="10757" max="11008" width="8.85546875" style="76"/>
    <col min="11009" max="11009" width="49.5703125" style="76" customWidth="1"/>
    <col min="11010" max="11010" width="23.42578125" style="76" customWidth="1"/>
    <col min="11011" max="11011" width="18.7109375" style="76" customWidth="1"/>
    <col min="11012" max="11012" width="18.5703125" style="76" customWidth="1"/>
    <col min="11013" max="11264" width="8.85546875" style="76"/>
    <col min="11265" max="11265" width="49.5703125" style="76" customWidth="1"/>
    <col min="11266" max="11266" width="23.42578125" style="76" customWidth="1"/>
    <col min="11267" max="11267" width="18.7109375" style="76" customWidth="1"/>
    <col min="11268" max="11268" width="18.5703125" style="76" customWidth="1"/>
    <col min="11269" max="11520" width="8.85546875" style="76"/>
    <col min="11521" max="11521" width="49.5703125" style="76" customWidth="1"/>
    <col min="11522" max="11522" width="23.42578125" style="76" customWidth="1"/>
    <col min="11523" max="11523" width="18.7109375" style="76" customWidth="1"/>
    <col min="11524" max="11524" width="18.5703125" style="76" customWidth="1"/>
    <col min="11525" max="11776" width="8.85546875" style="76"/>
    <col min="11777" max="11777" width="49.5703125" style="76" customWidth="1"/>
    <col min="11778" max="11778" width="23.42578125" style="76" customWidth="1"/>
    <col min="11779" max="11779" width="18.7109375" style="76" customWidth="1"/>
    <col min="11780" max="11780" width="18.5703125" style="76" customWidth="1"/>
    <col min="11781" max="12032" width="8.85546875" style="76"/>
    <col min="12033" max="12033" width="49.5703125" style="76" customWidth="1"/>
    <col min="12034" max="12034" width="23.42578125" style="76" customWidth="1"/>
    <col min="12035" max="12035" width="18.7109375" style="76" customWidth="1"/>
    <col min="12036" max="12036" width="18.5703125" style="76" customWidth="1"/>
    <col min="12037" max="12288" width="8.85546875" style="76"/>
    <col min="12289" max="12289" width="49.5703125" style="76" customWidth="1"/>
    <col min="12290" max="12290" width="23.42578125" style="76" customWidth="1"/>
    <col min="12291" max="12291" width="18.7109375" style="76" customWidth="1"/>
    <col min="12292" max="12292" width="18.5703125" style="76" customWidth="1"/>
    <col min="12293" max="12544" width="8.85546875" style="76"/>
    <col min="12545" max="12545" width="49.5703125" style="76" customWidth="1"/>
    <col min="12546" max="12546" width="23.42578125" style="76" customWidth="1"/>
    <col min="12547" max="12547" width="18.7109375" style="76" customWidth="1"/>
    <col min="12548" max="12548" width="18.5703125" style="76" customWidth="1"/>
    <col min="12549" max="12800" width="8.85546875" style="76"/>
    <col min="12801" max="12801" width="49.5703125" style="76" customWidth="1"/>
    <col min="12802" max="12802" width="23.42578125" style="76" customWidth="1"/>
    <col min="12803" max="12803" width="18.7109375" style="76" customWidth="1"/>
    <col min="12804" max="12804" width="18.5703125" style="76" customWidth="1"/>
    <col min="12805" max="13056" width="8.85546875" style="76"/>
    <col min="13057" max="13057" width="49.5703125" style="76" customWidth="1"/>
    <col min="13058" max="13058" width="23.42578125" style="76" customWidth="1"/>
    <col min="13059" max="13059" width="18.7109375" style="76" customWidth="1"/>
    <col min="13060" max="13060" width="18.5703125" style="76" customWidth="1"/>
    <col min="13061" max="13312" width="8.85546875" style="76"/>
    <col min="13313" max="13313" width="49.5703125" style="76" customWidth="1"/>
    <col min="13314" max="13314" width="23.42578125" style="76" customWidth="1"/>
    <col min="13315" max="13315" width="18.7109375" style="76" customWidth="1"/>
    <col min="13316" max="13316" width="18.5703125" style="76" customWidth="1"/>
    <col min="13317" max="13568" width="8.85546875" style="76"/>
    <col min="13569" max="13569" width="49.5703125" style="76" customWidth="1"/>
    <col min="13570" max="13570" width="23.42578125" style="76" customWidth="1"/>
    <col min="13571" max="13571" width="18.7109375" style="76" customWidth="1"/>
    <col min="13572" max="13572" width="18.5703125" style="76" customWidth="1"/>
    <col min="13573" max="13824" width="8.85546875" style="76"/>
    <col min="13825" max="13825" width="49.5703125" style="76" customWidth="1"/>
    <col min="13826" max="13826" width="23.42578125" style="76" customWidth="1"/>
    <col min="13827" max="13827" width="18.7109375" style="76" customWidth="1"/>
    <col min="13828" max="13828" width="18.5703125" style="76" customWidth="1"/>
    <col min="13829" max="14080" width="8.85546875" style="76"/>
    <col min="14081" max="14081" width="49.5703125" style="76" customWidth="1"/>
    <col min="14082" max="14082" width="23.42578125" style="76" customWidth="1"/>
    <col min="14083" max="14083" width="18.7109375" style="76" customWidth="1"/>
    <col min="14084" max="14084" width="18.5703125" style="76" customWidth="1"/>
    <col min="14085" max="14336" width="8.85546875" style="76"/>
    <col min="14337" max="14337" width="49.5703125" style="76" customWidth="1"/>
    <col min="14338" max="14338" width="23.42578125" style="76" customWidth="1"/>
    <col min="14339" max="14339" width="18.7109375" style="76" customWidth="1"/>
    <col min="14340" max="14340" width="18.5703125" style="76" customWidth="1"/>
    <col min="14341" max="14592" width="8.85546875" style="76"/>
    <col min="14593" max="14593" width="49.5703125" style="76" customWidth="1"/>
    <col min="14594" max="14594" width="23.42578125" style="76" customWidth="1"/>
    <col min="14595" max="14595" width="18.7109375" style="76" customWidth="1"/>
    <col min="14596" max="14596" width="18.5703125" style="76" customWidth="1"/>
    <col min="14597" max="14848" width="8.85546875" style="76"/>
    <col min="14849" max="14849" width="49.5703125" style="76" customWidth="1"/>
    <col min="14850" max="14850" width="23.42578125" style="76" customWidth="1"/>
    <col min="14851" max="14851" width="18.7109375" style="76" customWidth="1"/>
    <col min="14852" max="14852" width="18.5703125" style="76" customWidth="1"/>
    <col min="14853" max="15104" width="8.85546875" style="76"/>
    <col min="15105" max="15105" width="49.5703125" style="76" customWidth="1"/>
    <col min="15106" max="15106" width="23.42578125" style="76" customWidth="1"/>
    <col min="15107" max="15107" width="18.7109375" style="76" customWidth="1"/>
    <col min="15108" max="15108" width="18.5703125" style="76" customWidth="1"/>
    <col min="15109" max="15360" width="8.85546875" style="76"/>
    <col min="15361" max="15361" width="49.5703125" style="76" customWidth="1"/>
    <col min="15362" max="15362" width="23.42578125" style="76" customWidth="1"/>
    <col min="15363" max="15363" width="18.7109375" style="76" customWidth="1"/>
    <col min="15364" max="15364" width="18.5703125" style="76" customWidth="1"/>
    <col min="15365" max="15616" width="8.85546875" style="76"/>
    <col min="15617" max="15617" width="49.5703125" style="76" customWidth="1"/>
    <col min="15618" max="15618" width="23.42578125" style="76" customWidth="1"/>
    <col min="15619" max="15619" width="18.7109375" style="76" customWidth="1"/>
    <col min="15620" max="15620" width="18.5703125" style="76" customWidth="1"/>
    <col min="15621" max="15872" width="8.85546875" style="76"/>
    <col min="15873" max="15873" width="49.5703125" style="76" customWidth="1"/>
    <col min="15874" max="15874" width="23.42578125" style="76" customWidth="1"/>
    <col min="15875" max="15875" width="18.7109375" style="76" customWidth="1"/>
    <col min="15876" max="15876" width="18.5703125" style="76" customWidth="1"/>
    <col min="15877" max="16128" width="8.85546875" style="76"/>
    <col min="16129" max="16129" width="49.5703125" style="76" customWidth="1"/>
    <col min="16130" max="16130" width="23.42578125" style="76" customWidth="1"/>
    <col min="16131" max="16131" width="18.7109375" style="76" customWidth="1"/>
    <col min="16132" max="16132" width="18.5703125" style="76" customWidth="1"/>
    <col min="16133" max="16384" width="8.85546875" style="76"/>
  </cols>
  <sheetData>
    <row r="1" spans="1:12" s="17" customFormat="1" ht="54.75" customHeight="1" x14ac:dyDescent="0.25">
      <c r="A1" s="464" t="s">
        <v>522</v>
      </c>
      <c r="B1" s="464"/>
      <c r="C1" s="464"/>
      <c r="D1" s="464"/>
    </row>
    <row r="2" spans="1:12" s="17" customFormat="1" ht="18.75" x14ac:dyDescent="0.25">
      <c r="A2" s="548" t="s">
        <v>32</v>
      </c>
      <c r="B2" s="548"/>
      <c r="C2" s="548"/>
      <c r="D2" s="548"/>
    </row>
    <row r="3" spans="1:12" s="19" customFormat="1" ht="11.25" x14ac:dyDescent="0.2">
      <c r="A3" s="479"/>
      <c r="B3" s="543" t="s">
        <v>257</v>
      </c>
      <c r="C3" s="543" t="s">
        <v>258</v>
      </c>
      <c r="D3" s="543" t="s">
        <v>261</v>
      </c>
    </row>
    <row r="4" spans="1:12" s="19" customFormat="1" ht="67.5" customHeight="1" x14ac:dyDescent="0.2">
      <c r="A4" s="479"/>
      <c r="B4" s="543"/>
      <c r="C4" s="543"/>
      <c r="D4" s="543"/>
    </row>
    <row r="5" spans="1:12" s="24" customFormat="1" ht="18.75" x14ac:dyDescent="0.25">
      <c r="A5" s="202" t="s">
        <v>12</v>
      </c>
      <c r="B5" s="546">
        <f>SUM(B7:B15)</f>
        <v>1581</v>
      </c>
      <c r="C5" s="546">
        <f>SUM(C7:C15)</f>
        <v>13151</v>
      </c>
      <c r="D5" s="546">
        <f>C5/B5</f>
        <v>8.3181530676786846</v>
      </c>
    </row>
    <row r="6" spans="1:12" s="24" customFormat="1" ht="18.75" customHeight="1" x14ac:dyDescent="0.25">
      <c r="A6" s="203" t="s">
        <v>84</v>
      </c>
      <c r="B6" s="547"/>
      <c r="C6" s="547"/>
      <c r="D6" s="547"/>
    </row>
    <row r="7" spans="1:12" ht="37.5" x14ac:dyDescent="0.2">
      <c r="A7" s="199" t="s">
        <v>33</v>
      </c>
      <c r="B7" s="100">
        <v>135</v>
      </c>
      <c r="C7" s="100">
        <v>1899</v>
      </c>
      <c r="D7" s="101">
        <f t="shared" ref="D7:D15" si="0">C7/B7</f>
        <v>14.066666666666666</v>
      </c>
      <c r="E7" s="149"/>
    </row>
    <row r="8" spans="1:12" ht="18.75" x14ac:dyDescent="0.2">
      <c r="A8" s="199" t="s">
        <v>34</v>
      </c>
      <c r="B8" s="100">
        <v>228</v>
      </c>
      <c r="C8" s="100">
        <v>1187</v>
      </c>
      <c r="D8" s="101">
        <f t="shared" si="0"/>
        <v>5.2061403508771926</v>
      </c>
      <c r="E8" s="149"/>
    </row>
    <row r="9" spans="1:12" s="22" customFormat="1" ht="18.75" x14ac:dyDescent="0.2">
      <c r="A9" s="199" t="s">
        <v>35</v>
      </c>
      <c r="B9" s="100">
        <v>171</v>
      </c>
      <c r="C9" s="100">
        <v>1485</v>
      </c>
      <c r="D9" s="101">
        <f t="shared" si="0"/>
        <v>8.6842105263157894</v>
      </c>
      <c r="E9" s="149"/>
    </row>
    <row r="10" spans="1:12" ht="18.75" x14ac:dyDescent="0.2">
      <c r="A10" s="199" t="s">
        <v>36</v>
      </c>
      <c r="B10" s="100">
        <v>63</v>
      </c>
      <c r="C10" s="100">
        <v>770</v>
      </c>
      <c r="D10" s="101">
        <f t="shared" si="0"/>
        <v>12.222222222222221</v>
      </c>
      <c r="E10" s="149"/>
    </row>
    <row r="11" spans="1:12" ht="18.75" x14ac:dyDescent="0.2">
      <c r="A11" s="199" t="s">
        <v>37</v>
      </c>
      <c r="B11" s="100">
        <v>257</v>
      </c>
      <c r="C11" s="100">
        <v>2545</v>
      </c>
      <c r="D11" s="101">
        <f t="shared" si="0"/>
        <v>9.9027237354085607</v>
      </c>
      <c r="E11" s="149"/>
    </row>
    <row r="12" spans="1:12" ht="56.25" x14ac:dyDescent="0.2">
      <c r="A12" s="199" t="s">
        <v>38</v>
      </c>
      <c r="B12" s="100">
        <v>3</v>
      </c>
      <c r="C12" s="100">
        <v>323</v>
      </c>
      <c r="D12" s="101">
        <f t="shared" si="0"/>
        <v>107.66666666666667</v>
      </c>
      <c r="E12" s="149"/>
    </row>
    <row r="13" spans="1:12" ht="18.75" x14ac:dyDescent="0.2">
      <c r="A13" s="199" t="s">
        <v>39</v>
      </c>
      <c r="B13" s="100">
        <v>288</v>
      </c>
      <c r="C13" s="100">
        <v>1380</v>
      </c>
      <c r="D13" s="101">
        <f t="shared" si="0"/>
        <v>4.791666666666667</v>
      </c>
      <c r="E13" s="149"/>
      <c r="L13" s="200"/>
    </row>
    <row r="14" spans="1:12" ht="75" x14ac:dyDescent="0.2">
      <c r="A14" s="199" t="s">
        <v>40</v>
      </c>
      <c r="B14" s="100">
        <v>313</v>
      </c>
      <c r="C14" s="100">
        <v>1644</v>
      </c>
      <c r="D14" s="101">
        <f t="shared" si="0"/>
        <v>5.2523961661341856</v>
      </c>
      <c r="E14" s="149"/>
      <c r="L14" s="200"/>
    </row>
    <row r="15" spans="1:12" ht="18.75" x14ac:dyDescent="0.2">
      <c r="A15" s="99" t="s">
        <v>41</v>
      </c>
      <c r="B15" s="100">
        <v>123</v>
      </c>
      <c r="C15" s="100">
        <v>1918</v>
      </c>
      <c r="D15" s="101">
        <f t="shared" si="0"/>
        <v>15.59349593495935</v>
      </c>
      <c r="E15" s="149"/>
      <c r="L15" s="200"/>
    </row>
    <row r="16" spans="1:12" x14ac:dyDescent="0.2">
      <c r="A16" s="23"/>
      <c r="B16" s="23"/>
      <c r="C16" s="23"/>
      <c r="L16" s="200"/>
    </row>
    <row r="17" spans="1:12" x14ac:dyDescent="0.2">
      <c r="A17" s="23"/>
      <c r="B17" s="201"/>
      <c r="C17" s="201"/>
      <c r="L17" s="200"/>
    </row>
    <row r="18" spans="1:12" x14ac:dyDescent="0.2">
      <c r="C18" s="149"/>
      <c r="L18" s="200"/>
    </row>
    <row r="19" spans="1:12" x14ac:dyDescent="0.2">
      <c r="L19" s="200"/>
    </row>
    <row r="20" spans="1:12" x14ac:dyDescent="0.2">
      <c r="L20" s="200"/>
    </row>
    <row r="21" spans="1:12" x14ac:dyDescent="0.2">
      <c r="L21" s="200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9" zoomScaleNormal="75" zoomScaleSheetLayoutView="69" workbookViewId="0">
      <selection activeCell="N18" sqref="N18"/>
    </sheetView>
  </sheetViews>
  <sheetFormatPr defaultColWidth="9.140625" defaultRowHeight="12.75" x14ac:dyDescent="0.2"/>
  <cols>
    <col min="1" max="1" width="68" style="34" customWidth="1"/>
    <col min="2" max="2" width="18.140625" style="34" customWidth="1"/>
    <col min="3" max="3" width="13.42578125" style="52" customWidth="1"/>
    <col min="4" max="4" width="11.85546875" style="34" customWidth="1"/>
    <col min="5" max="5" width="16.42578125" style="34" customWidth="1"/>
    <col min="6" max="6" width="7.5703125" style="34" customWidth="1"/>
    <col min="7" max="16384" width="9.140625" style="34"/>
  </cols>
  <sheetData>
    <row r="1" spans="1:7" ht="33" x14ac:dyDescent="0.45">
      <c r="A1" s="551" t="s">
        <v>478</v>
      </c>
      <c r="B1" s="551"/>
      <c r="C1" s="551"/>
      <c r="D1" s="551"/>
      <c r="E1" s="551"/>
      <c r="F1" s="35"/>
      <c r="G1" s="35"/>
    </row>
    <row r="2" spans="1:7" ht="20.25" x14ac:dyDescent="0.2">
      <c r="A2" s="552" t="s">
        <v>525</v>
      </c>
      <c r="B2" s="552"/>
      <c r="C2" s="552"/>
      <c r="D2" s="552"/>
      <c r="E2" s="552"/>
    </row>
    <row r="3" spans="1:7" ht="15.75" x14ac:dyDescent="0.2">
      <c r="A3" s="553" t="s">
        <v>0</v>
      </c>
      <c r="B3" s="555" t="s">
        <v>75</v>
      </c>
      <c r="C3" s="555" t="s">
        <v>79</v>
      </c>
      <c r="D3" s="557" t="s">
        <v>1</v>
      </c>
      <c r="E3" s="558"/>
    </row>
    <row r="4" spans="1:7" ht="40.5" customHeight="1" x14ac:dyDescent="0.2">
      <c r="A4" s="554"/>
      <c r="B4" s="556"/>
      <c r="C4" s="556"/>
      <c r="D4" s="62" t="s">
        <v>2</v>
      </c>
      <c r="E4" s="63" t="s">
        <v>3</v>
      </c>
    </row>
    <row r="5" spans="1:7" s="52" customFormat="1" ht="18.75" x14ac:dyDescent="0.25">
      <c r="A5" s="372" t="s">
        <v>400</v>
      </c>
      <c r="B5" s="73">
        <v>30.3</v>
      </c>
      <c r="C5" s="73">
        <v>34.799999999999997</v>
      </c>
      <c r="D5" s="58">
        <f t="shared" ref="D5:D12" si="0">C5/B5*100</f>
        <v>114.85148514851484</v>
      </c>
      <c r="E5" s="59">
        <f t="shared" ref="E5:E12" si="1">C5-B5</f>
        <v>4.4999999999999964</v>
      </c>
      <c r="F5" s="439"/>
      <c r="G5" s="440"/>
    </row>
    <row r="6" spans="1:7" s="52" customFormat="1" ht="18.75" x14ac:dyDescent="0.25">
      <c r="A6" s="441" t="s">
        <v>401</v>
      </c>
      <c r="B6" s="71">
        <v>11.5</v>
      </c>
      <c r="C6" s="71">
        <v>16.399999999999999</v>
      </c>
      <c r="D6" s="58">
        <f t="shared" si="0"/>
        <v>142.60869565217391</v>
      </c>
      <c r="E6" s="59">
        <f t="shared" si="1"/>
        <v>4.8999999999999986</v>
      </c>
      <c r="F6" s="439"/>
    </row>
    <row r="7" spans="1:7" s="52" customFormat="1" ht="37.5" x14ac:dyDescent="0.25">
      <c r="A7" s="45" t="s">
        <v>48</v>
      </c>
      <c r="B7" s="72">
        <v>4.2</v>
      </c>
      <c r="C7" s="72">
        <v>2.1</v>
      </c>
      <c r="D7" s="60">
        <f t="shared" si="0"/>
        <v>50</v>
      </c>
      <c r="E7" s="60">
        <f t="shared" si="1"/>
        <v>-2.1</v>
      </c>
      <c r="F7" s="439"/>
    </row>
    <row r="8" spans="1:7" s="52" customFormat="1" ht="18.75" x14ac:dyDescent="0.25">
      <c r="A8" s="385" t="s">
        <v>402</v>
      </c>
      <c r="B8" s="72">
        <v>1.1000000000000001</v>
      </c>
      <c r="C8" s="72">
        <v>1.1000000000000001</v>
      </c>
      <c r="D8" s="60">
        <f t="shared" si="0"/>
        <v>100</v>
      </c>
      <c r="E8" s="64">
        <f t="shared" si="1"/>
        <v>0</v>
      </c>
      <c r="F8" s="439"/>
    </row>
    <row r="9" spans="1:7" s="52" customFormat="1" ht="33" x14ac:dyDescent="0.25">
      <c r="A9" s="442" t="s">
        <v>403</v>
      </c>
      <c r="B9" s="374">
        <v>14</v>
      </c>
      <c r="C9" s="374">
        <v>1</v>
      </c>
      <c r="D9" s="375">
        <f t="shared" si="0"/>
        <v>7.1428571428571423</v>
      </c>
      <c r="E9" s="376">
        <f t="shared" si="1"/>
        <v>-13</v>
      </c>
      <c r="F9" s="439"/>
    </row>
    <row r="10" spans="1:7" s="52" customFormat="1" ht="33" x14ac:dyDescent="0.25">
      <c r="A10" s="443" t="s">
        <v>404</v>
      </c>
      <c r="B10" s="377">
        <v>70</v>
      </c>
      <c r="C10" s="377">
        <v>43</v>
      </c>
      <c r="D10" s="378">
        <f t="shared" si="0"/>
        <v>61.428571428571431</v>
      </c>
      <c r="E10" s="379">
        <f t="shared" si="1"/>
        <v>-27</v>
      </c>
      <c r="F10" s="439"/>
    </row>
    <row r="11" spans="1:7" s="52" customFormat="1" ht="18.75" x14ac:dyDescent="0.25">
      <c r="A11" s="46" t="s">
        <v>544</v>
      </c>
      <c r="B11" s="450">
        <v>458</v>
      </c>
      <c r="C11" s="450">
        <v>211</v>
      </c>
      <c r="D11" s="61">
        <f t="shared" si="0"/>
        <v>46.069868995633186</v>
      </c>
      <c r="E11" s="54">
        <f t="shared" si="1"/>
        <v>-247</v>
      </c>
      <c r="F11" s="439"/>
    </row>
    <row r="12" spans="1:7" s="52" customFormat="1" ht="18.75" x14ac:dyDescent="0.25">
      <c r="A12" s="45" t="s">
        <v>543</v>
      </c>
      <c r="B12" s="437">
        <v>119</v>
      </c>
      <c r="C12" s="437">
        <v>46</v>
      </c>
      <c r="D12" s="60">
        <f t="shared" si="0"/>
        <v>38.655462184873954</v>
      </c>
      <c r="E12" s="60">
        <f t="shared" si="1"/>
        <v>-73</v>
      </c>
      <c r="F12" s="439"/>
    </row>
    <row r="13" spans="1:7" s="52" customFormat="1" ht="18.75" x14ac:dyDescent="0.25">
      <c r="A13" s="46" t="s">
        <v>49</v>
      </c>
      <c r="B13" s="47">
        <v>0</v>
      </c>
      <c r="C13" s="47">
        <v>0</v>
      </c>
      <c r="D13" s="60" t="s">
        <v>260</v>
      </c>
      <c r="E13" s="380" t="s">
        <v>260</v>
      </c>
      <c r="F13" s="439"/>
    </row>
    <row r="14" spans="1:7" s="52" customFormat="1" ht="37.5" x14ac:dyDescent="0.25">
      <c r="A14" s="45" t="s">
        <v>50</v>
      </c>
      <c r="B14" s="437">
        <v>1016</v>
      </c>
      <c r="C14" s="437">
        <v>588</v>
      </c>
      <c r="D14" s="60">
        <f>C14/B14*100</f>
        <v>57.874015748031496</v>
      </c>
      <c r="E14" s="60">
        <f>C14-B14</f>
        <v>-428</v>
      </c>
      <c r="F14" s="439"/>
    </row>
    <row r="15" spans="1:7" s="52" customFormat="1" ht="37.5" x14ac:dyDescent="0.25">
      <c r="A15" s="46" t="s">
        <v>405</v>
      </c>
      <c r="B15" s="74">
        <v>21.3</v>
      </c>
      <c r="C15" s="74">
        <v>20.9</v>
      </c>
      <c r="D15" s="61">
        <f>C15/B15*100</f>
        <v>98.122065727699521</v>
      </c>
      <c r="E15" s="54">
        <f>C15-B15</f>
        <v>-0.40000000000000213</v>
      </c>
      <c r="F15" s="439"/>
    </row>
    <row r="16" spans="1:7" s="52" customFormat="1" ht="18.75" x14ac:dyDescent="0.25">
      <c r="A16" s="444" t="s">
        <v>526</v>
      </c>
      <c r="B16" s="381">
        <v>10.7</v>
      </c>
      <c r="C16" s="381">
        <v>15.3</v>
      </c>
      <c r="D16" s="378">
        <f t="shared" ref="D16" si="2">ROUND(C16/B16*100,1)</f>
        <v>143</v>
      </c>
      <c r="E16" s="382">
        <f t="shared" ref="E16" si="3">C16-B16</f>
        <v>4.6000000000000014</v>
      </c>
      <c r="F16" s="439"/>
    </row>
    <row r="17" spans="1:7" s="52" customFormat="1" ht="18.75" x14ac:dyDescent="0.25">
      <c r="A17" s="46" t="s">
        <v>51</v>
      </c>
      <c r="B17" s="74">
        <v>7.6</v>
      </c>
      <c r="C17" s="74">
        <v>11.3</v>
      </c>
      <c r="D17" s="53">
        <f>C17/B17*100</f>
        <v>148.68421052631581</v>
      </c>
      <c r="E17" s="54">
        <f>C17-B17</f>
        <v>3.7000000000000011</v>
      </c>
      <c r="F17" s="439"/>
    </row>
    <row r="18" spans="1:7" s="52" customFormat="1" ht="37.5" x14ac:dyDescent="0.25">
      <c r="A18" s="46" t="s">
        <v>52</v>
      </c>
      <c r="B18" s="438" t="s">
        <v>527</v>
      </c>
      <c r="C18" s="74">
        <v>1.8</v>
      </c>
      <c r="D18" s="53">
        <f>C18/B18*100</f>
        <v>60</v>
      </c>
      <c r="E18" s="61">
        <f>C18-B18</f>
        <v>-1.2</v>
      </c>
      <c r="F18" s="439"/>
    </row>
    <row r="19" spans="1:7" s="52" customFormat="1" ht="18.75" x14ac:dyDescent="0.25">
      <c r="A19" s="445" t="s">
        <v>53</v>
      </c>
      <c r="B19" s="71">
        <v>9.3000000000000007</v>
      </c>
      <c r="C19" s="71">
        <v>4.5999999999999996</v>
      </c>
      <c r="D19" s="60">
        <f>C19/B19*100</f>
        <v>49.462365591397841</v>
      </c>
      <c r="E19" s="64">
        <f>C19-B19</f>
        <v>-4.7000000000000011</v>
      </c>
      <c r="F19" s="439"/>
    </row>
    <row r="20" spans="1:7" ht="15.75" x14ac:dyDescent="0.25">
      <c r="A20" s="559" t="s">
        <v>44</v>
      </c>
      <c r="B20" s="560"/>
      <c r="C20" s="560"/>
      <c r="D20" s="560"/>
      <c r="E20" s="561"/>
      <c r="F20" s="373"/>
    </row>
    <row r="21" spans="1:7" ht="15.75" x14ac:dyDescent="0.25">
      <c r="A21" s="562"/>
      <c r="B21" s="563"/>
      <c r="C21" s="563"/>
      <c r="D21" s="563"/>
      <c r="E21" s="564"/>
      <c r="F21" s="373"/>
    </row>
    <row r="22" spans="1:7" ht="15.75" x14ac:dyDescent="0.25">
      <c r="A22" s="553" t="s">
        <v>0</v>
      </c>
      <c r="B22" s="553" t="s">
        <v>523</v>
      </c>
      <c r="C22" s="553" t="s">
        <v>524</v>
      </c>
      <c r="D22" s="557" t="s">
        <v>1</v>
      </c>
      <c r="E22" s="558"/>
      <c r="F22" s="373"/>
    </row>
    <row r="23" spans="1:7" ht="34.5" customHeight="1" x14ac:dyDescent="0.25">
      <c r="A23" s="554"/>
      <c r="B23" s="554"/>
      <c r="C23" s="554"/>
      <c r="D23" s="62" t="s">
        <v>2</v>
      </c>
      <c r="E23" s="63" t="s">
        <v>4</v>
      </c>
      <c r="F23" s="373"/>
    </row>
    <row r="24" spans="1:7" s="52" customFormat="1" ht="18.75" x14ac:dyDescent="0.25">
      <c r="A24" s="383" t="s">
        <v>400</v>
      </c>
      <c r="B24" s="72">
        <v>24.7</v>
      </c>
      <c r="C24" s="72">
        <v>30.297999999999998</v>
      </c>
      <c r="D24" s="60">
        <f>C24/B24*100</f>
        <v>122.66396761133602</v>
      </c>
      <c r="E24" s="64">
        <f>C24-B24</f>
        <v>5.597999999999999</v>
      </c>
      <c r="F24" s="439"/>
    </row>
    <row r="25" spans="1:7" s="52" customFormat="1" ht="18.75" x14ac:dyDescent="0.25">
      <c r="A25" s="45" t="s">
        <v>406</v>
      </c>
      <c r="B25" s="72">
        <v>9.1</v>
      </c>
      <c r="C25" s="72">
        <v>13.1</v>
      </c>
      <c r="D25" s="60">
        <f>C25/B25*100</f>
        <v>143.95604395604394</v>
      </c>
      <c r="E25" s="64">
        <f>C25-B25</f>
        <v>4</v>
      </c>
      <c r="F25" s="439"/>
    </row>
    <row r="26" spans="1:7" s="52" customFormat="1" ht="18.75" x14ac:dyDescent="0.25">
      <c r="A26" s="45" t="s">
        <v>51</v>
      </c>
      <c r="B26" s="72">
        <v>7.6</v>
      </c>
      <c r="C26" s="72">
        <v>11.3</v>
      </c>
      <c r="D26" s="60">
        <f>C26/B26*100</f>
        <v>148.68421052631581</v>
      </c>
      <c r="E26" s="60">
        <f>C26-B26</f>
        <v>3.7000000000000011</v>
      </c>
      <c r="F26" s="439"/>
    </row>
    <row r="27" spans="1:7" s="52" customFormat="1" ht="18.75" x14ac:dyDescent="0.25">
      <c r="A27" s="384" t="s">
        <v>54</v>
      </c>
      <c r="B27" s="68">
        <v>3.1</v>
      </c>
      <c r="C27" s="68">
        <v>1.5</v>
      </c>
      <c r="D27" s="60">
        <f>C27/B27*100</f>
        <v>48.387096774193544</v>
      </c>
      <c r="E27" s="66">
        <f>C27-B27</f>
        <v>-1.6</v>
      </c>
      <c r="F27" s="439"/>
      <c r="G27" s="446"/>
    </row>
    <row r="28" spans="1:7" ht="27.75" customHeight="1" x14ac:dyDescent="0.25">
      <c r="A28" s="67" t="s">
        <v>55</v>
      </c>
      <c r="B28" s="69">
        <v>6848</v>
      </c>
      <c r="C28" s="69">
        <v>7959</v>
      </c>
      <c r="D28" s="60">
        <f>C28/B28*100</f>
        <v>116.22371495327101</v>
      </c>
      <c r="E28" s="65" t="s">
        <v>528</v>
      </c>
      <c r="F28" s="373"/>
    </row>
    <row r="29" spans="1:7" ht="18.75" x14ac:dyDescent="0.2">
      <c r="A29" s="45" t="s">
        <v>407</v>
      </c>
      <c r="B29" s="65">
        <v>3</v>
      </c>
      <c r="C29" s="65">
        <v>8</v>
      </c>
      <c r="D29" s="549" t="s">
        <v>529</v>
      </c>
      <c r="E29" s="550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zoomScale="69" zoomScaleNormal="87" zoomScaleSheetLayoutView="69" workbookViewId="0">
      <selection activeCell="H6" sqref="H6:I6"/>
    </sheetView>
  </sheetViews>
  <sheetFormatPr defaultColWidth="9.140625" defaultRowHeight="12.75" x14ac:dyDescent="0.2"/>
  <cols>
    <col min="1" max="1" width="27" style="318" customWidth="1"/>
    <col min="2" max="2" width="10.5703125" style="318" customWidth="1"/>
    <col min="3" max="3" width="10" style="318" customWidth="1"/>
    <col min="4" max="4" width="7.5703125" style="318" customWidth="1"/>
    <col min="5" max="5" width="9" style="318" customWidth="1"/>
    <col min="6" max="7" width="10.5703125" style="318" customWidth="1"/>
    <col min="8" max="8" width="8.42578125" style="318" customWidth="1"/>
    <col min="9" max="9" width="9.140625" style="318" customWidth="1"/>
    <col min="10" max="11" width="10.5703125" style="318" customWidth="1"/>
    <col min="12" max="12" width="8.28515625" style="318" customWidth="1"/>
    <col min="13" max="13" width="9.42578125" style="318" bestFit="1" customWidth="1"/>
    <col min="14" max="15" width="9.7109375" style="318" customWidth="1"/>
    <col min="16" max="16" width="7.42578125" style="318" customWidth="1"/>
    <col min="17" max="17" width="8.28515625" style="318" customWidth="1"/>
    <col min="18" max="19" width="6.5703125" style="318" customWidth="1"/>
    <col min="20" max="20" width="7.85546875" style="318" customWidth="1"/>
    <col min="21" max="21" width="7.140625" style="318" customWidth="1"/>
    <col min="22" max="23" width="8" style="318" customWidth="1"/>
    <col min="24" max="25" width="7.85546875" style="318" customWidth="1"/>
    <col min="26" max="27" width="7" style="318" customWidth="1"/>
    <col min="28" max="28" width="8.7109375" style="318" customWidth="1"/>
    <col min="29" max="29" width="7.85546875" style="318" customWidth="1"/>
    <col min="30" max="31" width="8.85546875" style="318" customWidth="1"/>
    <col min="32" max="32" width="7.140625" style="318" customWidth="1"/>
    <col min="33" max="33" width="9.42578125" style="318" customWidth="1"/>
    <col min="34" max="35" width="8.140625" style="318" customWidth="1"/>
    <col min="36" max="36" width="10.140625" style="318" customWidth="1"/>
    <col min="37" max="37" width="8.140625" style="318" customWidth="1"/>
    <col min="38" max="40" width="8.85546875" style="318" customWidth="1"/>
    <col min="41" max="41" width="9.28515625" style="318" customWidth="1"/>
    <col min="42" max="43" width="12.42578125" style="318" customWidth="1"/>
    <col min="44" max="44" width="7.140625" style="318" customWidth="1"/>
    <col min="45" max="45" width="10.28515625" style="318" customWidth="1"/>
    <col min="46" max="46" width="10.42578125" style="318" customWidth="1"/>
    <col min="47" max="47" width="9.7109375" style="318" customWidth="1"/>
    <col min="48" max="48" width="8.5703125" style="318" customWidth="1"/>
    <col min="49" max="49" width="8" style="318" customWidth="1"/>
    <col min="50" max="51" width="10.7109375" style="318" customWidth="1"/>
    <col min="52" max="52" width="8" style="318" customWidth="1"/>
    <col min="53" max="53" width="10.140625" style="318" customWidth="1"/>
    <col min="54" max="55" width="11" style="318" customWidth="1"/>
    <col min="56" max="56" width="6.7109375" style="318" customWidth="1"/>
    <col min="57" max="57" width="8.85546875" style="318" customWidth="1"/>
    <col min="58" max="59" width="8.42578125" style="318" customWidth="1"/>
    <col min="60" max="60" width="7" style="318" customWidth="1"/>
    <col min="61" max="61" width="8.7109375" style="318" customWidth="1"/>
    <col min="62" max="62" width="8.5703125" style="318" customWidth="1"/>
    <col min="63" max="63" width="8.42578125" style="318" customWidth="1"/>
    <col min="64" max="64" width="6.7109375" style="318" customWidth="1"/>
    <col min="65" max="65" width="8.42578125" style="318" customWidth="1"/>
    <col min="66" max="66" width="8.28515625" style="318" customWidth="1"/>
    <col min="67" max="67" width="7.7109375" style="318" customWidth="1"/>
    <col min="68" max="68" width="6.42578125" style="318" customWidth="1"/>
    <col min="69" max="69" width="7.42578125" style="318" customWidth="1"/>
    <col min="70" max="71" width="7.7109375" style="318" customWidth="1"/>
    <col min="72" max="73" width="7.140625" style="318" customWidth="1"/>
    <col min="74" max="75" width="5.7109375" style="318" customWidth="1"/>
    <col min="76" max="76" width="7" style="318" customWidth="1"/>
    <col min="77" max="16384" width="9.140625" style="318"/>
  </cols>
  <sheetData>
    <row r="1" spans="1:76" ht="24.75" customHeight="1" x14ac:dyDescent="0.35">
      <c r="A1" s="386"/>
      <c r="B1" s="584" t="s">
        <v>479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1"/>
      <c r="O1" s="1"/>
      <c r="P1" s="1"/>
      <c r="Q1" s="387"/>
      <c r="R1" s="388"/>
      <c r="S1" s="388"/>
      <c r="T1" s="388"/>
      <c r="U1" s="388"/>
      <c r="V1" s="388"/>
      <c r="W1" s="388"/>
      <c r="X1" s="388"/>
      <c r="Y1" s="389"/>
      <c r="Z1" s="390"/>
      <c r="AA1" s="390"/>
      <c r="AB1" s="390"/>
      <c r="AC1" s="390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T1" s="2"/>
      <c r="AU1" s="2"/>
      <c r="AV1" s="2"/>
      <c r="AW1" s="2"/>
      <c r="AX1" s="2"/>
      <c r="AY1" s="2"/>
      <c r="AZ1" s="2"/>
      <c r="BB1" s="2"/>
      <c r="BC1" s="2"/>
      <c r="BD1" s="2"/>
      <c r="BE1" s="2"/>
      <c r="BF1" s="3"/>
      <c r="BH1" s="3"/>
      <c r="BI1" s="3"/>
      <c r="BK1" s="4"/>
      <c r="BN1" s="4"/>
      <c r="BO1" s="4"/>
      <c r="BP1" s="4"/>
      <c r="BQ1" s="4"/>
      <c r="BR1" s="585"/>
      <c r="BS1" s="585"/>
      <c r="BT1" s="585"/>
      <c r="BU1" s="585"/>
      <c r="BV1" s="585"/>
      <c r="BW1" s="585"/>
      <c r="BX1" s="585"/>
    </row>
    <row r="2" spans="1:76" ht="24.75" customHeight="1" x14ac:dyDescent="0.35">
      <c r="A2" s="391"/>
      <c r="B2" s="586" t="s">
        <v>626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"/>
      <c r="O2" s="5"/>
      <c r="P2" s="5"/>
      <c r="Q2" s="392"/>
      <c r="R2" s="393"/>
      <c r="S2" s="393"/>
      <c r="T2" s="393"/>
      <c r="U2" s="393"/>
      <c r="V2" s="393"/>
      <c r="W2" s="393"/>
      <c r="X2" s="393"/>
      <c r="Y2" s="394"/>
      <c r="Z2" s="395"/>
      <c r="AA2" s="395"/>
      <c r="AB2" s="395"/>
      <c r="AC2" s="395"/>
      <c r="AD2" s="396"/>
      <c r="AE2" s="396"/>
      <c r="AG2" s="4" t="s">
        <v>5</v>
      </c>
      <c r="AH2" s="6"/>
      <c r="AI2" s="6"/>
      <c r="AL2" s="6"/>
      <c r="AM2" s="6"/>
      <c r="AN2" s="6"/>
      <c r="AO2" s="6"/>
      <c r="AP2" s="6"/>
      <c r="AQ2" s="6"/>
      <c r="AR2" s="6"/>
      <c r="AU2" s="6"/>
      <c r="AW2" s="4"/>
      <c r="AX2" s="4"/>
      <c r="AY2" s="4"/>
      <c r="AZ2" s="4"/>
      <c r="BA2" s="4" t="s">
        <v>5</v>
      </c>
      <c r="BC2" s="4"/>
      <c r="BD2" s="4"/>
      <c r="BE2" s="4"/>
      <c r="BF2" s="7"/>
      <c r="BJ2" s="7"/>
      <c r="BK2" s="4"/>
      <c r="BX2" s="4" t="s">
        <v>5</v>
      </c>
    </row>
    <row r="3" spans="1:76" ht="16.5" customHeight="1" x14ac:dyDescent="0.2">
      <c r="A3" s="587"/>
      <c r="B3" s="583" t="s">
        <v>408</v>
      </c>
      <c r="C3" s="583"/>
      <c r="D3" s="583"/>
      <c r="E3" s="583"/>
      <c r="F3" s="583" t="s">
        <v>409</v>
      </c>
      <c r="G3" s="583"/>
      <c r="H3" s="583"/>
      <c r="I3" s="583"/>
      <c r="J3" s="572" t="s">
        <v>410</v>
      </c>
      <c r="K3" s="573"/>
      <c r="L3" s="573"/>
      <c r="M3" s="574"/>
      <c r="N3" s="572" t="s">
        <v>411</v>
      </c>
      <c r="O3" s="573"/>
      <c r="P3" s="573"/>
      <c r="Q3" s="574"/>
      <c r="R3" s="583" t="s">
        <v>45</v>
      </c>
      <c r="S3" s="583"/>
      <c r="T3" s="583"/>
      <c r="U3" s="583"/>
      <c r="V3" s="583"/>
      <c r="W3" s="583"/>
      <c r="X3" s="583"/>
      <c r="Y3" s="583"/>
      <c r="Z3" s="572" t="s">
        <v>412</v>
      </c>
      <c r="AA3" s="573"/>
      <c r="AB3" s="573"/>
      <c r="AC3" s="574"/>
      <c r="AD3" s="572" t="s">
        <v>413</v>
      </c>
      <c r="AE3" s="573"/>
      <c r="AF3" s="573"/>
      <c r="AG3" s="574"/>
      <c r="AH3" s="572" t="s">
        <v>414</v>
      </c>
      <c r="AI3" s="573"/>
      <c r="AJ3" s="573"/>
      <c r="AK3" s="574"/>
      <c r="AL3" s="572" t="s">
        <v>6</v>
      </c>
      <c r="AM3" s="573"/>
      <c r="AN3" s="573"/>
      <c r="AO3" s="574"/>
      <c r="AP3" s="572" t="s">
        <v>415</v>
      </c>
      <c r="AQ3" s="573"/>
      <c r="AR3" s="573"/>
      <c r="AS3" s="574"/>
      <c r="AT3" s="591" t="s">
        <v>7</v>
      </c>
      <c r="AU3" s="591"/>
      <c r="AV3" s="591"/>
      <c r="AW3" s="591"/>
      <c r="AX3" s="583" t="s">
        <v>416</v>
      </c>
      <c r="AY3" s="583"/>
      <c r="AZ3" s="583"/>
      <c r="BA3" s="583"/>
      <c r="BB3" s="572" t="s">
        <v>417</v>
      </c>
      <c r="BC3" s="573"/>
      <c r="BD3" s="573"/>
      <c r="BE3" s="574"/>
      <c r="BF3" s="572" t="s">
        <v>418</v>
      </c>
      <c r="BG3" s="573"/>
      <c r="BH3" s="573"/>
      <c r="BI3" s="574"/>
      <c r="BJ3" s="583" t="s">
        <v>419</v>
      </c>
      <c r="BK3" s="583"/>
      <c r="BL3" s="583"/>
      <c r="BM3" s="583"/>
      <c r="BN3" s="572" t="s">
        <v>420</v>
      </c>
      <c r="BO3" s="573"/>
      <c r="BP3" s="573"/>
      <c r="BQ3" s="573"/>
      <c r="BR3" s="572" t="s">
        <v>55</v>
      </c>
      <c r="BS3" s="573"/>
      <c r="BT3" s="573"/>
      <c r="BU3" s="574"/>
      <c r="BV3" s="583" t="s">
        <v>421</v>
      </c>
      <c r="BW3" s="583"/>
      <c r="BX3" s="583"/>
    </row>
    <row r="4" spans="1:76" ht="59.25" customHeight="1" x14ac:dyDescent="0.2">
      <c r="A4" s="588"/>
      <c r="B4" s="583"/>
      <c r="C4" s="583"/>
      <c r="D4" s="583"/>
      <c r="E4" s="583"/>
      <c r="F4" s="583"/>
      <c r="G4" s="583"/>
      <c r="H4" s="583"/>
      <c r="I4" s="583"/>
      <c r="J4" s="575"/>
      <c r="K4" s="576"/>
      <c r="L4" s="576"/>
      <c r="M4" s="577"/>
      <c r="N4" s="575"/>
      <c r="O4" s="576"/>
      <c r="P4" s="576"/>
      <c r="Q4" s="577"/>
      <c r="R4" s="575" t="s">
        <v>422</v>
      </c>
      <c r="S4" s="576"/>
      <c r="T4" s="576"/>
      <c r="U4" s="577"/>
      <c r="V4" s="575" t="s">
        <v>423</v>
      </c>
      <c r="W4" s="576"/>
      <c r="X4" s="576"/>
      <c r="Y4" s="577"/>
      <c r="Z4" s="575"/>
      <c r="AA4" s="576"/>
      <c r="AB4" s="576"/>
      <c r="AC4" s="577"/>
      <c r="AD4" s="575"/>
      <c r="AE4" s="576"/>
      <c r="AF4" s="576"/>
      <c r="AG4" s="577"/>
      <c r="AH4" s="575"/>
      <c r="AI4" s="576"/>
      <c r="AJ4" s="576"/>
      <c r="AK4" s="577"/>
      <c r="AL4" s="575"/>
      <c r="AM4" s="576"/>
      <c r="AN4" s="576"/>
      <c r="AO4" s="577"/>
      <c r="AP4" s="575"/>
      <c r="AQ4" s="576"/>
      <c r="AR4" s="576"/>
      <c r="AS4" s="577"/>
      <c r="AT4" s="591"/>
      <c r="AU4" s="591"/>
      <c r="AV4" s="591"/>
      <c r="AW4" s="591"/>
      <c r="AX4" s="583"/>
      <c r="AY4" s="583"/>
      <c r="AZ4" s="583"/>
      <c r="BA4" s="583"/>
      <c r="BB4" s="575"/>
      <c r="BC4" s="576"/>
      <c r="BD4" s="576"/>
      <c r="BE4" s="577"/>
      <c r="BF4" s="575"/>
      <c r="BG4" s="576"/>
      <c r="BH4" s="576"/>
      <c r="BI4" s="577"/>
      <c r="BJ4" s="583"/>
      <c r="BK4" s="583"/>
      <c r="BL4" s="583"/>
      <c r="BM4" s="583"/>
      <c r="BN4" s="575"/>
      <c r="BO4" s="576"/>
      <c r="BP4" s="576"/>
      <c r="BQ4" s="576"/>
      <c r="BR4" s="575"/>
      <c r="BS4" s="576"/>
      <c r="BT4" s="576"/>
      <c r="BU4" s="577"/>
      <c r="BV4" s="583"/>
      <c r="BW4" s="583"/>
      <c r="BX4" s="583"/>
    </row>
    <row r="5" spans="1:76" ht="46.5" customHeight="1" x14ac:dyDescent="0.2">
      <c r="A5" s="588"/>
      <c r="B5" s="590"/>
      <c r="C5" s="590"/>
      <c r="D5" s="590"/>
      <c r="E5" s="590"/>
      <c r="F5" s="590"/>
      <c r="G5" s="590"/>
      <c r="H5" s="590"/>
      <c r="I5" s="590"/>
      <c r="J5" s="578"/>
      <c r="K5" s="579"/>
      <c r="L5" s="579"/>
      <c r="M5" s="580"/>
      <c r="N5" s="578"/>
      <c r="O5" s="579"/>
      <c r="P5" s="579"/>
      <c r="Q5" s="580"/>
      <c r="R5" s="578"/>
      <c r="S5" s="579"/>
      <c r="T5" s="579"/>
      <c r="U5" s="580"/>
      <c r="V5" s="578"/>
      <c r="W5" s="579"/>
      <c r="X5" s="579"/>
      <c r="Y5" s="580"/>
      <c r="Z5" s="578"/>
      <c r="AA5" s="579"/>
      <c r="AB5" s="579"/>
      <c r="AC5" s="580"/>
      <c r="AD5" s="578"/>
      <c r="AE5" s="579"/>
      <c r="AF5" s="579"/>
      <c r="AG5" s="580"/>
      <c r="AH5" s="578"/>
      <c r="AI5" s="579"/>
      <c r="AJ5" s="579"/>
      <c r="AK5" s="580"/>
      <c r="AL5" s="578"/>
      <c r="AM5" s="579"/>
      <c r="AN5" s="579"/>
      <c r="AO5" s="580"/>
      <c r="AP5" s="578"/>
      <c r="AQ5" s="579"/>
      <c r="AR5" s="579"/>
      <c r="AS5" s="580"/>
      <c r="AT5" s="591"/>
      <c r="AU5" s="591"/>
      <c r="AV5" s="591"/>
      <c r="AW5" s="591"/>
      <c r="AX5" s="583"/>
      <c r="AY5" s="583"/>
      <c r="AZ5" s="583"/>
      <c r="BA5" s="583"/>
      <c r="BB5" s="578"/>
      <c r="BC5" s="579"/>
      <c r="BD5" s="579"/>
      <c r="BE5" s="580"/>
      <c r="BF5" s="578"/>
      <c r="BG5" s="579"/>
      <c r="BH5" s="579"/>
      <c r="BI5" s="580"/>
      <c r="BJ5" s="583"/>
      <c r="BK5" s="583"/>
      <c r="BL5" s="583"/>
      <c r="BM5" s="583"/>
      <c r="BN5" s="578"/>
      <c r="BO5" s="579"/>
      <c r="BP5" s="579"/>
      <c r="BQ5" s="579"/>
      <c r="BR5" s="578"/>
      <c r="BS5" s="579"/>
      <c r="BT5" s="579"/>
      <c r="BU5" s="580"/>
      <c r="BV5" s="583"/>
      <c r="BW5" s="583"/>
      <c r="BX5" s="583"/>
    </row>
    <row r="6" spans="1:76" ht="35.25" customHeight="1" x14ac:dyDescent="0.2">
      <c r="A6" s="588"/>
      <c r="B6" s="569">
        <v>2020</v>
      </c>
      <c r="C6" s="569">
        <v>2021</v>
      </c>
      <c r="D6" s="571" t="s">
        <v>8</v>
      </c>
      <c r="E6" s="571"/>
      <c r="F6" s="569">
        <v>2020</v>
      </c>
      <c r="G6" s="569">
        <v>2021</v>
      </c>
      <c r="H6" s="571" t="s">
        <v>8</v>
      </c>
      <c r="I6" s="571"/>
      <c r="J6" s="569">
        <v>2020</v>
      </c>
      <c r="K6" s="569">
        <v>2021</v>
      </c>
      <c r="L6" s="581" t="s">
        <v>8</v>
      </c>
      <c r="M6" s="582"/>
      <c r="N6" s="569">
        <v>2020</v>
      </c>
      <c r="O6" s="569">
        <v>2021</v>
      </c>
      <c r="P6" s="571" t="s">
        <v>8</v>
      </c>
      <c r="Q6" s="571"/>
      <c r="R6" s="569">
        <v>2020</v>
      </c>
      <c r="S6" s="569">
        <v>2021</v>
      </c>
      <c r="T6" s="571" t="s">
        <v>8</v>
      </c>
      <c r="U6" s="571"/>
      <c r="V6" s="569">
        <v>2020</v>
      </c>
      <c r="W6" s="569">
        <v>2021</v>
      </c>
      <c r="X6" s="571" t="s">
        <v>8</v>
      </c>
      <c r="Y6" s="571"/>
      <c r="Z6" s="569">
        <v>2020</v>
      </c>
      <c r="AA6" s="569">
        <v>2021</v>
      </c>
      <c r="AB6" s="571" t="s">
        <v>8</v>
      </c>
      <c r="AC6" s="571"/>
      <c r="AD6" s="569">
        <v>2020</v>
      </c>
      <c r="AE6" s="569">
        <v>2021</v>
      </c>
      <c r="AF6" s="571" t="s">
        <v>8</v>
      </c>
      <c r="AG6" s="571"/>
      <c r="AH6" s="569">
        <v>2020</v>
      </c>
      <c r="AI6" s="569">
        <v>2021</v>
      </c>
      <c r="AJ6" s="571" t="s">
        <v>8</v>
      </c>
      <c r="AK6" s="571"/>
      <c r="AL6" s="569">
        <v>2020</v>
      </c>
      <c r="AM6" s="569">
        <v>2021</v>
      </c>
      <c r="AN6" s="571" t="s">
        <v>8</v>
      </c>
      <c r="AO6" s="571"/>
      <c r="AP6" s="569">
        <v>2020</v>
      </c>
      <c r="AQ6" s="569">
        <v>2021</v>
      </c>
      <c r="AR6" s="571" t="s">
        <v>8</v>
      </c>
      <c r="AS6" s="571"/>
      <c r="AT6" s="569">
        <v>2020</v>
      </c>
      <c r="AU6" s="569">
        <v>2021</v>
      </c>
      <c r="AV6" s="571" t="s">
        <v>8</v>
      </c>
      <c r="AW6" s="571"/>
      <c r="AX6" s="569">
        <v>2020</v>
      </c>
      <c r="AY6" s="569">
        <v>2021</v>
      </c>
      <c r="AZ6" s="571" t="s">
        <v>8</v>
      </c>
      <c r="BA6" s="571"/>
      <c r="BB6" s="569">
        <v>2020</v>
      </c>
      <c r="BC6" s="569">
        <v>2021</v>
      </c>
      <c r="BD6" s="571" t="s">
        <v>8</v>
      </c>
      <c r="BE6" s="571"/>
      <c r="BF6" s="569">
        <v>2020</v>
      </c>
      <c r="BG6" s="569">
        <v>2021</v>
      </c>
      <c r="BH6" s="571" t="s">
        <v>8</v>
      </c>
      <c r="BI6" s="571"/>
      <c r="BJ6" s="569">
        <v>2020</v>
      </c>
      <c r="BK6" s="569">
        <v>2021</v>
      </c>
      <c r="BL6" s="571" t="s">
        <v>8</v>
      </c>
      <c r="BM6" s="571"/>
      <c r="BN6" s="569">
        <v>2020</v>
      </c>
      <c r="BO6" s="569">
        <v>2021</v>
      </c>
      <c r="BP6" s="567" t="s">
        <v>8</v>
      </c>
      <c r="BQ6" s="568"/>
      <c r="BR6" s="569">
        <v>2020</v>
      </c>
      <c r="BS6" s="569">
        <v>2021</v>
      </c>
      <c r="BT6" s="567" t="s">
        <v>8</v>
      </c>
      <c r="BU6" s="568"/>
      <c r="BV6" s="569">
        <v>2020</v>
      </c>
      <c r="BW6" s="569">
        <v>2021</v>
      </c>
      <c r="BX6" s="565" t="s">
        <v>9</v>
      </c>
    </row>
    <row r="7" spans="1:76" s="8" customFormat="1" ht="14.25" x14ac:dyDescent="0.2">
      <c r="A7" s="589"/>
      <c r="B7" s="570"/>
      <c r="C7" s="570"/>
      <c r="D7" s="317" t="s">
        <v>2</v>
      </c>
      <c r="E7" s="317" t="s">
        <v>9</v>
      </c>
      <c r="F7" s="570"/>
      <c r="G7" s="570"/>
      <c r="H7" s="317" t="s">
        <v>2</v>
      </c>
      <c r="I7" s="317" t="s">
        <v>9</v>
      </c>
      <c r="J7" s="570"/>
      <c r="K7" s="570"/>
      <c r="L7" s="317" t="s">
        <v>2</v>
      </c>
      <c r="M7" s="317" t="s">
        <v>9</v>
      </c>
      <c r="N7" s="570"/>
      <c r="O7" s="570"/>
      <c r="P7" s="317" t="s">
        <v>2</v>
      </c>
      <c r="Q7" s="317" t="s">
        <v>9</v>
      </c>
      <c r="R7" s="570"/>
      <c r="S7" s="570"/>
      <c r="T7" s="317" t="s">
        <v>2</v>
      </c>
      <c r="U7" s="317" t="s">
        <v>9</v>
      </c>
      <c r="V7" s="570"/>
      <c r="W7" s="570"/>
      <c r="X7" s="317" t="s">
        <v>2</v>
      </c>
      <c r="Y7" s="317" t="s">
        <v>9</v>
      </c>
      <c r="Z7" s="570"/>
      <c r="AA7" s="570"/>
      <c r="AB7" s="317" t="s">
        <v>2</v>
      </c>
      <c r="AC7" s="317" t="s">
        <v>9</v>
      </c>
      <c r="AD7" s="570"/>
      <c r="AE7" s="570"/>
      <c r="AF7" s="317" t="s">
        <v>2</v>
      </c>
      <c r="AG7" s="317" t="s">
        <v>9</v>
      </c>
      <c r="AH7" s="570"/>
      <c r="AI7" s="570"/>
      <c r="AJ7" s="317" t="s">
        <v>2</v>
      </c>
      <c r="AK7" s="317" t="s">
        <v>9</v>
      </c>
      <c r="AL7" s="570"/>
      <c r="AM7" s="570"/>
      <c r="AN7" s="317" t="s">
        <v>2</v>
      </c>
      <c r="AO7" s="317" t="s">
        <v>9</v>
      </c>
      <c r="AP7" s="570"/>
      <c r="AQ7" s="570"/>
      <c r="AR7" s="317" t="s">
        <v>2</v>
      </c>
      <c r="AS7" s="317" t="s">
        <v>9</v>
      </c>
      <c r="AT7" s="570"/>
      <c r="AU7" s="570"/>
      <c r="AV7" s="317" t="s">
        <v>2</v>
      </c>
      <c r="AW7" s="317" t="s">
        <v>9</v>
      </c>
      <c r="AX7" s="570"/>
      <c r="AY7" s="570"/>
      <c r="AZ7" s="317" t="s">
        <v>2</v>
      </c>
      <c r="BA7" s="317" t="s">
        <v>9</v>
      </c>
      <c r="BB7" s="570"/>
      <c r="BC7" s="570"/>
      <c r="BD7" s="317" t="s">
        <v>2</v>
      </c>
      <c r="BE7" s="317" t="s">
        <v>9</v>
      </c>
      <c r="BF7" s="570"/>
      <c r="BG7" s="570"/>
      <c r="BH7" s="317" t="s">
        <v>2</v>
      </c>
      <c r="BI7" s="317" t="s">
        <v>9</v>
      </c>
      <c r="BJ7" s="570"/>
      <c r="BK7" s="570"/>
      <c r="BL7" s="317" t="s">
        <v>2</v>
      </c>
      <c r="BM7" s="317" t="s">
        <v>9</v>
      </c>
      <c r="BN7" s="570"/>
      <c r="BO7" s="570"/>
      <c r="BP7" s="70" t="s">
        <v>2</v>
      </c>
      <c r="BQ7" s="70" t="s">
        <v>9</v>
      </c>
      <c r="BR7" s="570"/>
      <c r="BS7" s="570"/>
      <c r="BT7" s="70" t="s">
        <v>2</v>
      </c>
      <c r="BU7" s="70" t="s">
        <v>9</v>
      </c>
      <c r="BV7" s="570"/>
      <c r="BW7" s="570"/>
      <c r="BX7" s="566"/>
    </row>
    <row r="8" spans="1:76" ht="12.75" customHeight="1" x14ac:dyDescent="0.2">
      <c r="A8" s="49" t="s">
        <v>10</v>
      </c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49">
        <v>18</v>
      </c>
      <c r="T8" s="49">
        <v>19</v>
      </c>
      <c r="U8" s="49">
        <v>20</v>
      </c>
      <c r="V8" s="49">
        <v>21</v>
      </c>
      <c r="W8" s="49">
        <v>22</v>
      </c>
      <c r="X8" s="49">
        <v>23</v>
      </c>
      <c r="Y8" s="49">
        <v>24</v>
      </c>
      <c r="Z8" s="49">
        <v>25</v>
      </c>
      <c r="AA8" s="49">
        <v>26</v>
      </c>
      <c r="AB8" s="49">
        <v>27</v>
      </c>
      <c r="AC8" s="49">
        <v>28</v>
      </c>
      <c r="AD8" s="49">
        <v>29</v>
      </c>
      <c r="AE8" s="49">
        <v>30</v>
      </c>
      <c r="AF8" s="49">
        <v>31</v>
      </c>
      <c r="AG8" s="49">
        <v>32</v>
      </c>
      <c r="AH8" s="49">
        <v>33</v>
      </c>
      <c r="AI8" s="49">
        <v>34</v>
      </c>
      <c r="AJ8" s="49">
        <v>35</v>
      </c>
      <c r="AK8" s="49">
        <v>36</v>
      </c>
      <c r="AL8" s="49">
        <v>37</v>
      </c>
      <c r="AM8" s="49">
        <v>38</v>
      </c>
      <c r="AN8" s="49">
        <v>39</v>
      </c>
      <c r="AO8" s="49">
        <v>40</v>
      </c>
      <c r="AP8" s="49">
        <v>41</v>
      </c>
      <c r="AQ8" s="49">
        <v>42</v>
      </c>
      <c r="AR8" s="49">
        <v>43</v>
      </c>
      <c r="AS8" s="49">
        <v>44</v>
      </c>
      <c r="AT8" s="49">
        <v>45</v>
      </c>
      <c r="AU8" s="49">
        <v>46</v>
      </c>
      <c r="AV8" s="49">
        <v>47</v>
      </c>
      <c r="AW8" s="49">
        <v>48</v>
      </c>
      <c r="AX8" s="49">
        <v>49</v>
      </c>
      <c r="AY8" s="49">
        <v>50</v>
      </c>
      <c r="AZ8" s="49">
        <v>51</v>
      </c>
      <c r="BA8" s="49">
        <v>52</v>
      </c>
      <c r="BB8" s="49">
        <v>53</v>
      </c>
      <c r="BC8" s="49">
        <v>54</v>
      </c>
      <c r="BD8" s="49">
        <v>55</v>
      </c>
      <c r="BE8" s="49">
        <v>56</v>
      </c>
      <c r="BF8" s="49">
        <v>57</v>
      </c>
      <c r="BG8" s="49">
        <v>58</v>
      </c>
      <c r="BH8" s="49">
        <v>59</v>
      </c>
      <c r="BI8" s="49">
        <v>60</v>
      </c>
      <c r="BJ8" s="49">
        <v>61</v>
      </c>
      <c r="BK8" s="49">
        <v>62</v>
      </c>
      <c r="BL8" s="49">
        <v>63</v>
      </c>
      <c r="BM8" s="49">
        <v>64</v>
      </c>
      <c r="BN8" s="49">
        <v>65</v>
      </c>
      <c r="BO8" s="49">
        <v>66</v>
      </c>
      <c r="BP8" s="49">
        <v>67</v>
      </c>
      <c r="BQ8" s="49">
        <v>68</v>
      </c>
      <c r="BR8" s="49">
        <v>69</v>
      </c>
      <c r="BS8" s="49">
        <v>70</v>
      </c>
      <c r="BT8" s="49">
        <v>71</v>
      </c>
      <c r="BU8" s="49">
        <v>72</v>
      </c>
      <c r="BV8" s="49">
        <v>73</v>
      </c>
      <c r="BW8" s="49">
        <v>74</v>
      </c>
      <c r="BX8" s="49">
        <v>75</v>
      </c>
    </row>
    <row r="9" spans="1:76" s="400" customFormat="1" ht="20.25" customHeight="1" x14ac:dyDescent="0.25">
      <c r="A9" s="406" t="s">
        <v>56</v>
      </c>
      <c r="B9" s="14">
        <v>30377</v>
      </c>
      <c r="C9" s="32">
        <v>34825</v>
      </c>
      <c r="D9" s="10">
        <v>114.64265727359515</v>
      </c>
      <c r="E9" s="9">
        <v>4448</v>
      </c>
      <c r="F9" s="407">
        <v>11493</v>
      </c>
      <c r="G9" s="408">
        <v>16479</v>
      </c>
      <c r="H9" s="409">
        <v>143.38292873923257</v>
      </c>
      <c r="I9" s="410">
        <v>4986</v>
      </c>
      <c r="J9" s="407">
        <v>4205</v>
      </c>
      <c r="K9" s="407">
        <v>2166</v>
      </c>
      <c r="L9" s="409">
        <v>51.510107015457784</v>
      </c>
      <c r="M9" s="410">
        <v>-2039</v>
      </c>
      <c r="N9" s="407">
        <v>1083</v>
      </c>
      <c r="O9" s="407">
        <v>1082</v>
      </c>
      <c r="P9" s="411">
        <v>99.907663896583571</v>
      </c>
      <c r="Q9" s="410">
        <v>-1</v>
      </c>
      <c r="R9" s="407">
        <v>14</v>
      </c>
      <c r="S9" s="407">
        <v>1</v>
      </c>
      <c r="T9" s="411">
        <v>7.1428571428571423</v>
      </c>
      <c r="U9" s="412">
        <v>-13</v>
      </c>
      <c r="V9" s="413">
        <v>70</v>
      </c>
      <c r="W9" s="407">
        <v>43</v>
      </c>
      <c r="X9" s="411">
        <v>61.428571428571431</v>
      </c>
      <c r="Y9" s="412">
        <v>-27</v>
      </c>
      <c r="Z9" s="413">
        <v>0</v>
      </c>
      <c r="AA9" s="414">
        <v>0</v>
      </c>
      <c r="AB9" s="411" t="s">
        <v>260</v>
      </c>
      <c r="AC9" s="412">
        <v>0</v>
      </c>
      <c r="AD9" s="407">
        <v>458</v>
      </c>
      <c r="AE9" s="407">
        <v>211</v>
      </c>
      <c r="AF9" s="411">
        <v>46.069868995633186</v>
      </c>
      <c r="AG9" s="410">
        <v>-247</v>
      </c>
      <c r="AH9" s="407">
        <v>119</v>
      </c>
      <c r="AI9" s="407">
        <v>46</v>
      </c>
      <c r="AJ9" s="411">
        <v>38.655462184873954</v>
      </c>
      <c r="AK9" s="410">
        <v>-73</v>
      </c>
      <c r="AL9" s="407">
        <v>1016</v>
      </c>
      <c r="AM9" s="407">
        <v>588</v>
      </c>
      <c r="AN9" s="411">
        <v>57.874015748031496</v>
      </c>
      <c r="AO9" s="410">
        <v>-428</v>
      </c>
      <c r="AP9" s="14">
        <v>9523</v>
      </c>
      <c r="AQ9" s="14">
        <v>15041</v>
      </c>
      <c r="AR9" s="11">
        <v>157.94392523364488</v>
      </c>
      <c r="AS9" s="9">
        <v>5518</v>
      </c>
      <c r="AT9" s="416">
        <v>2998</v>
      </c>
      <c r="AU9" s="416">
        <v>1791</v>
      </c>
      <c r="AV9" s="417">
        <v>59.7</v>
      </c>
      <c r="AW9" s="418">
        <v>-1207</v>
      </c>
      <c r="AX9" s="419">
        <v>9393</v>
      </c>
      <c r="AY9" s="407">
        <v>4646</v>
      </c>
      <c r="AZ9" s="411">
        <v>49.5</v>
      </c>
      <c r="BA9" s="410">
        <v>-4747</v>
      </c>
      <c r="BB9" s="407">
        <v>24690</v>
      </c>
      <c r="BC9" s="407">
        <v>30340</v>
      </c>
      <c r="BD9" s="411">
        <v>122.88375860672336</v>
      </c>
      <c r="BE9" s="410">
        <v>5650</v>
      </c>
      <c r="BF9" s="407">
        <v>9111</v>
      </c>
      <c r="BG9" s="407">
        <v>13151</v>
      </c>
      <c r="BH9" s="411">
        <v>144.34200417078259</v>
      </c>
      <c r="BI9" s="410">
        <v>4040</v>
      </c>
      <c r="BJ9" s="407">
        <v>7614</v>
      </c>
      <c r="BK9" s="407">
        <v>11384</v>
      </c>
      <c r="BL9" s="411">
        <v>149.51405306015235</v>
      </c>
      <c r="BM9" s="410">
        <v>3770</v>
      </c>
      <c r="BN9" s="407">
        <v>3114</v>
      </c>
      <c r="BO9" s="407">
        <v>1581</v>
      </c>
      <c r="BP9" s="409">
        <v>50.8</v>
      </c>
      <c r="BQ9" s="410">
        <v>-1533</v>
      </c>
      <c r="BR9" s="407">
        <v>6848.02</v>
      </c>
      <c r="BS9" s="407">
        <v>7958.53</v>
      </c>
      <c r="BT9" s="409">
        <v>116.2</v>
      </c>
      <c r="BU9" s="410">
        <v>1110.5099999999993</v>
      </c>
      <c r="BV9" s="420">
        <v>3</v>
      </c>
      <c r="BW9" s="420">
        <v>8</v>
      </c>
      <c r="BX9" s="412">
        <v>5</v>
      </c>
    </row>
    <row r="10" spans="1:76" s="400" customFormat="1" ht="20.25" customHeight="1" x14ac:dyDescent="0.25">
      <c r="A10" s="397" t="s">
        <v>424</v>
      </c>
      <c r="B10" s="14">
        <v>875</v>
      </c>
      <c r="C10" s="32">
        <v>764</v>
      </c>
      <c r="D10" s="10">
        <v>87.314285714285717</v>
      </c>
      <c r="E10" s="9">
        <v>-111</v>
      </c>
      <c r="F10" s="14">
        <v>761</v>
      </c>
      <c r="G10" s="32">
        <v>700</v>
      </c>
      <c r="H10" s="10">
        <v>91.984231274638631</v>
      </c>
      <c r="I10" s="9">
        <v>-61</v>
      </c>
      <c r="J10" s="14">
        <v>190</v>
      </c>
      <c r="K10" s="14">
        <v>89</v>
      </c>
      <c r="L10" s="10">
        <v>46.842105263157897</v>
      </c>
      <c r="M10" s="9">
        <v>-101</v>
      </c>
      <c r="N10" s="14">
        <v>90</v>
      </c>
      <c r="O10" s="14">
        <v>60</v>
      </c>
      <c r="P10" s="11">
        <v>66.666666666666657</v>
      </c>
      <c r="Q10" s="9">
        <v>-30</v>
      </c>
      <c r="R10" s="14">
        <v>1</v>
      </c>
      <c r="S10" s="14">
        <v>0</v>
      </c>
      <c r="T10" s="11">
        <v>0</v>
      </c>
      <c r="U10" s="44">
        <v>-1</v>
      </c>
      <c r="V10" s="398">
        <v>0</v>
      </c>
      <c r="W10" s="14">
        <v>0</v>
      </c>
      <c r="X10" s="11" t="s">
        <v>260</v>
      </c>
      <c r="Y10" s="44">
        <v>0</v>
      </c>
      <c r="Z10" s="398">
        <v>0</v>
      </c>
      <c r="AA10" s="120">
        <v>0</v>
      </c>
      <c r="AB10" s="11" t="s">
        <v>260</v>
      </c>
      <c r="AC10" s="44">
        <v>0</v>
      </c>
      <c r="AD10" s="14">
        <v>51</v>
      </c>
      <c r="AE10" s="14">
        <v>19</v>
      </c>
      <c r="AF10" s="11">
        <v>37.254901960784316</v>
      </c>
      <c r="AG10" s="9">
        <v>-32</v>
      </c>
      <c r="AH10" s="14">
        <v>25</v>
      </c>
      <c r="AI10" s="14">
        <v>2</v>
      </c>
      <c r="AJ10" s="11">
        <v>8</v>
      </c>
      <c r="AK10" s="9">
        <v>-23</v>
      </c>
      <c r="AL10" s="14">
        <v>60</v>
      </c>
      <c r="AM10" s="14">
        <v>31</v>
      </c>
      <c r="AN10" s="11">
        <v>51.666666666666671</v>
      </c>
      <c r="AO10" s="9">
        <v>-29</v>
      </c>
      <c r="AP10" s="14">
        <v>649</v>
      </c>
      <c r="AQ10" s="14">
        <v>675</v>
      </c>
      <c r="AR10" s="11">
        <v>104.00616332819723</v>
      </c>
      <c r="AS10" s="9">
        <v>26</v>
      </c>
      <c r="AT10" s="15">
        <v>128</v>
      </c>
      <c r="AU10" s="15">
        <v>63</v>
      </c>
      <c r="AV10" s="13">
        <v>49.2</v>
      </c>
      <c r="AW10" s="12">
        <v>-65</v>
      </c>
      <c r="AX10" s="48">
        <v>221</v>
      </c>
      <c r="AY10" s="14">
        <v>131</v>
      </c>
      <c r="AZ10" s="11">
        <v>59.3</v>
      </c>
      <c r="BA10" s="9">
        <v>-90</v>
      </c>
      <c r="BB10" s="14">
        <v>598</v>
      </c>
      <c r="BC10" s="14">
        <v>579</v>
      </c>
      <c r="BD10" s="11">
        <v>96.822742474916396</v>
      </c>
      <c r="BE10" s="9">
        <v>-19</v>
      </c>
      <c r="BF10" s="14">
        <v>585</v>
      </c>
      <c r="BG10" s="14">
        <v>546</v>
      </c>
      <c r="BH10" s="11">
        <v>93.333333333333329</v>
      </c>
      <c r="BI10" s="9">
        <v>-39</v>
      </c>
      <c r="BJ10" s="14">
        <v>528</v>
      </c>
      <c r="BK10" s="14">
        <v>502</v>
      </c>
      <c r="BL10" s="11">
        <v>95.075757575757578</v>
      </c>
      <c r="BM10" s="9">
        <v>-26</v>
      </c>
      <c r="BN10" s="14">
        <v>30</v>
      </c>
      <c r="BO10" s="14">
        <v>31</v>
      </c>
      <c r="BP10" s="10">
        <v>103.3</v>
      </c>
      <c r="BQ10" s="9">
        <v>1</v>
      </c>
      <c r="BR10" s="14">
        <v>7926.67</v>
      </c>
      <c r="BS10" s="14">
        <v>6908.87</v>
      </c>
      <c r="BT10" s="10">
        <v>87.2</v>
      </c>
      <c r="BU10" s="9">
        <v>-1017.8000000000002</v>
      </c>
      <c r="BV10" s="399">
        <v>20</v>
      </c>
      <c r="BW10" s="399">
        <v>18</v>
      </c>
      <c r="BX10" s="44">
        <v>-2</v>
      </c>
    </row>
    <row r="11" spans="1:76" s="400" customFormat="1" ht="20.25" customHeight="1" x14ac:dyDescent="0.25">
      <c r="A11" s="397" t="s">
        <v>425</v>
      </c>
      <c r="B11" s="14">
        <v>529</v>
      </c>
      <c r="C11" s="32">
        <v>489</v>
      </c>
      <c r="D11" s="10">
        <v>92.438563327032142</v>
      </c>
      <c r="E11" s="9">
        <v>-40</v>
      </c>
      <c r="F11" s="14">
        <v>267</v>
      </c>
      <c r="G11" s="32">
        <v>287</v>
      </c>
      <c r="H11" s="10">
        <v>107.49063670411985</v>
      </c>
      <c r="I11" s="9">
        <v>20</v>
      </c>
      <c r="J11" s="14">
        <v>88</v>
      </c>
      <c r="K11" s="14">
        <v>38</v>
      </c>
      <c r="L11" s="10">
        <v>43.18181818181818</v>
      </c>
      <c r="M11" s="9">
        <v>-50</v>
      </c>
      <c r="N11" s="14">
        <v>16</v>
      </c>
      <c r="O11" s="14">
        <v>12</v>
      </c>
      <c r="P11" s="11">
        <v>75</v>
      </c>
      <c r="Q11" s="9">
        <v>-4</v>
      </c>
      <c r="R11" s="14">
        <v>3</v>
      </c>
      <c r="S11" s="14">
        <v>0</v>
      </c>
      <c r="T11" s="11">
        <v>0</v>
      </c>
      <c r="U11" s="44">
        <v>-3</v>
      </c>
      <c r="V11" s="398">
        <v>1</v>
      </c>
      <c r="W11" s="14">
        <v>1</v>
      </c>
      <c r="X11" s="11">
        <v>100</v>
      </c>
      <c r="Y11" s="44">
        <v>0</v>
      </c>
      <c r="Z11" s="415">
        <v>0</v>
      </c>
      <c r="AA11" s="120">
        <v>0</v>
      </c>
      <c r="AB11" s="11" t="s">
        <v>260</v>
      </c>
      <c r="AC11" s="44">
        <v>0</v>
      </c>
      <c r="AD11" s="14">
        <v>43</v>
      </c>
      <c r="AE11" s="14">
        <v>11</v>
      </c>
      <c r="AF11" s="11">
        <v>25.581395348837212</v>
      </c>
      <c r="AG11" s="9">
        <v>-32</v>
      </c>
      <c r="AH11" s="14">
        <v>20</v>
      </c>
      <c r="AI11" s="14">
        <v>2</v>
      </c>
      <c r="AJ11" s="11">
        <v>10</v>
      </c>
      <c r="AK11" s="9">
        <v>-18</v>
      </c>
      <c r="AL11" s="14">
        <v>38</v>
      </c>
      <c r="AM11" s="14">
        <v>7</v>
      </c>
      <c r="AN11" s="11">
        <v>18.421052631578945</v>
      </c>
      <c r="AO11" s="9">
        <v>-31</v>
      </c>
      <c r="AP11" s="14">
        <v>237</v>
      </c>
      <c r="AQ11" s="14">
        <v>265</v>
      </c>
      <c r="AR11" s="11">
        <v>111.81434599156117</v>
      </c>
      <c r="AS11" s="9">
        <v>28</v>
      </c>
      <c r="AT11" s="15">
        <v>54</v>
      </c>
      <c r="AU11" s="15">
        <v>36</v>
      </c>
      <c r="AV11" s="13">
        <v>66.7</v>
      </c>
      <c r="AW11" s="12">
        <v>-18</v>
      </c>
      <c r="AX11" s="48">
        <v>106</v>
      </c>
      <c r="AY11" s="14">
        <v>65</v>
      </c>
      <c r="AZ11" s="11">
        <v>61.3</v>
      </c>
      <c r="BA11" s="9">
        <v>-41</v>
      </c>
      <c r="BB11" s="14">
        <v>364</v>
      </c>
      <c r="BC11" s="14">
        <v>398</v>
      </c>
      <c r="BD11" s="11">
        <v>109.34065934065933</v>
      </c>
      <c r="BE11" s="9">
        <v>34</v>
      </c>
      <c r="BF11" s="14">
        <v>215</v>
      </c>
      <c r="BG11" s="14">
        <v>228</v>
      </c>
      <c r="BH11" s="11">
        <v>106.04651162790697</v>
      </c>
      <c r="BI11" s="9">
        <v>13</v>
      </c>
      <c r="BJ11" s="14">
        <v>186</v>
      </c>
      <c r="BK11" s="14">
        <v>192</v>
      </c>
      <c r="BL11" s="11">
        <v>103.2258064516129</v>
      </c>
      <c r="BM11" s="9">
        <v>6</v>
      </c>
      <c r="BN11" s="14">
        <v>22</v>
      </c>
      <c r="BO11" s="14">
        <v>31</v>
      </c>
      <c r="BP11" s="10">
        <v>140.9</v>
      </c>
      <c r="BQ11" s="9">
        <v>9</v>
      </c>
      <c r="BR11" s="14">
        <v>6699.73</v>
      </c>
      <c r="BS11" s="14">
        <v>7041.94</v>
      </c>
      <c r="BT11" s="10">
        <v>105.1</v>
      </c>
      <c r="BU11" s="9">
        <v>342.21000000000004</v>
      </c>
      <c r="BV11" s="399">
        <v>10</v>
      </c>
      <c r="BW11" s="399">
        <v>7</v>
      </c>
      <c r="BX11" s="44">
        <v>-3</v>
      </c>
    </row>
    <row r="12" spans="1:76" s="400" customFormat="1" ht="20.25" customHeight="1" x14ac:dyDescent="0.25">
      <c r="A12" s="397" t="s">
        <v>426</v>
      </c>
      <c r="B12" s="14">
        <v>350</v>
      </c>
      <c r="C12" s="32">
        <v>432</v>
      </c>
      <c r="D12" s="10">
        <v>123.42857142857142</v>
      </c>
      <c r="E12" s="9">
        <v>82</v>
      </c>
      <c r="F12" s="14">
        <v>218</v>
      </c>
      <c r="G12" s="32">
        <v>318</v>
      </c>
      <c r="H12" s="10">
        <v>145.87155963302752</v>
      </c>
      <c r="I12" s="9">
        <v>100</v>
      </c>
      <c r="J12" s="14">
        <v>127</v>
      </c>
      <c r="K12" s="14">
        <v>81</v>
      </c>
      <c r="L12" s="10">
        <v>63.779527559055119</v>
      </c>
      <c r="M12" s="9">
        <v>-46</v>
      </c>
      <c r="N12" s="14">
        <v>30</v>
      </c>
      <c r="O12" s="14">
        <v>29</v>
      </c>
      <c r="P12" s="11">
        <v>96.666666666666671</v>
      </c>
      <c r="Q12" s="9">
        <v>-1</v>
      </c>
      <c r="R12" s="14">
        <v>0</v>
      </c>
      <c r="S12" s="14">
        <v>0</v>
      </c>
      <c r="T12" s="11" t="s">
        <v>260</v>
      </c>
      <c r="U12" s="44">
        <v>0</v>
      </c>
      <c r="V12" s="398">
        <v>2</v>
      </c>
      <c r="W12" s="14">
        <v>1</v>
      </c>
      <c r="X12" s="11">
        <v>50</v>
      </c>
      <c r="Y12" s="44">
        <v>-1</v>
      </c>
      <c r="Z12" s="415">
        <v>0</v>
      </c>
      <c r="AA12" s="120">
        <v>0</v>
      </c>
      <c r="AB12" s="11" t="s">
        <v>260</v>
      </c>
      <c r="AC12" s="44">
        <v>0</v>
      </c>
      <c r="AD12" s="14">
        <v>4</v>
      </c>
      <c r="AE12" s="14">
        <v>7</v>
      </c>
      <c r="AF12" s="11">
        <v>175</v>
      </c>
      <c r="AG12" s="9">
        <v>3</v>
      </c>
      <c r="AH12" s="14">
        <v>0</v>
      </c>
      <c r="AI12" s="14">
        <v>1</v>
      </c>
      <c r="AJ12" s="11" t="s">
        <v>260</v>
      </c>
      <c r="AK12" s="9">
        <v>1</v>
      </c>
      <c r="AL12" s="14">
        <v>6</v>
      </c>
      <c r="AM12" s="14">
        <v>12</v>
      </c>
      <c r="AN12" s="11">
        <v>200</v>
      </c>
      <c r="AO12" s="9">
        <v>6</v>
      </c>
      <c r="AP12" s="14">
        <v>180</v>
      </c>
      <c r="AQ12" s="14">
        <v>300</v>
      </c>
      <c r="AR12" s="11">
        <v>166.66666666666669</v>
      </c>
      <c r="AS12" s="9">
        <v>120</v>
      </c>
      <c r="AT12" s="15">
        <v>96</v>
      </c>
      <c r="AU12" s="15">
        <v>50</v>
      </c>
      <c r="AV12" s="13">
        <v>52.1</v>
      </c>
      <c r="AW12" s="12">
        <v>-46</v>
      </c>
      <c r="AX12" s="48">
        <v>151</v>
      </c>
      <c r="AY12" s="14">
        <v>104</v>
      </c>
      <c r="AZ12" s="11">
        <v>68.900000000000006</v>
      </c>
      <c r="BA12" s="9">
        <v>-47</v>
      </c>
      <c r="BB12" s="14">
        <v>193</v>
      </c>
      <c r="BC12" s="14">
        <v>270</v>
      </c>
      <c r="BD12" s="11">
        <v>139.89637305699483</v>
      </c>
      <c r="BE12" s="9">
        <v>77</v>
      </c>
      <c r="BF12" s="14">
        <v>165</v>
      </c>
      <c r="BG12" s="14">
        <v>225</v>
      </c>
      <c r="BH12" s="11">
        <v>136.36363636363635</v>
      </c>
      <c r="BI12" s="9">
        <v>60</v>
      </c>
      <c r="BJ12" s="14">
        <v>139</v>
      </c>
      <c r="BK12" s="14">
        <v>208</v>
      </c>
      <c r="BL12" s="11">
        <v>149.64028776978418</v>
      </c>
      <c r="BM12" s="9">
        <v>69</v>
      </c>
      <c r="BN12" s="14">
        <v>21</v>
      </c>
      <c r="BO12" s="14">
        <v>16</v>
      </c>
      <c r="BP12" s="10">
        <v>76.2</v>
      </c>
      <c r="BQ12" s="9">
        <v>-5</v>
      </c>
      <c r="BR12" s="14">
        <v>5369.09</v>
      </c>
      <c r="BS12" s="14">
        <v>6281.25</v>
      </c>
      <c r="BT12" s="10">
        <v>117</v>
      </c>
      <c r="BU12" s="9">
        <v>912.15999999999985</v>
      </c>
      <c r="BV12" s="399">
        <v>8</v>
      </c>
      <c r="BW12" s="399">
        <v>14</v>
      </c>
      <c r="BX12" s="44">
        <v>6</v>
      </c>
    </row>
    <row r="13" spans="1:76" s="401" customFormat="1" ht="20.25" customHeight="1" x14ac:dyDescent="0.25">
      <c r="A13" s="397" t="s">
        <v>427</v>
      </c>
      <c r="B13" s="14">
        <v>941</v>
      </c>
      <c r="C13" s="32">
        <v>1003</v>
      </c>
      <c r="D13" s="10">
        <v>106.58873538788522</v>
      </c>
      <c r="E13" s="9">
        <v>62</v>
      </c>
      <c r="F13" s="14">
        <v>602</v>
      </c>
      <c r="G13" s="32">
        <v>774</v>
      </c>
      <c r="H13" s="10">
        <v>128.57142857142858</v>
      </c>
      <c r="I13" s="9">
        <v>172</v>
      </c>
      <c r="J13" s="14">
        <v>267</v>
      </c>
      <c r="K13" s="14">
        <v>110</v>
      </c>
      <c r="L13" s="10">
        <v>41.198501872659179</v>
      </c>
      <c r="M13" s="9">
        <v>-157</v>
      </c>
      <c r="N13" s="14">
        <v>62</v>
      </c>
      <c r="O13" s="14">
        <v>67</v>
      </c>
      <c r="P13" s="11">
        <v>108.06451612903226</v>
      </c>
      <c r="Q13" s="9">
        <v>5</v>
      </c>
      <c r="R13" s="14">
        <v>0</v>
      </c>
      <c r="S13" s="14">
        <v>0</v>
      </c>
      <c r="T13" s="11" t="s">
        <v>260</v>
      </c>
      <c r="U13" s="44">
        <v>0</v>
      </c>
      <c r="V13" s="398">
        <v>4</v>
      </c>
      <c r="W13" s="14">
        <v>3</v>
      </c>
      <c r="X13" s="11">
        <v>75</v>
      </c>
      <c r="Y13" s="44">
        <v>-1</v>
      </c>
      <c r="Z13" s="398">
        <v>0</v>
      </c>
      <c r="AA13" s="120">
        <v>0</v>
      </c>
      <c r="AB13" s="11" t="s">
        <v>260</v>
      </c>
      <c r="AC13" s="44">
        <v>0</v>
      </c>
      <c r="AD13" s="14">
        <v>21</v>
      </c>
      <c r="AE13" s="14">
        <v>6</v>
      </c>
      <c r="AF13" s="11">
        <v>28.571428571428569</v>
      </c>
      <c r="AG13" s="9">
        <v>-15</v>
      </c>
      <c r="AH13" s="14">
        <v>5</v>
      </c>
      <c r="AI13" s="14">
        <v>0</v>
      </c>
      <c r="AJ13" s="11">
        <v>0</v>
      </c>
      <c r="AK13" s="9">
        <v>-5</v>
      </c>
      <c r="AL13" s="14">
        <v>50</v>
      </c>
      <c r="AM13" s="14">
        <v>28</v>
      </c>
      <c r="AN13" s="11">
        <v>56.000000000000007</v>
      </c>
      <c r="AO13" s="9">
        <v>-22</v>
      </c>
      <c r="AP13" s="14">
        <v>492</v>
      </c>
      <c r="AQ13" s="14">
        <v>726</v>
      </c>
      <c r="AR13" s="11">
        <v>147.5609756097561</v>
      </c>
      <c r="AS13" s="9">
        <v>234</v>
      </c>
      <c r="AT13" s="15">
        <v>149</v>
      </c>
      <c r="AU13" s="15">
        <v>102</v>
      </c>
      <c r="AV13" s="13">
        <v>68.5</v>
      </c>
      <c r="AW13" s="12">
        <v>-47</v>
      </c>
      <c r="AX13" s="48">
        <v>302</v>
      </c>
      <c r="AY13" s="14">
        <v>186</v>
      </c>
      <c r="AZ13" s="11">
        <v>61.6</v>
      </c>
      <c r="BA13" s="9">
        <v>-116</v>
      </c>
      <c r="BB13" s="14">
        <v>592</v>
      </c>
      <c r="BC13" s="14">
        <v>699</v>
      </c>
      <c r="BD13" s="11">
        <v>118.07432432432432</v>
      </c>
      <c r="BE13" s="9">
        <v>107</v>
      </c>
      <c r="BF13" s="14">
        <v>465</v>
      </c>
      <c r="BG13" s="14">
        <v>573</v>
      </c>
      <c r="BH13" s="11">
        <v>123.2258064516129</v>
      </c>
      <c r="BI13" s="9">
        <v>108</v>
      </c>
      <c r="BJ13" s="14">
        <v>387</v>
      </c>
      <c r="BK13" s="14">
        <v>529</v>
      </c>
      <c r="BL13" s="11">
        <v>136.69250645994833</v>
      </c>
      <c r="BM13" s="9">
        <v>142</v>
      </c>
      <c r="BN13" s="14">
        <v>32</v>
      </c>
      <c r="BO13" s="14">
        <v>77</v>
      </c>
      <c r="BP13" s="10">
        <v>240.6</v>
      </c>
      <c r="BQ13" s="9">
        <v>45</v>
      </c>
      <c r="BR13" s="14">
        <v>7048.41</v>
      </c>
      <c r="BS13" s="14">
        <v>8033.39</v>
      </c>
      <c r="BT13" s="10">
        <v>114</v>
      </c>
      <c r="BU13" s="9">
        <v>984.98000000000047</v>
      </c>
      <c r="BV13" s="399">
        <v>15</v>
      </c>
      <c r="BW13" s="399">
        <v>7</v>
      </c>
      <c r="BX13" s="44">
        <v>-8</v>
      </c>
    </row>
    <row r="14" spans="1:76" s="401" customFormat="1" ht="20.25" customHeight="1" x14ac:dyDescent="0.25">
      <c r="A14" s="397" t="s">
        <v>428</v>
      </c>
      <c r="B14" s="14">
        <v>351</v>
      </c>
      <c r="C14" s="32">
        <v>342</v>
      </c>
      <c r="D14" s="10">
        <v>97.435897435897431</v>
      </c>
      <c r="E14" s="9">
        <v>-9</v>
      </c>
      <c r="F14" s="14">
        <v>276</v>
      </c>
      <c r="G14" s="32">
        <v>309</v>
      </c>
      <c r="H14" s="10">
        <v>111.95652173913044</v>
      </c>
      <c r="I14" s="9">
        <v>33</v>
      </c>
      <c r="J14" s="14">
        <v>74</v>
      </c>
      <c r="K14" s="14">
        <v>35</v>
      </c>
      <c r="L14" s="10">
        <v>47.297297297297298</v>
      </c>
      <c r="M14" s="9">
        <v>-39</v>
      </c>
      <c r="N14" s="14">
        <v>14</v>
      </c>
      <c r="O14" s="14">
        <v>20</v>
      </c>
      <c r="P14" s="11">
        <v>142.85714285714286</v>
      </c>
      <c r="Q14" s="9">
        <v>6</v>
      </c>
      <c r="R14" s="14">
        <v>0</v>
      </c>
      <c r="S14" s="14">
        <v>0</v>
      </c>
      <c r="T14" s="11" t="s">
        <v>260</v>
      </c>
      <c r="U14" s="44">
        <v>0</v>
      </c>
      <c r="V14" s="398">
        <v>1</v>
      </c>
      <c r="W14" s="14">
        <v>0</v>
      </c>
      <c r="X14" s="11">
        <v>0</v>
      </c>
      <c r="Y14" s="44">
        <v>-1</v>
      </c>
      <c r="Z14" s="398">
        <v>0</v>
      </c>
      <c r="AA14" s="120">
        <v>0</v>
      </c>
      <c r="AB14" s="11" t="s">
        <v>260</v>
      </c>
      <c r="AC14" s="44">
        <v>0</v>
      </c>
      <c r="AD14" s="14">
        <v>21</v>
      </c>
      <c r="AE14" s="14">
        <v>19</v>
      </c>
      <c r="AF14" s="11">
        <v>90.476190476190482</v>
      </c>
      <c r="AG14" s="9">
        <v>-2</v>
      </c>
      <c r="AH14" s="14">
        <v>15</v>
      </c>
      <c r="AI14" s="14">
        <v>16</v>
      </c>
      <c r="AJ14" s="11">
        <v>106.66666666666667</v>
      </c>
      <c r="AK14" s="9">
        <v>1</v>
      </c>
      <c r="AL14" s="14">
        <v>46</v>
      </c>
      <c r="AM14" s="14">
        <v>2</v>
      </c>
      <c r="AN14" s="11">
        <v>4.3478260869565215</v>
      </c>
      <c r="AO14" s="9">
        <v>-44</v>
      </c>
      <c r="AP14" s="14">
        <v>240</v>
      </c>
      <c r="AQ14" s="14">
        <v>298</v>
      </c>
      <c r="AR14" s="11">
        <v>124.16666666666667</v>
      </c>
      <c r="AS14" s="9">
        <v>58</v>
      </c>
      <c r="AT14" s="15">
        <v>58</v>
      </c>
      <c r="AU14" s="15">
        <v>30</v>
      </c>
      <c r="AV14" s="13">
        <v>51.7</v>
      </c>
      <c r="AW14" s="12">
        <v>-28</v>
      </c>
      <c r="AX14" s="48">
        <v>138</v>
      </c>
      <c r="AY14" s="14">
        <v>73</v>
      </c>
      <c r="AZ14" s="11">
        <v>52.9</v>
      </c>
      <c r="BA14" s="9">
        <v>-65</v>
      </c>
      <c r="BB14" s="14">
        <v>250</v>
      </c>
      <c r="BC14" s="14">
        <v>261</v>
      </c>
      <c r="BD14" s="11">
        <v>104.4</v>
      </c>
      <c r="BE14" s="9">
        <v>11</v>
      </c>
      <c r="BF14" s="14">
        <v>239</v>
      </c>
      <c r="BG14" s="14">
        <v>245</v>
      </c>
      <c r="BH14" s="11">
        <v>102.51046025104603</v>
      </c>
      <c r="BI14" s="9">
        <v>6</v>
      </c>
      <c r="BJ14" s="14">
        <v>217</v>
      </c>
      <c r="BK14" s="14">
        <v>233</v>
      </c>
      <c r="BL14" s="11">
        <v>107.37327188940091</v>
      </c>
      <c r="BM14" s="9">
        <v>16</v>
      </c>
      <c r="BN14" s="14">
        <v>59</v>
      </c>
      <c r="BO14" s="14">
        <v>36</v>
      </c>
      <c r="BP14" s="10">
        <v>61</v>
      </c>
      <c r="BQ14" s="9">
        <v>-23</v>
      </c>
      <c r="BR14" s="14">
        <v>6831.29</v>
      </c>
      <c r="BS14" s="14">
        <v>8225</v>
      </c>
      <c r="BT14" s="10">
        <v>120.4</v>
      </c>
      <c r="BU14" s="9">
        <v>1393.71</v>
      </c>
      <c r="BV14" s="399">
        <v>4</v>
      </c>
      <c r="BW14" s="399">
        <v>7</v>
      </c>
      <c r="BX14" s="44">
        <v>3</v>
      </c>
    </row>
    <row r="15" spans="1:76" s="401" customFormat="1" ht="20.25" customHeight="1" x14ac:dyDescent="0.25">
      <c r="A15" s="397" t="s">
        <v>429</v>
      </c>
      <c r="B15" s="14">
        <v>1395</v>
      </c>
      <c r="C15" s="32">
        <v>1611</v>
      </c>
      <c r="D15" s="10">
        <v>115.48387096774194</v>
      </c>
      <c r="E15" s="9">
        <v>216</v>
      </c>
      <c r="F15" s="14">
        <v>575</v>
      </c>
      <c r="G15" s="32">
        <v>1053</v>
      </c>
      <c r="H15" s="10">
        <v>183.13043478260869</v>
      </c>
      <c r="I15" s="9">
        <v>478</v>
      </c>
      <c r="J15" s="14">
        <v>235</v>
      </c>
      <c r="K15" s="14">
        <v>72</v>
      </c>
      <c r="L15" s="10">
        <v>30.638297872340424</v>
      </c>
      <c r="M15" s="9">
        <v>-163</v>
      </c>
      <c r="N15" s="14">
        <v>48</v>
      </c>
      <c r="O15" s="14">
        <v>58</v>
      </c>
      <c r="P15" s="11">
        <v>120.83333333333333</v>
      </c>
      <c r="Q15" s="9">
        <v>10</v>
      </c>
      <c r="R15" s="14">
        <v>0</v>
      </c>
      <c r="S15" s="14">
        <v>0</v>
      </c>
      <c r="T15" s="11" t="s">
        <v>260</v>
      </c>
      <c r="U15" s="44">
        <v>0</v>
      </c>
      <c r="V15" s="398">
        <v>1</v>
      </c>
      <c r="W15" s="14">
        <v>8</v>
      </c>
      <c r="X15" s="11">
        <v>800</v>
      </c>
      <c r="Y15" s="44">
        <v>7</v>
      </c>
      <c r="Z15" s="398">
        <v>0</v>
      </c>
      <c r="AA15" s="120">
        <v>0</v>
      </c>
      <c r="AB15" s="11" t="s">
        <v>260</v>
      </c>
      <c r="AC15" s="44">
        <v>0</v>
      </c>
      <c r="AD15" s="14">
        <v>47</v>
      </c>
      <c r="AE15" s="14">
        <v>11</v>
      </c>
      <c r="AF15" s="11">
        <v>23.404255319148938</v>
      </c>
      <c r="AG15" s="9">
        <v>-36</v>
      </c>
      <c r="AH15" s="14">
        <v>0</v>
      </c>
      <c r="AI15" s="14">
        <v>1</v>
      </c>
      <c r="AJ15" s="11" t="s">
        <v>260</v>
      </c>
      <c r="AK15" s="9">
        <v>1</v>
      </c>
      <c r="AL15" s="14">
        <v>37</v>
      </c>
      <c r="AM15" s="14">
        <v>16</v>
      </c>
      <c r="AN15" s="11">
        <v>43.243243243243242</v>
      </c>
      <c r="AO15" s="9">
        <v>-21</v>
      </c>
      <c r="AP15" s="14">
        <v>470</v>
      </c>
      <c r="AQ15" s="14">
        <v>948</v>
      </c>
      <c r="AR15" s="11">
        <v>201.70212765957447</v>
      </c>
      <c r="AS15" s="9">
        <v>478</v>
      </c>
      <c r="AT15" s="15">
        <v>192</v>
      </c>
      <c r="AU15" s="15">
        <v>76</v>
      </c>
      <c r="AV15" s="13">
        <v>39.6</v>
      </c>
      <c r="AW15" s="12">
        <v>-116</v>
      </c>
      <c r="AX15" s="48">
        <v>478</v>
      </c>
      <c r="AY15" s="14">
        <v>135</v>
      </c>
      <c r="AZ15" s="11">
        <v>28.2</v>
      </c>
      <c r="BA15" s="9">
        <v>-343</v>
      </c>
      <c r="BB15" s="14">
        <v>970</v>
      </c>
      <c r="BC15" s="14">
        <v>1469</v>
      </c>
      <c r="BD15" s="11">
        <v>151.44329896907215</v>
      </c>
      <c r="BE15" s="9">
        <v>499</v>
      </c>
      <c r="BF15" s="14">
        <v>475</v>
      </c>
      <c r="BG15" s="14">
        <v>926</v>
      </c>
      <c r="BH15" s="11">
        <v>194.94736842105263</v>
      </c>
      <c r="BI15" s="9">
        <v>451</v>
      </c>
      <c r="BJ15" s="14">
        <v>396</v>
      </c>
      <c r="BK15" s="14">
        <v>765</v>
      </c>
      <c r="BL15" s="11">
        <v>193.18181818181819</v>
      </c>
      <c r="BM15" s="9">
        <v>369</v>
      </c>
      <c r="BN15" s="14">
        <v>229</v>
      </c>
      <c r="BO15" s="14">
        <v>66</v>
      </c>
      <c r="BP15" s="10">
        <v>28.8</v>
      </c>
      <c r="BQ15" s="9">
        <v>-163</v>
      </c>
      <c r="BR15" s="14">
        <v>7150.81</v>
      </c>
      <c r="BS15" s="14">
        <v>8564.64</v>
      </c>
      <c r="BT15" s="10">
        <v>119.8</v>
      </c>
      <c r="BU15" s="9">
        <v>1413.829999999999</v>
      </c>
      <c r="BV15" s="399">
        <v>2</v>
      </c>
      <c r="BW15" s="399">
        <v>14</v>
      </c>
      <c r="BX15" s="44">
        <v>12</v>
      </c>
    </row>
    <row r="16" spans="1:76" s="401" customFormat="1" ht="20.25" customHeight="1" x14ac:dyDescent="0.25">
      <c r="A16" s="397" t="s">
        <v>430</v>
      </c>
      <c r="B16" s="14">
        <v>807</v>
      </c>
      <c r="C16" s="32">
        <v>829</v>
      </c>
      <c r="D16" s="10">
        <v>102.72614622057002</v>
      </c>
      <c r="E16" s="9">
        <v>22</v>
      </c>
      <c r="F16" s="14">
        <v>287</v>
      </c>
      <c r="G16" s="32">
        <v>341</v>
      </c>
      <c r="H16" s="10">
        <v>118.81533101045297</v>
      </c>
      <c r="I16" s="9">
        <v>54</v>
      </c>
      <c r="J16" s="14">
        <v>87</v>
      </c>
      <c r="K16" s="14">
        <v>35</v>
      </c>
      <c r="L16" s="10">
        <v>40.229885057471265</v>
      </c>
      <c r="M16" s="9">
        <v>-52</v>
      </c>
      <c r="N16" s="14">
        <v>18</v>
      </c>
      <c r="O16" s="14">
        <v>23</v>
      </c>
      <c r="P16" s="11">
        <v>127.77777777777777</v>
      </c>
      <c r="Q16" s="9">
        <v>5</v>
      </c>
      <c r="R16" s="14">
        <v>0</v>
      </c>
      <c r="S16" s="14">
        <v>0</v>
      </c>
      <c r="T16" s="11" t="s">
        <v>260</v>
      </c>
      <c r="U16" s="44">
        <v>0</v>
      </c>
      <c r="V16" s="398">
        <v>1</v>
      </c>
      <c r="W16" s="14">
        <v>2</v>
      </c>
      <c r="X16" s="11">
        <v>200</v>
      </c>
      <c r="Y16" s="44">
        <v>1</v>
      </c>
      <c r="Z16" s="398">
        <v>0</v>
      </c>
      <c r="AA16" s="120">
        <v>0</v>
      </c>
      <c r="AB16" s="11" t="s">
        <v>260</v>
      </c>
      <c r="AC16" s="44">
        <v>0</v>
      </c>
      <c r="AD16" s="14">
        <v>1</v>
      </c>
      <c r="AE16" s="14">
        <v>2</v>
      </c>
      <c r="AF16" s="11">
        <v>200</v>
      </c>
      <c r="AG16" s="9">
        <v>1</v>
      </c>
      <c r="AH16" s="14">
        <v>0</v>
      </c>
      <c r="AI16" s="14">
        <v>0</v>
      </c>
      <c r="AJ16" s="11" t="s">
        <v>260</v>
      </c>
      <c r="AK16" s="9">
        <v>0</v>
      </c>
      <c r="AL16" s="14">
        <v>4</v>
      </c>
      <c r="AM16" s="14">
        <v>5</v>
      </c>
      <c r="AN16" s="11">
        <v>125</v>
      </c>
      <c r="AO16" s="9">
        <v>1</v>
      </c>
      <c r="AP16" s="14">
        <v>199</v>
      </c>
      <c r="AQ16" s="14">
        <v>330</v>
      </c>
      <c r="AR16" s="11">
        <v>165.82914572864323</v>
      </c>
      <c r="AS16" s="9">
        <v>131</v>
      </c>
      <c r="AT16" s="15">
        <v>56</v>
      </c>
      <c r="AU16" s="15">
        <v>27</v>
      </c>
      <c r="AV16" s="13">
        <v>48.2</v>
      </c>
      <c r="AW16" s="12">
        <v>-29</v>
      </c>
      <c r="AX16" s="48">
        <v>98</v>
      </c>
      <c r="AY16" s="14">
        <v>51</v>
      </c>
      <c r="AZ16" s="11">
        <v>52</v>
      </c>
      <c r="BA16" s="9">
        <v>-47</v>
      </c>
      <c r="BB16" s="14">
        <v>667</v>
      </c>
      <c r="BC16" s="14">
        <v>761</v>
      </c>
      <c r="BD16" s="11">
        <v>114.09295352323838</v>
      </c>
      <c r="BE16" s="9">
        <v>94</v>
      </c>
      <c r="BF16" s="14">
        <v>232</v>
      </c>
      <c r="BG16" s="14">
        <v>284</v>
      </c>
      <c r="BH16" s="11">
        <v>122.41379310344827</v>
      </c>
      <c r="BI16" s="9">
        <v>52</v>
      </c>
      <c r="BJ16" s="14">
        <v>155</v>
      </c>
      <c r="BK16" s="14">
        <v>268</v>
      </c>
      <c r="BL16" s="11">
        <v>172.90322580645162</v>
      </c>
      <c r="BM16" s="9">
        <v>113</v>
      </c>
      <c r="BN16" s="14">
        <v>13</v>
      </c>
      <c r="BO16" s="14">
        <v>13</v>
      </c>
      <c r="BP16" s="10">
        <v>100</v>
      </c>
      <c r="BQ16" s="9">
        <v>0</v>
      </c>
      <c r="BR16" s="14">
        <v>6005.77</v>
      </c>
      <c r="BS16" s="14">
        <v>7114.62</v>
      </c>
      <c r="BT16" s="10">
        <v>118.5</v>
      </c>
      <c r="BU16" s="9">
        <v>1108.8499999999995</v>
      </c>
      <c r="BV16" s="399">
        <v>18</v>
      </c>
      <c r="BW16" s="399">
        <v>22</v>
      </c>
      <c r="BX16" s="44">
        <v>4</v>
      </c>
    </row>
    <row r="17" spans="1:76" s="401" customFormat="1" ht="20.25" customHeight="1" x14ac:dyDescent="0.25">
      <c r="A17" s="397" t="s">
        <v>431</v>
      </c>
      <c r="B17" s="14">
        <v>1167</v>
      </c>
      <c r="C17" s="32">
        <v>1267</v>
      </c>
      <c r="D17" s="10">
        <v>108.56898029134534</v>
      </c>
      <c r="E17" s="9">
        <v>100</v>
      </c>
      <c r="F17" s="14">
        <v>426</v>
      </c>
      <c r="G17" s="32">
        <v>595</v>
      </c>
      <c r="H17" s="10">
        <v>139.67136150234742</v>
      </c>
      <c r="I17" s="9">
        <v>169</v>
      </c>
      <c r="J17" s="14">
        <v>138</v>
      </c>
      <c r="K17" s="14">
        <v>51</v>
      </c>
      <c r="L17" s="10">
        <v>36.95652173913043</v>
      </c>
      <c r="M17" s="9">
        <v>-87</v>
      </c>
      <c r="N17" s="14">
        <v>45</v>
      </c>
      <c r="O17" s="14">
        <v>24</v>
      </c>
      <c r="P17" s="11">
        <v>53.333333333333336</v>
      </c>
      <c r="Q17" s="9">
        <v>-21</v>
      </c>
      <c r="R17" s="14">
        <v>0</v>
      </c>
      <c r="S17" s="14">
        <v>0</v>
      </c>
      <c r="T17" s="11" t="s">
        <v>260</v>
      </c>
      <c r="U17" s="44">
        <v>0</v>
      </c>
      <c r="V17" s="398">
        <v>9</v>
      </c>
      <c r="W17" s="14">
        <v>0</v>
      </c>
      <c r="X17" s="11">
        <v>0</v>
      </c>
      <c r="Y17" s="44">
        <v>-9</v>
      </c>
      <c r="Z17" s="398">
        <v>0</v>
      </c>
      <c r="AA17" s="120">
        <v>0</v>
      </c>
      <c r="AB17" s="11" t="s">
        <v>260</v>
      </c>
      <c r="AC17" s="44">
        <v>0</v>
      </c>
      <c r="AD17" s="14">
        <v>29</v>
      </c>
      <c r="AE17" s="14">
        <v>7</v>
      </c>
      <c r="AF17" s="11">
        <v>24.137931034482758</v>
      </c>
      <c r="AG17" s="9">
        <v>-22</v>
      </c>
      <c r="AH17" s="14">
        <v>11</v>
      </c>
      <c r="AI17" s="14">
        <v>0</v>
      </c>
      <c r="AJ17" s="11">
        <v>0</v>
      </c>
      <c r="AK17" s="9">
        <v>-11</v>
      </c>
      <c r="AL17" s="14">
        <v>34</v>
      </c>
      <c r="AM17" s="14">
        <v>27</v>
      </c>
      <c r="AN17" s="11">
        <v>79.411764705882348</v>
      </c>
      <c r="AO17" s="9">
        <v>-7</v>
      </c>
      <c r="AP17" s="14">
        <v>383</v>
      </c>
      <c r="AQ17" s="14">
        <v>566</v>
      </c>
      <c r="AR17" s="11">
        <v>147.78067885117494</v>
      </c>
      <c r="AS17" s="9">
        <v>183</v>
      </c>
      <c r="AT17" s="15">
        <v>106</v>
      </c>
      <c r="AU17" s="15">
        <v>75</v>
      </c>
      <c r="AV17" s="13">
        <v>70.8</v>
      </c>
      <c r="AW17" s="12">
        <v>-31</v>
      </c>
      <c r="AX17" s="48">
        <v>218</v>
      </c>
      <c r="AY17" s="14">
        <v>118</v>
      </c>
      <c r="AZ17" s="11">
        <v>54.1</v>
      </c>
      <c r="BA17" s="9">
        <v>-100</v>
      </c>
      <c r="BB17" s="14">
        <v>967</v>
      </c>
      <c r="BC17" s="14">
        <v>1152</v>
      </c>
      <c r="BD17" s="11">
        <v>119.13133402275078</v>
      </c>
      <c r="BE17" s="9">
        <v>185</v>
      </c>
      <c r="BF17" s="14">
        <v>343</v>
      </c>
      <c r="BG17" s="14">
        <v>504</v>
      </c>
      <c r="BH17" s="11">
        <v>146.9387755102041</v>
      </c>
      <c r="BI17" s="9">
        <v>161</v>
      </c>
      <c r="BJ17" s="14">
        <v>293</v>
      </c>
      <c r="BK17" s="14">
        <v>465</v>
      </c>
      <c r="BL17" s="11">
        <v>158.70307167235495</v>
      </c>
      <c r="BM17" s="9">
        <v>172</v>
      </c>
      <c r="BN17" s="14">
        <v>69</v>
      </c>
      <c r="BO17" s="14">
        <v>55</v>
      </c>
      <c r="BP17" s="10">
        <v>79.7</v>
      </c>
      <c r="BQ17" s="9">
        <v>-14</v>
      </c>
      <c r="BR17" s="14">
        <v>6435.33</v>
      </c>
      <c r="BS17" s="14">
        <v>7671.69</v>
      </c>
      <c r="BT17" s="10">
        <v>119.2</v>
      </c>
      <c r="BU17" s="9">
        <v>1236.3599999999997</v>
      </c>
      <c r="BV17" s="399">
        <v>5</v>
      </c>
      <c r="BW17" s="399">
        <v>9</v>
      </c>
      <c r="BX17" s="44">
        <v>4</v>
      </c>
    </row>
    <row r="18" spans="1:76" s="401" customFormat="1" ht="20.25" customHeight="1" x14ac:dyDescent="0.25">
      <c r="A18" s="397" t="s">
        <v>432</v>
      </c>
      <c r="B18" s="14">
        <v>2255</v>
      </c>
      <c r="C18" s="32">
        <v>2490</v>
      </c>
      <c r="D18" s="10">
        <v>110.42128603104213</v>
      </c>
      <c r="E18" s="9">
        <v>235</v>
      </c>
      <c r="F18" s="14">
        <v>456</v>
      </c>
      <c r="G18" s="32">
        <v>658</v>
      </c>
      <c r="H18" s="10">
        <v>144.29824561403507</v>
      </c>
      <c r="I18" s="9">
        <v>202</v>
      </c>
      <c r="J18" s="14">
        <v>217</v>
      </c>
      <c r="K18" s="14">
        <v>88</v>
      </c>
      <c r="L18" s="10">
        <v>40.552995391705068</v>
      </c>
      <c r="M18" s="9">
        <v>-129</v>
      </c>
      <c r="N18" s="14">
        <v>42</v>
      </c>
      <c r="O18" s="14">
        <v>43</v>
      </c>
      <c r="P18" s="11">
        <v>102.38095238095238</v>
      </c>
      <c r="Q18" s="9">
        <v>1</v>
      </c>
      <c r="R18" s="14">
        <v>2</v>
      </c>
      <c r="S18" s="14">
        <v>0</v>
      </c>
      <c r="T18" s="11">
        <v>0</v>
      </c>
      <c r="U18" s="44">
        <v>-2</v>
      </c>
      <c r="V18" s="398">
        <v>7</v>
      </c>
      <c r="W18" s="14">
        <v>3</v>
      </c>
      <c r="X18" s="11">
        <v>42.857142857142854</v>
      </c>
      <c r="Y18" s="44">
        <v>-4</v>
      </c>
      <c r="Z18" s="398">
        <v>0</v>
      </c>
      <c r="AA18" s="120">
        <v>0</v>
      </c>
      <c r="AB18" s="11" t="s">
        <v>260</v>
      </c>
      <c r="AC18" s="44">
        <v>0</v>
      </c>
      <c r="AD18" s="14">
        <v>11</v>
      </c>
      <c r="AE18" s="14">
        <v>9</v>
      </c>
      <c r="AF18" s="11">
        <v>81.818181818181827</v>
      </c>
      <c r="AG18" s="9">
        <v>-2</v>
      </c>
      <c r="AH18" s="14">
        <v>5</v>
      </c>
      <c r="AI18" s="14">
        <v>5</v>
      </c>
      <c r="AJ18" s="11">
        <v>100</v>
      </c>
      <c r="AK18" s="9">
        <v>0</v>
      </c>
      <c r="AL18" s="14">
        <v>14</v>
      </c>
      <c r="AM18" s="14">
        <v>1</v>
      </c>
      <c r="AN18" s="11">
        <v>7.1428571428571423</v>
      </c>
      <c r="AO18" s="9">
        <v>-13</v>
      </c>
      <c r="AP18" s="14">
        <v>352</v>
      </c>
      <c r="AQ18" s="14">
        <v>632</v>
      </c>
      <c r="AR18" s="11">
        <v>179.54545454545453</v>
      </c>
      <c r="AS18" s="9">
        <v>280</v>
      </c>
      <c r="AT18" s="15">
        <v>138</v>
      </c>
      <c r="AU18" s="15">
        <v>69</v>
      </c>
      <c r="AV18" s="13">
        <v>50</v>
      </c>
      <c r="AW18" s="12">
        <v>-69</v>
      </c>
      <c r="AX18" s="48">
        <v>267</v>
      </c>
      <c r="AY18" s="14">
        <v>171</v>
      </c>
      <c r="AZ18" s="11">
        <v>64</v>
      </c>
      <c r="BA18" s="9">
        <v>-96</v>
      </c>
      <c r="BB18" s="14">
        <v>2022</v>
      </c>
      <c r="BC18" s="14">
        <v>2336</v>
      </c>
      <c r="BD18" s="11">
        <v>115.5291790306627</v>
      </c>
      <c r="BE18" s="9">
        <v>314</v>
      </c>
      <c r="BF18" s="14">
        <v>367</v>
      </c>
      <c r="BG18" s="14">
        <v>517</v>
      </c>
      <c r="BH18" s="11">
        <v>140.87193460490462</v>
      </c>
      <c r="BI18" s="9">
        <v>150</v>
      </c>
      <c r="BJ18" s="14">
        <v>290</v>
      </c>
      <c r="BK18" s="14">
        <v>491</v>
      </c>
      <c r="BL18" s="11">
        <v>169.31034482758619</v>
      </c>
      <c r="BM18" s="9">
        <v>201</v>
      </c>
      <c r="BN18" s="14">
        <v>44</v>
      </c>
      <c r="BO18" s="14">
        <v>79</v>
      </c>
      <c r="BP18" s="10">
        <v>179.5</v>
      </c>
      <c r="BQ18" s="9">
        <v>35</v>
      </c>
      <c r="BR18" s="14">
        <v>6554.39</v>
      </c>
      <c r="BS18" s="14">
        <v>7194.24</v>
      </c>
      <c r="BT18" s="10">
        <v>109.8</v>
      </c>
      <c r="BU18" s="9">
        <v>639.84999999999945</v>
      </c>
      <c r="BV18" s="399">
        <v>8</v>
      </c>
      <c r="BW18" s="399">
        <v>7</v>
      </c>
      <c r="BX18" s="44">
        <v>-1</v>
      </c>
    </row>
    <row r="19" spans="1:76" s="401" customFormat="1" ht="20.25" customHeight="1" x14ac:dyDescent="0.25">
      <c r="A19" s="397" t="s">
        <v>433</v>
      </c>
      <c r="B19" s="14">
        <v>807</v>
      </c>
      <c r="C19" s="32">
        <v>846</v>
      </c>
      <c r="D19" s="10">
        <v>104.83271375464685</v>
      </c>
      <c r="E19" s="9">
        <v>39</v>
      </c>
      <c r="F19" s="14">
        <v>476</v>
      </c>
      <c r="G19" s="32">
        <v>560</v>
      </c>
      <c r="H19" s="10">
        <v>117.64705882352942</v>
      </c>
      <c r="I19" s="9">
        <v>84</v>
      </c>
      <c r="J19" s="14">
        <v>158</v>
      </c>
      <c r="K19" s="14">
        <v>72</v>
      </c>
      <c r="L19" s="10">
        <v>45.569620253164558</v>
      </c>
      <c r="M19" s="9">
        <v>-86</v>
      </c>
      <c r="N19" s="14">
        <v>43</v>
      </c>
      <c r="O19" s="14">
        <v>27</v>
      </c>
      <c r="P19" s="11">
        <v>62.790697674418603</v>
      </c>
      <c r="Q19" s="9">
        <v>-16</v>
      </c>
      <c r="R19" s="14">
        <v>0</v>
      </c>
      <c r="S19" s="14">
        <v>0</v>
      </c>
      <c r="T19" s="11" t="s">
        <v>260</v>
      </c>
      <c r="U19" s="44">
        <v>0</v>
      </c>
      <c r="V19" s="398">
        <v>0</v>
      </c>
      <c r="W19" s="14">
        <v>5</v>
      </c>
      <c r="X19" s="11" t="s">
        <v>260</v>
      </c>
      <c r="Y19" s="44">
        <v>5</v>
      </c>
      <c r="Z19" s="398">
        <v>0</v>
      </c>
      <c r="AA19" s="120">
        <v>0</v>
      </c>
      <c r="AB19" s="11" t="s">
        <v>260</v>
      </c>
      <c r="AC19" s="44">
        <v>0</v>
      </c>
      <c r="AD19" s="14">
        <v>10</v>
      </c>
      <c r="AE19" s="14">
        <v>8</v>
      </c>
      <c r="AF19" s="11">
        <v>80</v>
      </c>
      <c r="AG19" s="9">
        <v>-2</v>
      </c>
      <c r="AH19" s="14">
        <v>2</v>
      </c>
      <c r="AI19" s="14">
        <v>5</v>
      </c>
      <c r="AJ19" s="11">
        <v>250</v>
      </c>
      <c r="AK19" s="9">
        <v>3</v>
      </c>
      <c r="AL19" s="14">
        <v>38</v>
      </c>
      <c r="AM19" s="14">
        <v>35</v>
      </c>
      <c r="AN19" s="11">
        <v>92.10526315789474</v>
      </c>
      <c r="AO19" s="9">
        <v>-3</v>
      </c>
      <c r="AP19" s="14">
        <v>418</v>
      </c>
      <c r="AQ19" s="14">
        <v>531</v>
      </c>
      <c r="AR19" s="11">
        <v>127.03349282296649</v>
      </c>
      <c r="AS19" s="9">
        <v>113</v>
      </c>
      <c r="AT19" s="15">
        <v>82</v>
      </c>
      <c r="AU19" s="15">
        <v>50</v>
      </c>
      <c r="AV19" s="13">
        <v>61</v>
      </c>
      <c r="AW19" s="12">
        <v>-32</v>
      </c>
      <c r="AX19" s="48">
        <v>173</v>
      </c>
      <c r="AY19" s="14">
        <v>106</v>
      </c>
      <c r="AZ19" s="11">
        <v>61.3</v>
      </c>
      <c r="BA19" s="9">
        <v>-67</v>
      </c>
      <c r="BB19" s="14">
        <v>618</v>
      </c>
      <c r="BC19" s="14">
        <v>695</v>
      </c>
      <c r="BD19" s="11">
        <v>112.45954692556634</v>
      </c>
      <c r="BE19" s="9">
        <v>77</v>
      </c>
      <c r="BF19" s="14">
        <v>403</v>
      </c>
      <c r="BG19" s="14">
        <v>457</v>
      </c>
      <c r="BH19" s="11">
        <v>113.39950372208436</v>
      </c>
      <c r="BI19" s="9">
        <v>54</v>
      </c>
      <c r="BJ19" s="14">
        <v>352</v>
      </c>
      <c r="BK19" s="14">
        <v>415</v>
      </c>
      <c r="BL19" s="11">
        <v>117.89772727272727</v>
      </c>
      <c r="BM19" s="9">
        <v>63</v>
      </c>
      <c r="BN19" s="14">
        <v>17</v>
      </c>
      <c r="BO19" s="14">
        <v>30</v>
      </c>
      <c r="BP19" s="10">
        <v>176.5</v>
      </c>
      <c r="BQ19" s="9">
        <v>13</v>
      </c>
      <c r="BR19" s="14">
        <v>5848.41</v>
      </c>
      <c r="BS19" s="14">
        <v>6700.67</v>
      </c>
      <c r="BT19" s="10">
        <v>114.6</v>
      </c>
      <c r="BU19" s="9">
        <v>852.26000000000022</v>
      </c>
      <c r="BV19" s="399">
        <v>24</v>
      </c>
      <c r="BW19" s="399">
        <v>15</v>
      </c>
      <c r="BX19" s="44">
        <v>-9</v>
      </c>
    </row>
    <row r="20" spans="1:76" s="401" customFormat="1" ht="20.25" customHeight="1" x14ac:dyDescent="0.25">
      <c r="A20" s="397" t="s">
        <v>434</v>
      </c>
      <c r="B20" s="14">
        <v>549</v>
      </c>
      <c r="C20" s="32">
        <v>662</v>
      </c>
      <c r="D20" s="10">
        <v>120.58287795992715</v>
      </c>
      <c r="E20" s="9">
        <v>113</v>
      </c>
      <c r="F20" s="14">
        <v>427</v>
      </c>
      <c r="G20" s="32">
        <v>554</v>
      </c>
      <c r="H20" s="10">
        <v>129.74238875878223</v>
      </c>
      <c r="I20" s="9">
        <v>127</v>
      </c>
      <c r="J20" s="14">
        <v>157</v>
      </c>
      <c r="K20" s="14">
        <v>114</v>
      </c>
      <c r="L20" s="10">
        <v>72.611464968152859</v>
      </c>
      <c r="M20" s="9">
        <v>-43</v>
      </c>
      <c r="N20" s="14">
        <v>54</v>
      </c>
      <c r="O20" s="14">
        <v>37</v>
      </c>
      <c r="P20" s="11">
        <v>68.518518518518519</v>
      </c>
      <c r="Q20" s="9">
        <v>-17</v>
      </c>
      <c r="R20" s="14">
        <v>1</v>
      </c>
      <c r="S20" s="14">
        <v>0</v>
      </c>
      <c r="T20" s="11">
        <v>0</v>
      </c>
      <c r="U20" s="44">
        <v>-1</v>
      </c>
      <c r="V20" s="398">
        <v>3</v>
      </c>
      <c r="W20" s="14">
        <v>3</v>
      </c>
      <c r="X20" s="11">
        <v>100</v>
      </c>
      <c r="Y20" s="44">
        <v>0</v>
      </c>
      <c r="Z20" s="415">
        <v>0</v>
      </c>
      <c r="AA20" s="120">
        <v>0</v>
      </c>
      <c r="AB20" s="11" t="s">
        <v>260</v>
      </c>
      <c r="AC20" s="44">
        <v>0</v>
      </c>
      <c r="AD20" s="14">
        <v>11</v>
      </c>
      <c r="AE20" s="14">
        <v>5</v>
      </c>
      <c r="AF20" s="11">
        <v>45.454545454545453</v>
      </c>
      <c r="AG20" s="9">
        <v>-6</v>
      </c>
      <c r="AH20" s="14">
        <v>2</v>
      </c>
      <c r="AI20" s="14">
        <v>1</v>
      </c>
      <c r="AJ20" s="11">
        <v>50</v>
      </c>
      <c r="AK20" s="9">
        <v>-1</v>
      </c>
      <c r="AL20" s="14">
        <v>27</v>
      </c>
      <c r="AM20" s="14">
        <v>35</v>
      </c>
      <c r="AN20" s="11">
        <v>129.62962962962962</v>
      </c>
      <c r="AO20" s="9">
        <v>8</v>
      </c>
      <c r="AP20" s="14">
        <v>361</v>
      </c>
      <c r="AQ20" s="14">
        <v>524</v>
      </c>
      <c r="AR20" s="11">
        <v>145.1523545706371</v>
      </c>
      <c r="AS20" s="9">
        <v>163</v>
      </c>
      <c r="AT20" s="15">
        <v>99</v>
      </c>
      <c r="AU20" s="15">
        <v>49</v>
      </c>
      <c r="AV20" s="13">
        <v>49.5</v>
      </c>
      <c r="AW20" s="12">
        <v>-50</v>
      </c>
      <c r="AX20" s="48">
        <v>218</v>
      </c>
      <c r="AY20" s="14">
        <v>166</v>
      </c>
      <c r="AZ20" s="11">
        <v>76.099999999999994</v>
      </c>
      <c r="BA20" s="9">
        <v>-52</v>
      </c>
      <c r="BB20" s="14">
        <v>330</v>
      </c>
      <c r="BC20" s="14">
        <v>482</v>
      </c>
      <c r="BD20" s="11">
        <v>146.06060606060606</v>
      </c>
      <c r="BE20" s="9">
        <v>152</v>
      </c>
      <c r="BF20" s="14">
        <v>321</v>
      </c>
      <c r="BG20" s="14">
        <v>455</v>
      </c>
      <c r="BH20" s="11">
        <v>141.74454828660436</v>
      </c>
      <c r="BI20" s="9">
        <v>134</v>
      </c>
      <c r="BJ20" s="14">
        <v>260</v>
      </c>
      <c r="BK20" s="14">
        <v>401</v>
      </c>
      <c r="BL20" s="11">
        <v>154.23076923076923</v>
      </c>
      <c r="BM20" s="9">
        <v>141</v>
      </c>
      <c r="BN20" s="14">
        <v>47</v>
      </c>
      <c r="BO20" s="14">
        <v>51</v>
      </c>
      <c r="BP20" s="10">
        <v>108.5</v>
      </c>
      <c r="BQ20" s="9">
        <v>4</v>
      </c>
      <c r="BR20" s="14">
        <v>6603.38</v>
      </c>
      <c r="BS20" s="14">
        <v>7592.22</v>
      </c>
      <c r="BT20" s="10">
        <v>115</v>
      </c>
      <c r="BU20" s="9">
        <v>988.84000000000015</v>
      </c>
      <c r="BV20" s="399">
        <v>7</v>
      </c>
      <c r="BW20" s="399">
        <v>9</v>
      </c>
      <c r="BX20" s="44">
        <v>2</v>
      </c>
    </row>
    <row r="21" spans="1:76" s="401" customFormat="1" ht="20.25" customHeight="1" x14ac:dyDescent="0.25">
      <c r="A21" s="397" t="s">
        <v>435</v>
      </c>
      <c r="B21" s="14">
        <v>434</v>
      </c>
      <c r="C21" s="32">
        <v>451</v>
      </c>
      <c r="D21" s="10">
        <v>103.91705069124424</v>
      </c>
      <c r="E21" s="9">
        <v>17</v>
      </c>
      <c r="F21" s="14">
        <v>227</v>
      </c>
      <c r="G21" s="32">
        <v>280</v>
      </c>
      <c r="H21" s="10">
        <v>123.34801762114537</v>
      </c>
      <c r="I21" s="9">
        <v>53</v>
      </c>
      <c r="J21" s="14">
        <v>117</v>
      </c>
      <c r="K21" s="14">
        <v>91</v>
      </c>
      <c r="L21" s="10">
        <v>77.777777777777786</v>
      </c>
      <c r="M21" s="9">
        <v>-26</v>
      </c>
      <c r="N21" s="14">
        <v>20</v>
      </c>
      <c r="O21" s="14">
        <v>35</v>
      </c>
      <c r="P21" s="11">
        <v>175</v>
      </c>
      <c r="Q21" s="9">
        <v>15</v>
      </c>
      <c r="R21" s="14">
        <v>0</v>
      </c>
      <c r="S21" s="14">
        <v>0</v>
      </c>
      <c r="T21" s="11" t="s">
        <v>260</v>
      </c>
      <c r="U21" s="44">
        <v>0</v>
      </c>
      <c r="V21" s="398">
        <v>2</v>
      </c>
      <c r="W21" s="14">
        <v>1</v>
      </c>
      <c r="X21" s="11">
        <v>50</v>
      </c>
      <c r="Y21" s="44">
        <v>-1</v>
      </c>
      <c r="Z21" s="398">
        <v>0</v>
      </c>
      <c r="AA21" s="120">
        <v>0</v>
      </c>
      <c r="AB21" s="11" t="s">
        <v>260</v>
      </c>
      <c r="AC21" s="44">
        <v>0</v>
      </c>
      <c r="AD21" s="14">
        <v>1</v>
      </c>
      <c r="AE21" s="14">
        <v>1</v>
      </c>
      <c r="AF21" s="11">
        <v>100</v>
      </c>
      <c r="AG21" s="9">
        <v>0</v>
      </c>
      <c r="AH21" s="14">
        <v>0</v>
      </c>
      <c r="AI21" s="14">
        <v>0</v>
      </c>
      <c r="AJ21" s="11" t="s">
        <v>260</v>
      </c>
      <c r="AK21" s="9">
        <v>0</v>
      </c>
      <c r="AL21" s="14">
        <v>28</v>
      </c>
      <c r="AM21" s="14">
        <v>20</v>
      </c>
      <c r="AN21" s="11">
        <v>71.428571428571431</v>
      </c>
      <c r="AO21" s="9">
        <v>-8</v>
      </c>
      <c r="AP21" s="14">
        <v>208</v>
      </c>
      <c r="AQ21" s="14">
        <v>272</v>
      </c>
      <c r="AR21" s="11">
        <v>130.76923076923077</v>
      </c>
      <c r="AS21" s="9">
        <v>64</v>
      </c>
      <c r="AT21" s="15">
        <v>66</v>
      </c>
      <c r="AU21" s="15">
        <v>49</v>
      </c>
      <c r="AV21" s="13">
        <v>74.2</v>
      </c>
      <c r="AW21" s="12">
        <v>-17</v>
      </c>
      <c r="AX21" s="48">
        <v>136</v>
      </c>
      <c r="AY21" s="14">
        <v>105</v>
      </c>
      <c r="AZ21" s="11">
        <v>77.2</v>
      </c>
      <c r="BA21" s="9">
        <v>-31</v>
      </c>
      <c r="BB21" s="14">
        <v>303</v>
      </c>
      <c r="BC21" s="14">
        <v>329</v>
      </c>
      <c r="BD21" s="11">
        <v>108.58085808580857</v>
      </c>
      <c r="BE21" s="9">
        <v>26</v>
      </c>
      <c r="BF21" s="14">
        <v>195</v>
      </c>
      <c r="BG21" s="14">
        <v>215</v>
      </c>
      <c r="BH21" s="11">
        <v>110.25641025641026</v>
      </c>
      <c r="BI21" s="9">
        <v>20</v>
      </c>
      <c r="BJ21" s="14">
        <v>177</v>
      </c>
      <c r="BK21" s="14">
        <v>188</v>
      </c>
      <c r="BL21" s="11">
        <v>106.21468926553672</v>
      </c>
      <c r="BM21" s="9">
        <v>11</v>
      </c>
      <c r="BN21" s="14">
        <v>20</v>
      </c>
      <c r="BO21" s="14">
        <v>11</v>
      </c>
      <c r="BP21" s="10">
        <v>55</v>
      </c>
      <c r="BQ21" s="9">
        <v>-9</v>
      </c>
      <c r="BR21" s="14">
        <v>6238.65</v>
      </c>
      <c r="BS21" s="14">
        <v>6686.36</v>
      </c>
      <c r="BT21" s="10">
        <v>107.2</v>
      </c>
      <c r="BU21" s="9">
        <v>447.71000000000004</v>
      </c>
      <c r="BV21" s="399">
        <v>10</v>
      </c>
      <c r="BW21" s="399">
        <v>20</v>
      </c>
      <c r="BX21" s="44">
        <v>10</v>
      </c>
    </row>
    <row r="22" spans="1:76" s="401" customFormat="1" ht="20.25" customHeight="1" x14ac:dyDescent="0.25">
      <c r="A22" s="397" t="s">
        <v>436</v>
      </c>
      <c r="B22" s="14">
        <v>611</v>
      </c>
      <c r="C22" s="32">
        <v>706</v>
      </c>
      <c r="D22" s="10">
        <v>115.54828150572831</v>
      </c>
      <c r="E22" s="9">
        <v>95</v>
      </c>
      <c r="F22" s="14">
        <v>503</v>
      </c>
      <c r="G22" s="32">
        <v>642</v>
      </c>
      <c r="H22" s="10">
        <v>127.63419483101393</v>
      </c>
      <c r="I22" s="9">
        <v>139</v>
      </c>
      <c r="J22" s="14">
        <v>119</v>
      </c>
      <c r="K22" s="14">
        <v>75</v>
      </c>
      <c r="L22" s="10">
        <v>63.02521008403361</v>
      </c>
      <c r="M22" s="9">
        <v>-44</v>
      </c>
      <c r="N22" s="14">
        <v>25</v>
      </c>
      <c r="O22" s="14">
        <v>27</v>
      </c>
      <c r="P22" s="11">
        <v>108</v>
      </c>
      <c r="Q22" s="9">
        <v>2</v>
      </c>
      <c r="R22" s="14">
        <v>1</v>
      </c>
      <c r="S22" s="14">
        <v>0</v>
      </c>
      <c r="T22" s="11">
        <v>0</v>
      </c>
      <c r="U22" s="44">
        <v>-1</v>
      </c>
      <c r="V22" s="398">
        <v>2</v>
      </c>
      <c r="W22" s="14">
        <v>0</v>
      </c>
      <c r="X22" s="11">
        <v>0</v>
      </c>
      <c r="Y22" s="44">
        <v>-2</v>
      </c>
      <c r="Z22" s="398">
        <v>0</v>
      </c>
      <c r="AA22" s="120">
        <v>0</v>
      </c>
      <c r="AB22" s="11" t="s">
        <v>260</v>
      </c>
      <c r="AC22" s="44">
        <v>0</v>
      </c>
      <c r="AD22" s="14">
        <v>12</v>
      </c>
      <c r="AE22" s="14">
        <v>3</v>
      </c>
      <c r="AF22" s="11">
        <v>25</v>
      </c>
      <c r="AG22" s="9">
        <v>-9</v>
      </c>
      <c r="AH22" s="14">
        <v>1</v>
      </c>
      <c r="AI22" s="14">
        <v>0</v>
      </c>
      <c r="AJ22" s="11">
        <v>0</v>
      </c>
      <c r="AK22" s="9">
        <v>-1</v>
      </c>
      <c r="AL22" s="14">
        <v>45</v>
      </c>
      <c r="AM22" s="14">
        <v>18</v>
      </c>
      <c r="AN22" s="11">
        <v>40</v>
      </c>
      <c r="AO22" s="9">
        <v>-27</v>
      </c>
      <c r="AP22" s="14">
        <v>448</v>
      </c>
      <c r="AQ22" s="14">
        <v>606</v>
      </c>
      <c r="AR22" s="11">
        <v>135.26785714285714</v>
      </c>
      <c r="AS22" s="9">
        <v>158</v>
      </c>
      <c r="AT22" s="15">
        <v>80</v>
      </c>
      <c r="AU22" s="15">
        <v>50</v>
      </c>
      <c r="AV22" s="13">
        <v>62.5</v>
      </c>
      <c r="AW22" s="12">
        <v>-30</v>
      </c>
      <c r="AX22" s="48">
        <v>161</v>
      </c>
      <c r="AY22" s="14">
        <v>101</v>
      </c>
      <c r="AZ22" s="11">
        <v>62.7</v>
      </c>
      <c r="BA22" s="9">
        <v>-60</v>
      </c>
      <c r="BB22" s="14">
        <v>426</v>
      </c>
      <c r="BC22" s="14">
        <v>568</v>
      </c>
      <c r="BD22" s="11">
        <v>133.33333333333331</v>
      </c>
      <c r="BE22" s="9">
        <v>142</v>
      </c>
      <c r="BF22" s="14">
        <v>413</v>
      </c>
      <c r="BG22" s="14">
        <v>535</v>
      </c>
      <c r="BH22" s="11">
        <v>129.53995157384986</v>
      </c>
      <c r="BI22" s="9">
        <v>122</v>
      </c>
      <c r="BJ22" s="14">
        <v>366</v>
      </c>
      <c r="BK22" s="14">
        <v>488</v>
      </c>
      <c r="BL22" s="11">
        <v>133.33333333333331</v>
      </c>
      <c r="BM22" s="9">
        <v>122</v>
      </c>
      <c r="BN22" s="14">
        <v>34</v>
      </c>
      <c r="BO22" s="14">
        <v>24</v>
      </c>
      <c r="BP22" s="10">
        <v>70.599999999999994</v>
      </c>
      <c r="BQ22" s="9">
        <v>-10</v>
      </c>
      <c r="BR22" s="14">
        <v>7009.77</v>
      </c>
      <c r="BS22" s="14">
        <v>7002.08</v>
      </c>
      <c r="BT22" s="10">
        <v>99.9</v>
      </c>
      <c r="BU22" s="9">
        <v>-7.6900000000005093</v>
      </c>
      <c r="BV22" s="399">
        <v>12</v>
      </c>
      <c r="BW22" s="399">
        <v>22</v>
      </c>
      <c r="BX22" s="44">
        <v>10</v>
      </c>
    </row>
    <row r="23" spans="1:76" s="401" customFormat="1" ht="20.25" customHeight="1" x14ac:dyDescent="0.25">
      <c r="A23" s="397" t="s">
        <v>437</v>
      </c>
      <c r="B23" s="14">
        <v>624</v>
      </c>
      <c r="C23" s="32">
        <v>731</v>
      </c>
      <c r="D23" s="10">
        <v>117.1474358974359</v>
      </c>
      <c r="E23" s="9">
        <v>107</v>
      </c>
      <c r="F23" s="14">
        <v>404</v>
      </c>
      <c r="G23" s="32">
        <v>379</v>
      </c>
      <c r="H23" s="10">
        <v>93.811881188118804</v>
      </c>
      <c r="I23" s="9">
        <v>-25</v>
      </c>
      <c r="J23" s="14">
        <v>71</v>
      </c>
      <c r="K23" s="14">
        <v>42</v>
      </c>
      <c r="L23" s="10">
        <v>59.154929577464785</v>
      </c>
      <c r="M23" s="9">
        <v>-29</v>
      </c>
      <c r="N23" s="14">
        <v>27</v>
      </c>
      <c r="O23" s="14">
        <v>16</v>
      </c>
      <c r="P23" s="11">
        <v>59.259259259259252</v>
      </c>
      <c r="Q23" s="9">
        <v>-11</v>
      </c>
      <c r="R23" s="14">
        <v>0</v>
      </c>
      <c r="S23" s="14">
        <v>0</v>
      </c>
      <c r="T23" s="11" t="s">
        <v>260</v>
      </c>
      <c r="U23" s="44">
        <v>0</v>
      </c>
      <c r="V23" s="398">
        <v>0</v>
      </c>
      <c r="W23" s="14">
        <v>0</v>
      </c>
      <c r="X23" s="11" t="s">
        <v>260</v>
      </c>
      <c r="Y23" s="44">
        <v>0</v>
      </c>
      <c r="Z23" s="398">
        <v>0</v>
      </c>
      <c r="AA23" s="120">
        <v>0</v>
      </c>
      <c r="AB23" s="11" t="s">
        <v>260</v>
      </c>
      <c r="AC23" s="44">
        <v>0</v>
      </c>
      <c r="AD23" s="14">
        <v>10</v>
      </c>
      <c r="AE23" s="14">
        <v>10</v>
      </c>
      <c r="AF23" s="11">
        <v>100</v>
      </c>
      <c r="AG23" s="9">
        <v>0</v>
      </c>
      <c r="AH23" s="14">
        <v>0</v>
      </c>
      <c r="AI23" s="14">
        <v>1</v>
      </c>
      <c r="AJ23" s="11" t="s">
        <v>260</v>
      </c>
      <c r="AK23" s="9">
        <v>1</v>
      </c>
      <c r="AL23" s="14">
        <v>14</v>
      </c>
      <c r="AM23" s="14">
        <v>6</v>
      </c>
      <c r="AN23" s="11">
        <v>42.857142857142854</v>
      </c>
      <c r="AO23" s="9">
        <v>-8</v>
      </c>
      <c r="AP23" s="14">
        <v>360</v>
      </c>
      <c r="AQ23" s="14">
        <v>375</v>
      </c>
      <c r="AR23" s="11">
        <v>104.16666666666667</v>
      </c>
      <c r="AS23" s="9">
        <v>15</v>
      </c>
      <c r="AT23" s="15">
        <v>49</v>
      </c>
      <c r="AU23" s="15">
        <v>28</v>
      </c>
      <c r="AV23" s="13">
        <v>57.1</v>
      </c>
      <c r="AW23" s="12">
        <v>-21</v>
      </c>
      <c r="AX23" s="48">
        <v>92</v>
      </c>
      <c r="AY23" s="14">
        <v>56</v>
      </c>
      <c r="AZ23" s="11">
        <v>60.9</v>
      </c>
      <c r="BA23" s="9">
        <v>-36</v>
      </c>
      <c r="BB23" s="14">
        <v>516</v>
      </c>
      <c r="BC23" s="14">
        <v>661</v>
      </c>
      <c r="BD23" s="11">
        <v>128.10077519379846</v>
      </c>
      <c r="BE23" s="9">
        <v>145</v>
      </c>
      <c r="BF23" s="14">
        <v>350</v>
      </c>
      <c r="BG23" s="14">
        <v>315</v>
      </c>
      <c r="BH23" s="11">
        <v>90</v>
      </c>
      <c r="BI23" s="9">
        <v>-35</v>
      </c>
      <c r="BJ23" s="14">
        <v>324</v>
      </c>
      <c r="BK23" s="14">
        <v>308</v>
      </c>
      <c r="BL23" s="11">
        <v>95.061728395061735</v>
      </c>
      <c r="BM23" s="9">
        <v>-16</v>
      </c>
      <c r="BN23" s="14">
        <v>14</v>
      </c>
      <c r="BO23" s="14">
        <v>15</v>
      </c>
      <c r="BP23" s="10">
        <v>107.1</v>
      </c>
      <c r="BQ23" s="9">
        <v>1</v>
      </c>
      <c r="BR23" s="14">
        <v>6493.29</v>
      </c>
      <c r="BS23" s="14">
        <v>7346.67</v>
      </c>
      <c r="BT23" s="10">
        <v>113.1</v>
      </c>
      <c r="BU23" s="9">
        <v>853.38000000000011</v>
      </c>
      <c r="BV23" s="399">
        <v>25</v>
      </c>
      <c r="BW23" s="399">
        <v>21</v>
      </c>
      <c r="BX23" s="44">
        <v>-4</v>
      </c>
    </row>
    <row r="24" spans="1:76" s="401" customFormat="1" ht="20.25" customHeight="1" x14ac:dyDescent="0.25">
      <c r="A24" s="397" t="s">
        <v>438</v>
      </c>
      <c r="B24" s="14">
        <v>1171</v>
      </c>
      <c r="C24" s="32">
        <v>1573</v>
      </c>
      <c r="D24" s="10">
        <v>134.32963279248506</v>
      </c>
      <c r="E24" s="9">
        <v>402</v>
      </c>
      <c r="F24" s="14">
        <v>735</v>
      </c>
      <c r="G24" s="32">
        <v>1213</v>
      </c>
      <c r="H24" s="10">
        <v>165.0340136054422</v>
      </c>
      <c r="I24" s="9">
        <v>478</v>
      </c>
      <c r="J24" s="14">
        <v>320</v>
      </c>
      <c r="K24" s="14">
        <v>197</v>
      </c>
      <c r="L24" s="10">
        <v>61.5625</v>
      </c>
      <c r="M24" s="9">
        <v>-123</v>
      </c>
      <c r="N24" s="14">
        <v>88</v>
      </c>
      <c r="O24" s="14">
        <v>88</v>
      </c>
      <c r="P24" s="11">
        <v>100</v>
      </c>
      <c r="Q24" s="9">
        <v>0</v>
      </c>
      <c r="R24" s="14">
        <v>3</v>
      </c>
      <c r="S24" s="14">
        <v>0</v>
      </c>
      <c r="T24" s="11">
        <v>0</v>
      </c>
      <c r="U24" s="44">
        <v>-3</v>
      </c>
      <c r="V24" s="398">
        <v>3</v>
      </c>
      <c r="W24" s="14">
        <v>3</v>
      </c>
      <c r="X24" s="11">
        <v>100</v>
      </c>
      <c r="Y24" s="44">
        <v>0</v>
      </c>
      <c r="Z24" s="398">
        <v>0</v>
      </c>
      <c r="AA24" s="120">
        <v>0</v>
      </c>
      <c r="AB24" s="11" t="s">
        <v>260</v>
      </c>
      <c r="AC24" s="44">
        <v>0</v>
      </c>
      <c r="AD24" s="14">
        <v>52</v>
      </c>
      <c r="AE24" s="14">
        <v>20</v>
      </c>
      <c r="AF24" s="11">
        <v>38.461538461538467</v>
      </c>
      <c r="AG24" s="9">
        <v>-32</v>
      </c>
      <c r="AH24" s="14">
        <v>15</v>
      </c>
      <c r="AI24" s="14">
        <v>0</v>
      </c>
      <c r="AJ24" s="11">
        <v>0</v>
      </c>
      <c r="AK24" s="9">
        <v>-15</v>
      </c>
      <c r="AL24" s="14">
        <v>89</v>
      </c>
      <c r="AM24" s="14">
        <v>55</v>
      </c>
      <c r="AN24" s="11">
        <v>61.797752808988761</v>
      </c>
      <c r="AO24" s="9">
        <v>-34</v>
      </c>
      <c r="AP24" s="14">
        <v>603</v>
      </c>
      <c r="AQ24" s="14">
        <v>1109</v>
      </c>
      <c r="AR24" s="11">
        <v>183.91376451077943</v>
      </c>
      <c r="AS24" s="9">
        <v>506</v>
      </c>
      <c r="AT24" s="15">
        <v>185</v>
      </c>
      <c r="AU24" s="15">
        <v>137</v>
      </c>
      <c r="AV24" s="13">
        <v>74.099999999999994</v>
      </c>
      <c r="AW24" s="12">
        <v>-48</v>
      </c>
      <c r="AX24" s="48">
        <v>601</v>
      </c>
      <c r="AY24" s="14">
        <v>318</v>
      </c>
      <c r="AZ24" s="11">
        <v>52.9</v>
      </c>
      <c r="BA24" s="9">
        <v>-283</v>
      </c>
      <c r="BB24" s="14">
        <v>716</v>
      </c>
      <c r="BC24" s="14">
        <v>1132</v>
      </c>
      <c r="BD24" s="11">
        <v>158.10055865921788</v>
      </c>
      <c r="BE24" s="9">
        <v>416</v>
      </c>
      <c r="BF24" s="14">
        <v>547</v>
      </c>
      <c r="BG24" s="14">
        <v>888</v>
      </c>
      <c r="BH24" s="11">
        <v>162.34003656307129</v>
      </c>
      <c r="BI24" s="9">
        <v>341</v>
      </c>
      <c r="BJ24" s="14">
        <v>460</v>
      </c>
      <c r="BK24" s="14">
        <v>770</v>
      </c>
      <c r="BL24" s="11">
        <v>167.39130434782609</v>
      </c>
      <c r="BM24" s="9">
        <v>310</v>
      </c>
      <c r="BN24" s="14">
        <v>211</v>
      </c>
      <c r="BO24" s="14">
        <v>89</v>
      </c>
      <c r="BP24" s="10">
        <v>42.2</v>
      </c>
      <c r="BQ24" s="9">
        <v>-122</v>
      </c>
      <c r="BR24" s="14">
        <v>6923.48</v>
      </c>
      <c r="BS24" s="14">
        <v>7888.28</v>
      </c>
      <c r="BT24" s="10">
        <v>113.9</v>
      </c>
      <c r="BU24" s="9">
        <v>964.80000000000018</v>
      </c>
      <c r="BV24" s="399">
        <v>3</v>
      </c>
      <c r="BW24" s="399">
        <v>10</v>
      </c>
      <c r="BX24" s="44">
        <v>7</v>
      </c>
    </row>
    <row r="25" spans="1:76" s="401" customFormat="1" ht="20.25" customHeight="1" x14ac:dyDescent="0.25">
      <c r="A25" s="397" t="s">
        <v>72</v>
      </c>
      <c r="B25" s="14">
        <v>8687</v>
      </c>
      <c r="C25" s="32">
        <v>9269</v>
      </c>
      <c r="D25" s="10">
        <v>106.69966616783699</v>
      </c>
      <c r="E25" s="9">
        <v>582</v>
      </c>
      <c r="F25" s="14">
        <v>1405</v>
      </c>
      <c r="G25" s="32">
        <v>2213</v>
      </c>
      <c r="H25" s="10">
        <v>157.50889679715303</v>
      </c>
      <c r="I25" s="9">
        <v>808</v>
      </c>
      <c r="J25" s="14">
        <v>675</v>
      </c>
      <c r="K25" s="14">
        <v>286</v>
      </c>
      <c r="L25" s="10">
        <v>42.370370370370367</v>
      </c>
      <c r="M25" s="9">
        <v>-389</v>
      </c>
      <c r="N25" s="14">
        <v>114</v>
      </c>
      <c r="O25" s="14">
        <v>162</v>
      </c>
      <c r="P25" s="11">
        <v>142.10526315789474</v>
      </c>
      <c r="Q25" s="9">
        <v>48</v>
      </c>
      <c r="R25" s="14">
        <v>0</v>
      </c>
      <c r="S25" s="14">
        <v>0</v>
      </c>
      <c r="T25" s="11" t="s">
        <v>260</v>
      </c>
      <c r="U25" s="44">
        <v>0</v>
      </c>
      <c r="V25" s="398">
        <v>13</v>
      </c>
      <c r="W25" s="14">
        <v>2</v>
      </c>
      <c r="X25" s="11">
        <v>15.384615384615385</v>
      </c>
      <c r="Y25" s="44">
        <v>-11</v>
      </c>
      <c r="Z25" s="398">
        <v>0</v>
      </c>
      <c r="AA25" s="120">
        <v>0</v>
      </c>
      <c r="AB25" s="11" t="s">
        <v>260</v>
      </c>
      <c r="AC25" s="44">
        <v>0</v>
      </c>
      <c r="AD25" s="14">
        <v>23</v>
      </c>
      <c r="AE25" s="14">
        <v>12</v>
      </c>
      <c r="AF25" s="11">
        <v>52.173913043478258</v>
      </c>
      <c r="AG25" s="9">
        <v>-11</v>
      </c>
      <c r="AH25" s="14">
        <v>7</v>
      </c>
      <c r="AI25" s="14">
        <v>3</v>
      </c>
      <c r="AJ25" s="11">
        <v>42.857142857142854</v>
      </c>
      <c r="AK25" s="9">
        <v>-4</v>
      </c>
      <c r="AL25" s="14">
        <v>284</v>
      </c>
      <c r="AM25" s="14">
        <v>86</v>
      </c>
      <c r="AN25" s="11">
        <v>30.281690140845068</v>
      </c>
      <c r="AO25" s="9">
        <v>-198</v>
      </c>
      <c r="AP25" s="14">
        <v>1111</v>
      </c>
      <c r="AQ25" s="14">
        <v>1883</v>
      </c>
      <c r="AR25" s="11">
        <v>169.48694869486948</v>
      </c>
      <c r="AS25" s="9">
        <v>772</v>
      </c>
      <c r="AT25" s="15">
        <v>447</v>
      </c>
      <c r="AU25" s="15">
        <v>246</v>
      </c>
      <c r="AV25" s="13">
        <v>55</v>
      </c>
      <c r="AW25" s="12">
        <v>-201</v>
      </c>
      <c r="AX25" s="48">
        <v>1318</v>
      </c>
      <c r="AY25" s="14">
        <v>521</v>
      </c>
      <c r="AZ25" s="11">
        <v>39.5</v>
      </c>
      <c r="BA25" s="9">
        <v>-797</v>
      </c>
      <c r="BB25" s="14">
        <v>8006</v>
      </c>
      <c r="BC25" s="14">
        <v>8709</v>
      </c>
      <c r="BD25" s="11">
        <v>108.78091431426431</v>
      </c>
      <c r="BE25" s="9">
        <v>703</v>
      </c>
      <c r="BF25" s="14">
        <v>1148</v>
      </c>
      <c r="BG25" s="14">
        <v>1751</v>
      </c>
      <c r="BH25" s="11">
        <v>152.52613240418117</v>
      </c>
      <c r="BI25" s="9">
        <v>603</v>
      </c>
      <c r="BJ25" s="14">
        <v>892</v>
      </c>
      <c r="BK25" s="14">
        <v>1379</v>
      </c>
      <c r="BL25" s="11">
        <v>154.59641255605382</v>
      </c>
      <c r="BM25" s="9">
        <v>487</v>
      </c>
      <c r="BN25" s="14">
        <v>422</v>
      </c>
      <c r="BO25" s="14">
        <v>185</v>
      </c>
      <c r="BP25" s="10">
        <v>43.8</v>
      </c>
      <c r="BQ25" s="9">
        <v>-237</v>
      </c>
      <c r="BR25" s="14">
        <v>7433.77</v>
      </c>
      <c r="BS25" s="14">
        <v>8464.2999999999993</v>
      </c>
      <c r="BT25" s="10">
        <v>113.9</v>
      </c>
      <c r="BU25" s="9">
        <v>1030.5299999999988</v>
      </c>
      <c r="BV25" s="399">
        <v>3</v>
      </c>
      <c r="BW25" s="399">
        <v>9</v>
      </c>
      <c r="BX25" s="44">
        <v>6</v>
      </c>
    </row>
    <row r="26" spans="1:76" s="401" customFormat="1" ht="20.25" customHeight="1" x14ac:dyDescent="0.25">
      <c r="A26" s="397" t="s">
        <v>439</v>
      </c>
      <c r="B26" s="14">
        <v>6997</v>
      </c>
      <c r="C26" s="32">
        <v>9104</v>
      </c>
      <c r="D26" s="10">
        <v>130.11290553094184</v>
      </c>
      <c r="E26" s="9">
        <v>2107</v>
      </c>
      <c r="F26" s="14">
        <v>2723</v>
      </c>
      <c r="G26" s="32">
        <v>4326</v>
      </c>
      <c r="H26" s="10">
        <v>158.86889460154242</v>
      </c>
      <c r="I26" s="9">
        <v>1603</v>
      </c>
      <c r="J26" s="14">
        <v>839</v>
      </c>
      <c r="K26" s="14">
        <v>482</v>
      </c>
      <c r="L26" s="10">
        <v>57.449344457687722</v>
      </c>
      <c r="M26" s="9">
        <v>-357</v>
      </c>
      <c r="N26" s="14">
        <v>268</v>
      </c>
      <c r="O26" s="14">
        <v>263</v>
      </c>
      <c r="P26" s="11">
        <v>98.134328358208961</v>
      </c>
      <c r="Q26" s="9">
        <v>-5</v>
      </c>
      <c r="R26" s="14">
        <v>0</v>
      </c>
      <c r="S26" s="14">
        <v>1</v>
      </c>
      <c r="T26" s="11" t="s">
        <v>260</v>
      </c>
      <c r="U26" s="44">
        <v>1</v>
      </c>
      <c r="V26" s="398">
        <v>15</v>
      </c>
      <c r="W26" s="14">
        <v>7</v>
      </c>
      <c r="X26" s="11">
        <v>46.666666666666664</v>
      </c>
      <c r="Y26" s="44">
        <v>-8</v>
      </c>
      <c r="Z26" s="398">
        <v>0</v>
      </c>
      <c r="AA26" s="120">
        <v>0</v>
      </c>
      <c r="AB26" s="11" t="s">
        <v>260</v>
      </c>
      <c r="AC26" s="44">
        <v>0</v>
      </c>
      <c r="AD26" s="14">
        <v>82</v>
      </c>
      <c r="AE26" s="14">
        <v>48</v>
      </c>
      <c r="AF26" s="11">
        <v>58.536585365853654</v>
      </c>
      <c r="AG26" s="9">
        <v>-34</v>
      </c>
      <c r="AH26" s="14">
        <v>11</v>
      </c>
      <c r="AI26" s="14">
        <v>8</v>
      </c>
      <c r="AJ26" s="11">
        <v>72.727272727272734</v>
      </c>
      <c r="AK26" s="9">
        <v>-3</v>
      </c>
      <c r="AL26" s="14">
        <v>129</v>
      </c>
      <c r="AM26" s="14">
        <v>103</v>
      </c>
      <c r="AN26" s="11">
        <v>79.84496124031007</v>
      </c>
      <c r="AO26" s="9">
        <v>-26</v>
      </c>
      <c r="AP26" s="14">
        <v>2218</v>
      </c>
      <c r="AQ26" s="14">
        <v>3886</v>
      </c>
      <c r="AR26" s="11">
        <v>175.20288548241658</v>
      </c>
      <c r="AS26" s="9">
        <v>1668</v>
      </c>
      <c r="AT26" s="15">
        <v>805</v>
      </c>
      <c r="AU26" s="15">
        <v>507</v>
      </c>
      <c r="AV26" s="13">
        <v>63</v>
      </c>
      <c r="AW26" s="12">
        <v>-298</v>
      </c>
      <c r="AX26" s="48">
        <v>3824</v>
      </c>
      <c r="AY26" s="14">
        <v>1872</v>
      </c>
      <c r="AZ26" s="11">
        <v>49</v>
      </c>
      <c r="BA26" s="9">
        <v>-1952</v>
      </c>
      <c r="BB26" s="14">
        <v>5748</v>
      </c>
      <c r="BC26" s="14">
        <v>7956</v>
      </c>
      <c r="BD26" s="11">
        <v>138.4133611691023</v>
      </c>
      <c r="BE26" s="9">
        <v>2208</v>
      </c>
      <c r="BF26" s="14">
        <v>2084</v>
      </c>
      <c r="BG26" s="14">
        <v>3452</v>
      </c>
      <c r="BH26" s="11">
        <v>165.64299424184262</v>
      </c>
      <c r="BI26" s="9">
        <v>1368</v>
      </c>
      <c r="BJ26" s="14">
        <v>1727</v>
      </c>
      <c r="BK26" s="14">
        <v>2914</v>
      </c>
      <c r="BL26" s="11">
        <v>168.73190503763752</v>
      </c>
      <c r="BM26" s="9">
        <v>1187</v>
      </c>
      <c r="BN26" s="14">
        <v>1376</v>
      </c>
      <c r="BO26" s="14">
        <v>646</v>
      </c>
      <c r="BP26" s="10">
        <v>46.9</v>
      </c>
      <c r="BQ26" s="9">
        <v>-730</v>
      </c>
      <c r="BR26" s="14">
        <v>6374.24</v>
      </c>
      <c r="BS26" s="14">
        <v>8168.62</v>
      </c>
      <c r="BT26" s="10">
        <v>128.19999999999999</v>
      </c>
      <c r="BU26" s="9">
        <v>1794.38</v>
      </c>
      <c r="BV26" s="399">
        <v>2</v>
      </c>
      <c r="BW26" s="399">
        <v>5</v>
      </c>
      <c r="BX26" s="44">
        <v>3</v>
      </c>
    </row>
    <row r="27" spans="1:76" s="401" customFormat="1" ht="20.25" customHeight="1" x14ac:dyDescent="0.25">
      <c r="A27" s="397" t="s">
        <v>440</v>
      </c>
      <c r="B27" s="14">
        <v>1827</v>
      </c>
      <c r="C27" s="32">
        <v>2256</v>
      </c>
      <c r="D27" s="10">
        <v>123.48111658456486</v>
      </c>
      <c r="E27" s="9">
        <v>429</v>
      </c>
      <c r="F27" s="14">
        <v>725</v>
      </c>
      <c r="G27" s="32">
        <v>1277</v>
      </c>
      <c r="H27" s="10">
        <v>176.13793103448276</v>
      </c>
      <c r="I27" s="9">
        <v>552</v>
      </c>
      <c r="J27" s="14">
        <v>326</v>
      </c>
      <c r="K27" s="14">
        <v>208</v>
      </c>
      <c r="L27" s="10">
        <v>63.803680981595093</v>
      </c>
      <c r="M27" s="9">
        <v>-118</v>
      </c>
      <c r="N27" s="14">
        <v>79</v>
      </c>
      <c r="O27" s="14">
        <v>91</v>
      </c>
      <c r="P27" s="11">
        <v>115.18987341772151</v>
      </c>
      <c r="Q27" s="9">
        <v>12</v>
      </c>
      <c r="R27" s="14">
        <v>3</v>
      </c>
      <c r="S27" s="14">
        <v>0</v>
      </c>
      <c r="T27" s="11">
        <v>0</v>
      </c>
      <c r="U27" s="44">
        <v>-3</v>
      </c>
      <c r="V27" s="398">
        <v>6</v>
      </c>
      <c r="W27" s="14">
        <v>4</v>
      </c>
      <c r="X27" s="11">
        <v>66.666666666666657</v>
      </c>
      <c r="Y27" s="44">
        <v>-2</v>
      </c>
      <c r="Z27" s="415">
        <v>0</v>
      </c>
      <c r="AA27" s="120">
        <v>0</v>
      </c>
      <c r="AB27" s="11" t="s">
        <v>260</v>
      </c>
      <c r="AC27" s="44">
        <v>0</v>
      </c>
      <c r="AD27" s="14">
        <v>29</v>
      </c>
      <c r="AE27" s="14">
        <v>13</v>
      </c>
      <c r="AF27" s="11">
        <v>44.827586206896555</v>
      </c>
      <c r="AG27" s="9">
        <v>-16</v>
      </c>
      <c r="AH27" s="14">
        <v>0</v>
      </c>
      <c r="AI27" s="14">
        <v>1</v>
      </c>
      <c r="AJ27" s="11" t="s">
        <v>260</v>
      </c>
      <c r="AK27" s="9">
        <v>1</v>
      </c>
      <c r="AL27" s="14">
        <v>73</v>
      </c>
      <c r="AM27" s="14">
        <v>101</v>
      </c>
      <c r="AN27" s="11">
        <v>138.35616438356163</v>
      </c>
      <c r="AO27" s="9">
        <v>28</v>
      </c>
      <c r="AP27" s="14">
        <v>594</v>
      </c>
      <c r="AQ27" s="14">
        <v>1115</v>
      </c>
      <c r="AR27" s="11">
        <v>187.7104377104377</v>
      </c>
      <c r="AS27" s="9">
        <v>521</v>
      </c>
      <c r="AT27" s="15">
        <v>208</v>
      </c>
      <c r="AU27" s="15">
        <v>147</v>
      </c>
      <c r="AV27" s="13">
        <v>70.7</v>
      </c>
      <c r="AW27" s="12">
        <v>-61</v>
      </c>
      <c r="AX27" s="48">
        <v>891</v>
      </c>
      <c r="AY27" s="14">
        <v>367</v>
      </c>
      <c r="AZ27" s="11">
        <v>41.2</v>
      </c>
      <c r="BA27" s="9">
        <v>-524</v>
      </c>
      <c r="BB27" s="14">
        <v>1404</v>
      </c>
      <c r="BC27" s="14">
        <v>1883</v>
      </c>
      <c r="BD27" s="11">
        <v>134.11680911680912</v>
      </c>
      <c r="BE27" s="9">
        <v>479</v>
      </c>
      <c r="BF27" s="14">
        <v>564</v>
      </c>
      <c r="BG27" s="14">
        <v>1035</v>
      </c>
      <c r="BH27" s="11">
        <v>183.51063829787233</v>
      </c>
      <c r="BI27" s="9">
        <v>471</v>
      </c>
      <c r="BJ27" s="14">
        <v>465</v>
      </c>
      <c r="BK27" s="14">
        <v>868</v>
      </c>
      <c r="BL27" s="11">
        <v>186.66666666666666</v>
      </c>
      <c r="BM27" s="9">
        <v>403</v>
      </c>
      <c r="BN27" s="14">
        <v>454</v>
      </c>
      <c r="BO27" s="14">
        <v>126</v>
      </c>
      <c r="BP27" s="10">
        <v>27.8</v>
      </c>
      <c r="BQ27" s="9">
        <v>-328</v>
      </c>
      <c r="BR27" s="14">
        <v>7747.79</v>
      </c>
      <c r="BS27" s="14">
        <v>7951.08</v>
      </c>
      <c r="BT27" s="10">
        <v>102.6</v>
      </c>
      <c r="BU27" s="9">
        <v>203.28999999999996</v>
      </c>
      <c r="BV27" s="399">
        <v>1</v>
      </c>
      <c r="BW27" s="399">
        <v>8</v>
      </c>
      <c r="BX27" s="44">
        <v>7</v>
      </c>
    </row>
    <row r="28" spans="1:76" s="16" customFormat="1" x14ac:dyDescent="0.2">
      <c r="I28" s="402"/>
      <c r="J28" s="402"/>
      <c r="K28" s="402"/>
      <c r="L28" s="402"/>
      <c r="M28" s="402"/>
      <c r="N28" s="402"/>
      <c r="O28" s="402"/>
      <c r="P28" s="402"/>
      <c r="Q28" s="402"/>
      <c r="AP28" s="402"/>
      <c r="AQ28" s="402"/>
      <c r="AR28" s="402"/>
      <c r="AS28" s="402"/>
      <c r="AX28" s="403"/>
      <c r="AY28" s="403"/>
      <c r="AZ28" s="403"/>
      <c r="BA28" s="404"/>
      <c r="BM28" s="405"/>
    </row>
    <row r="29" spans="1:76" s="16" customFormat="1" x14ac:dyDescent="0.2">
      <c r="I29" s="402"/>
      <c r="J29" s="402"/>
      <c r="K29" s="402"/>
      <c r="L29" s="402"/>
      <c r="M29" s="402"/>
      <c r="N29" s="402"/>
      <c r="O29" s="402"/>
      <c r="P29" s="402"/>
      <c r="Q29" s="402"/>
      <c r="AP29" s="402"/>
      <c r="AQ29" s="402"/>
      <c r="AR29" s="402"/>
      <c r="AS29" s="402"/>
      <c r="AX29" s="403"/>
      <c r="AY29" s="403"/>
      <c r="AZ29" s="403"/>
      <c r="BA29" s="404"/>
      <c r="BM29" s="405"/>
    </row>
    <row r="30" spans="1:76" s="16" customFormat="1" x14ac:dyDescent="0.2">
      <c r="I30" s="402"/>
      <c r="J30" s="402"/>
      <c r="K30" s="402"/>
      <c r="L30" s="402"/>
      <c r="M30" s="402"/>
      <c r="N30" s="402"/>
      <c r="O30" s="402"/>
      <c r="P30" s="402"/>
      <c r="Q30" s="402"/>
      <c r="AP30" s="402"/>
      <c r="AQ30" s="402"/>
      <c r="AR30" s="402"/>
      <c r="AS30" s="402"/>
      <c r="AX30" s="403"/>
      <c r="AY30" s="403"/>
      <c r="AZ30" s="403"/>
      <c r="BA30" s="404"/>
      <c r="BM30" s="405"/>
    </row>
    <row r="31" spans="1:76" s="16" customFormat="1" x14ac:dyDescent="0.2">
      <c r="I31" s="402"/>
      <c r="J31" s="402"/>
      <c r="K31" s="402"/>
      <c r="L31" s="402"/>
      <c r="M31" s="402"/>
      <c r="N31" s="402"/>
      <c r="O31" s="402"/>
      <c r="P31" s="402"/>
      <c r="Q31" s="402"/>
      <c r="AP31" s="402"/>
      <c r="AQ31" s="402"/>
      <c r="AR31" s="402"/>
      <c r="AS31" s="402"/>
      <c r="BA31" s="405"/>
      <c r="BM31" s="405"/>
    </row>
    <row r="32" spans="1:76" s="16" customFormat="1" x14ac:dyDescent="0.2">
      <c r="I32" s="402"/>
      <c r="J32" s="402"/>
      <c r="K32" s="402"/>
      <c r="L32" s="402"/>
      <c r="M32" s="402"/>
      <c r="N32" s="402"/>
      <c r="O32" s="402"/>
      <c r="P32" s="402"/>
      <c r="Q32" s="402"/>
      <c r="AP32" s="402"/>
      <c r="AQ32" s="402"/>
      <c r="AR32" s="402"/>
      <c r="AS32" s="402"/>
      <c r="BM32" s="405"/>
    </row>
    <row r="33" spans="9:45" s="16" customFormat="1" x14ac:dyDescent="0.2">
      <c r="I33" s="402"/>
      <c r="J33" s="402"/>
      <c r="K33" s="402"/>
      <c r="L33" s="402"/>
      <c r="M33" s="402"/>
      <c r="N33" s="402"/>
      <c r="O33" s="402"/>
      <c r="P33" s="402"/>
      <c r="Q33" s="402"/>
      <c r="AP33" s="402"/>
      <c r="AQ33" s="402"/>
      <c r="AR33" s="402"/>
      <c r="AS33" s="402"/>
    </row>
    <row r="34" spans="9:45" s="16" customFormat="1" x14ac:dyDescent="0.2">
      <c r="I34" s="402"/>
      <c r="J34" s="402"/>
      <c r="K34" s="402"/>
      <c r="L34" s="402"/>
      <c r="M34" s="402"/>
      <c r="N34" s="402"/>
      <c r="O34" s="402"/>
      <c r="P34" s="402"/>
      <c r="Q34" s="402"/>
    </row>
    <row r="35" spans="9:45" s="16" customFormat="1" x14ac:dyDescent="0.2">
      <c r="I35" s="402"/>
      <c r="J35" s="402"/>
      <c r="K35" s="402"/>
      <c r="L35" s="402"/>
      <c r="M35" s="402"/>
      <c r="N35" s="402"/>
      <c r="O35" s="402"/>
      <c r="P35" s="402"/>
      <c r="Q35" s="402"/>
    </row>
    <row r="36" spans="9:45" s="16" customFormat="1" x14ac:dyDescent="0.2"/>
    <row r="37" spans="9:45" s="16" customFormat="1" x14ac:dyDescent="0.2"/>
    <row r="38" spans="9:45" s="16" customFormat="1" x14ac:dyDescent="0.2"/>
    <row r="39" spans="9:45" s="16" customFormat="1" x14ac:dyDescent="0.2"/>
    <row r="40" spans="9:45" s="16" customFormat="1" x14ac:dyDescent="0.2"/>
    <row r="41" spans="9:45" s="16" customFormat="1" x14ac:dyDescent="0.2"/>
    <row r="42" spans="9:45" s="16" customFormat="1" x14ac:dyDescent="0.2"/>
    <row r="43" spans="9:45" s="16" customFormat="1" x14ac:dyDescent="0.2"/>
    <row r="44" spans="9:45" s="16" customFormat="1" x14ac:dyDescent="0.2"/>
    <row r="45" spans="9:45" s="16" customFormat="1" x14ac:dyDescent="0.2"/>
    <row r="46" spans="9:45" s="16" customFormat="1" x14ac:dyDescent="0.2"/>
    <row r="47" spans="9:45" s="16" customFormat="1" x14ac:dyDescent="0.2"/>
    <row r="48" spans="9:45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62" zoomScaleNormal="100" zoomScaleSheetLayoutView="62" workbookViewId="0">
      <selection activeCell="A30" sqref="A30:XFD30"/>
    </sheetView>
  </sheetViews>
  <sheetFormatPr defaultColWidth="9.140625" defaultRowHeight="15.75" x14ac:dyDescent="0.25"/>
  <cols>
    <col min="1" max="1" width="5.5703125" style="105" customWidth="1"/>
    <col min="2" max="2" width="64" style="190" customWidth="1"/>
    <col min="3" max="3" width="27" style="190" customWidth="1"/>
    <col min="4" max="16384" width="9.140625" style="179"/>
  </cols>
  <sheetData>
    <row r="1" spans="1:5" ht="53.25" customHeight="1" x14ac:dyDescent="0.25">
      <c r="A1" s="493" t="s">
        <v>441</v>
      </c>
      <c r="B1" s="493"/>
      <c r="C1" s="493"/>
    </row>
    <row r="2" spans="1:5" ht="20.25" customHeight="1" x14ac:dyDescent="0.25">
      <c r="B2" s="528" t="s">
        <v>243</v>
      </c>
      <c r="C2" s="528"/>
    </row>
    <row r="4" spans="1:5" s="180" customFormat="1" ht="82.5" customHeight="1" x14ac:dyDescent="0.25">
      <c r="A4" s="313"/>
      <c r="B4" s="314" t="s">
        <v>88</v>
      </c>
      <c r="C4" s="315" t="s">
        <v>530</v>
      </c>
    </row>
    <row r="5" spans="1:5" ht="31.5" customHeight="1" x14ac:dyDescent="0.25">
      <c r="A5" s="185">
        <v>1</v>
      </c>
      <c r="B5" s="351" t="s">
        <v>443</v>
      </c>
      <c r="C5" s="112">
        <v>110</v>
      </c>
      <c r="E5" s="341"/>
    </row>
    <row r="6" spans="1:5" x14ac:dyDescent="0.25">
      <c r="A6" s="185">
        <v>2</v>
      </c>
      <c r="B6" s="351" t="s">
        <v>442</v>
      </c>
      <c r="C6" s="112">
        <v>83</v>
      </c>
      <c r="E6" s="341"/>
    </row>
    <row r="7" spans="1:5" x14ac:dyDescent="0.25">
      <c r="A7" s="185">
        <v>3</v>
      </c>
      <c r="B7" s="351" t="s">
        <v>444</v>
      </c>
      <c r="C7" s="112">
        <v>54</v>
      </c>
      <c r="E7" s="341"/>
    </row>
    <row r="8" spans="1:5" s="188" customFormat="1" ht="22.5" customHeight="1" x14ac:dyDescent="0.25">
      <c r="A8" s="185">
        <v>4</v>
      </c>
      <c r="B8" s="351" t="s">
        <v>545</v>
      </c>
      <c r="C8" s="112">
        <v>50</v>
      </c>
      <c r="E8" s="341"/>
    </row>
    <row r="9" spans="1:5" s="188" customFormat="1" ht="21" customHeight="1" x14ac:dyDescent="0.25">
      <c r="A9" s="185">
        <v>5</v>
      </c>
      <c r="B9" s="351" t="s">
        <v>546</v>
      </c>
      <c r="C9" s="112">
        <v>47</v>
      </c>
      <c r="E9" s="341"/>
    </row>
    <row r="10" spans="1:5" s="188" customFormat="1" ht="25.5" customHeight="1" x14ac:dyDescent="0.25">
      <c r="A10" s="185">
        <v>6</v>
      </c>
      <c r="B10" s="351" t="s">
        <v>547</v>
      </c>
      <c r="C10" s="112">
        <v>35</v>
      </c>
      <c r="E10" s="341"/>
    </row>
    <row r="11" spans="1:5" s="188" customFormat="1" ht="31.5" customHeight="1" x14ac:dyDescent="0.25">
      <c r="A11" s="185">
        <v>7</v>
      </c>
      <c r="B11" s="351" t="s">
        <v>548</v>
      </c>
      <c r="C11" s="112">
        <v>26</v>
      </c>
      <c r="E11" s="341"/>
    </row>
    <row r="12" spans="1:5" s="188" customFormat="1" ht="19.5" customHeight="1" x14ac:dyDescent="0.25">
      <c r="A12" s="185">
        <v>8</v>
      </c>
      <c r="B12" s="351" t="s">
        <v>549</v>
      </c>
      <c r="C12" s="112">
        <v>23</v>
      </c>
      <c r="E12" s="341"/>
    </row>
    <row r="13" spans="1:5" s="188" customFormat="1" ht="29.25" customHeight="1" x14ac:dyDescent="0.25">
      <c r="A13" s="185">
        <v>9</v>
      </c>
      <c r="B13" s="351" t="s">
        <v>550</v>
      </c>
      <c r="C13" s="112">
        <v>17</v>
      </c>
      <c r="E13" s="341"/>
    </row>
    <row r="14" spans="1:5" s="188" customFormat="1" ht="38.25" customHeight="1" x14ac:dyDescent="0.25">
      <c r="A14" s="185">
        <v>10</v>
      </c>
      <c r="B14" s="351" t="s">
        <v>551</v>
      </c>
      <c r="C14" s="112">
        <v>16</v>
      </c>
      <c r="E14" s="341"/>
    </row>
    <row r="15" spans="1:5" s="188" customFormat="1" ht="30.75" customHeight="1" x14ac:dyDescent="0.25">
      <c r="A15" s="185">
        <v>11</v>
      </c>
      <c r="B15" s="351" t="s">
        <v>552</v>
      </c>
      <c r="C15" s="112">
        <v>15</v>
      </c>
      <c r="E15" s="341"/>
    </row>
    <row r="16" spans="1:5" s="188" customFormat="1" ht="26.25" customHeight="1" x14ac:dyDescent="0.25">
      <c r="A16" s="185">
        <v>12</v>
      </c>
      <c r="B16" s="351" t="s">
        <v>446</v>
      </c>
      <c r="C16" s="112">
        <v>15</v>
      </c>
      <c r="E16" s="341"/>
    </row>
    <row r="17" spans="1:5" s="188" customFormat="1" ht="26.25" customHeight="1" x14ac:dyDescent="0.25">
      <c r="A17" s="185">
        <v>13</v>
      </c>
      <c r="B17" s="351" t="s">
        <v>553</v>
      </c>
      <c r="C17" s="112">
        <v>13</v>
      </c>
      <c r="E17" s="341"/>
    </row>
    <row r="18" spans="1:5" s="188" customFormat="1" ht="18.75" customHeight="1" x14ac:dyDescent="0.25">
      <c r="A18" s="185">
        <v>14</v>
      </c>
      <c r="B18" s="351" t="s">
        <v>554</v>
      </c>
      <c r="C18" s="112">
        <v>13</v>
      </c>
      <c r="E18" s="341"/>
    </row>
    <row r="19" spans="1:5" s="188" customFormat="1" ht="25.15" customHeight="1" x14ac:dyDescent="0.25">
      <c r="A19" s="185">
        <v>15</v>
      </c>
      <c r="B19" s="351" t="s">
        <v>555</v>
      </c>
      <c r="C19" s="112">
        <v>13</v>
      </c>
      <c r="E19" s="341"/>
    </row>
    <row r="20" spans="1:5" s="188" customFormat="1" ht="22.5" customHeight="1" x14ac:dyDescent="0.25">
      <c r="A20" s="185">
        <v>16</v>
      </c>
      <c r="B20" s="351" t="s">
        <v>556</v>
      </c>
      <c r="C20" s="112">
        <v>11</v>
      </c>
      <c r="E20" s="341"/>
    </row>
    <row r="21" spans="1:5" s="188" customFormat="1" ht="25.15" customHeight="1" x14ac:dyDescent="0.25">
      <c r="A21" s="185">
        <v>17</v>
      </c>
      <c r="B21" s="351" t="s">
        <v>455</v>
      </c>
      <c r="C21" s="112">
        <v>11</v>
      </c>
      <c r="E21" s="341"/>
    </row>
    <row r="22" spans="1:5" s="188" customFormat="1" ht="20.25" customHeight="1" x14ac:dyDescent="0.25">
      <c r="A22" s="185">
        <v>18</v>
      </c>
      <c r="B22" s="351" t="s">
        <v>557</v>
      </c>
      <c r="C22" s="112">
        <v>11</v>
      </c>
      <c r="E22" s="341"/>
    </row>
    <row r="23" spans="1:5" s="188" customFormat="1" ht="35.25" customHeight="1" x14ac:dyDescent="0.25">
      <c r="A23" s="185">
        <v>19</v>
      </c>
      <c r="B23" s="351" t="s">
        <v>531</v>
      </c>
      <c r="C23" s="112">
        <v>11</v>
      </c>
      <c r="E23" s="341"/>
    </row>
    <row r="24" spans="1:5" s="188" customFormat="1" ht="22.5" customHeight="1" x14ac:dyDescent="0.25">
      <c r="A24" s="185">
        <v>20</v>
      </c>
      <c r="B24" s="351" t="s">
        <v>558</v>
      </c>
      <c r="C24" s="112">
        <v>11</v>
      </c>
      <c r="E24" s="341"/>
    </row>
    <row r="25" spans="1:5" s="188" customFormat="1" x14ac:dyDescent="0.25">
      <c r="A25" s="185">
        <v>21</v>
      </c>
      <c r="B25" s="351" t="s">
        <v>559</v>
      </c>
      <c r="C25" s="112">
        <v>10</v>
      </c>
      <c r="E25" s="341"/>
    </row>
    <row r="26" spans="1:5" s="188" customFormat="1" ht="33.75" customHeight="1" x14ac:dyDescent="0.25">
      <c r="A26" s="185">
        <v>22</v>
      </c>
      <c r="B26" s="351" t="s">
        <v>560</v>
      </c>
      <c r="C26" s="112">
        <v>9</v>
      </c>
      <c r="E26" s="341"/>
    </row>
    <row r="27" spans="1:5" s="188" customFormat="1" ht="33.75" customHeight="1" x14ac:dyDescent="0.25">
      <c r="A27" s="185">
        <v>23</v>
      </c>
      <c r="B27" s="351" t="s">
        <v>561</v>
      </c>
      <c r="C27" s="112">
        <v>9</v>
      </c>
      <c r="E27" s="341"/>
    </row>
    <row r="28" spans="1:5" s="188" customFormat="1" ht="24.75" customHeight="1" x14ac:dyDescent="0.25">
      <c r="A28" s="185">
        <v>24</v>
      </c>
      <c r="B28" s="351" t="s">
        <v>532</v>
      </c>
      <c r="C28" s="112">
        <v>9</v>
      </c>
      <c r="E28" s="341"/>
    </row>
    <row r="29" spans="1:5" s="188" customFormat="1" ht="24.75" customHeight="1" x14ac:dyDescent="0.25">
      <c r="A29" s="185">
        <v>25</v>
      </c>
      <c r="B29" s="351" t="s">
        <v>562</v>
      </c>
      <c r="C29" s="112">
        <v>9</v>
      </c>
      <c r="E29" s="341"/>
    </row>
    <row r="30" spans="1:5" s="188" customFormat="1" ht="28.5" customHeight="1" x14ac:dyDescent="0.25">
      <c r="A30" s="185">
        <v>26</v>
      </c>
      <c r="B30" s="351" t="s">
        <v>563</v>
      </c>
      <c r="C30" s="112">
        <v>8</v>
      </c>
      <c r="E30" s="341"/>
    </row>
    <row r="31" spans="1:5" s="188" customFormat="1" ht="31.5" x14ac:dyDescent="0.25">
      <c r="A31" s="185">
        <v>27</v>
      </c>
      <c r="B31" s="351" t="s">
        <v>564</v>
      </c>
      <c r="C31" s="112">
        <v>8</v>
      </c>
      <c r="E31" s="341"/>
    </row>
    <row r="32" spans="1:5" s="188" customFormat="1" ht="31.5" customHeight="1" x14ac:dyDescent="0.25">
      <c r="A32" s="185">
        <v>28</v>
      </c>
      <c r="B32" s="351" t="s">
        <v>565</v>
      </c>
      <c r="C32" s="112">
        <v>8</v>
      </c>
      <c r="E32" s="341"/>
    </row>
    <row r="33" spans="1:5" s="188" customFormat="1" ht="24.6" customHeight="1" x14ac:dyDescent="0.25">
      <c r="A33" s="185">
        <v>29</v>
      </c>
      <c r="B33" s="351" t="s">
        <v>445</v>
      </c>
      <c r="C33" s="112">
        <v>8</v>
      </c>
      <c r="E33" s="341"/>
    </row>
    <row r="34" spans="1:5" s="188" customFormat="1" ht="36.75" customHeight="1" x14ac:dyDescent="0.25">
      <c r="A34" s="185">
        <v>30</v>
      </c>
      <c r="B34" s="351" t="s">
        <v>566</v>
      </c>
      <c r="C34" s="112">
        <v>7</v>
      </c>
      <c r="E34" s="341"/>
    </row>
    <row r="35" spans="1:5" s="188" customFormat="1" ht="36" customHeight="1" x14ac:dyDescent="0.25">
      <c r="A35" s="185">
        <v>31</v>
      </c>
      <c r="B35" s="351" t="s">
        <v>567</v>
      </c>
      <c r="C35" s="112">
        <v>7</v>
      </c>
      <c r="E35" s="341"/>
    </row>
    <row r="36" spans="1:5" s="188" customFormat="1" x14ac:dyDescent="0.25">
      <c r="A36" s="185">
        <v>32</v>
      </c>
      <c r="B36" s="351" t="s">
        <v>568</v>
      </c>
      <c r="C36" s="112">
        <v>7</v>
      </c>
      <c r="E36" s="341"/>
    </row>
    <row r="37" spans="1:5" s="188" customFormat="1" ht="32.25" customHeight="1" x14ac:dyDescent="0.25">
      <c r="A37" s="185">
        <v>33</v>
      </c>
      <c r="B37" s="351" t="s">
        <v>569</v>
      </c>
      <c r="C37" s="112">
        <v>7</v>
      </c>
      <c r="E37" s="341"/>
    </row>
    <row r="38" spans="1:5" s="188" customFormat="1" x14ac:dyDescent="0.25">
      <c r="A38" s="185">
        <v>34</v>
      </c>
      <c r="B38" s="351" t="s">
        <v>570</v>
      </c>
      <c r="C38" s="112">
        <v>7</v>
      </c>
      <c r="E38" s="341"/>
    </row>
    <row r="39" spans="1:5" s="188" customFormat="1" ht="19.5" customHeight="1" x14ac:dyDescent="0.25">
      <c r="A39" s="185">
        <v>35</v>
      </c>
      <c r="B39" s="351" t="s">
        <v>571</v>
      </c>
      <c r="C39" s="112">
        <v>6</v>
      </c>
      <c r="E39" s="341"/>
    </row>
    <row r="40" spans="1:5" s="188" customFormat="1" ht="19.5" customHeight="1" x14ac:dyDescent="0.25">
      <c r="A40" s="185">
        <v>36</v>
      </c>
      <c r="B40" s="351" t="s">
        <v>572</v>
      </c>
      <c r="C40" s="112">
        <v>6</v>
      </c>
      <c r="E40" s="341"/>
    </row>
    <row r="41" spans="1:5" ht="32.25" customHeight="1" x14ac:dyDescent="0.25">
      <c r="A41" s="185">
        <v>37</v>
      </c>
      <c r="B41" s="351" t="s">
        <v>573</v>
      </c>
      <c r="C41" s="112">
        <v>6</v>
      </c>
      <c r="E41" s="341"/>
    </row>
    <row r="42" spans="1:5" ht="31.5" x14ac:dyDescent="0.25">
      <c r="A42" s="185">
        <v>38</v>
      </c>
      <c r="B42" s="351" t="s">
        <v>574</v>
      </c>
      <c r="C42" s="112">
        <v>6</v>
      </c>
      <c r="E42" s="341"/>
    </row>
    <row r="43" spans="1:5" ht="22.5" customHeight="1" x14ac:dyDescent="0.25">
      <c r="A43" s="185">
        <v>39</v>
      </c>
      <c r="B43" s="351" t="s">
        <v>575</v>
      </c>
      <c r="C43" s="112">
        <v>5</v>
      </c>
      <c r="E43" s="341"/>
    </row>
    <row r="44" spans="1:5" ht="24.6" customHeight="1" x14ac:dyDescent="0.25">
      <c r="A44" s="185">
        <v>40</v>
      </c>
      <c r="B44" s="351" t="s">
        <v>576</v>
      </c>
      <c r="C44" s="112">
        <v>5</v>
      </c>
      <c r="E44" s="341"/>
    </row>
    <row r="45" spans="1:5" ht="32.25" customHeight="1" x14ac:dyDescent="0.25">
      <c r="A45" s="185">
        <v>41</v>
      </c>
      <c r="B45" s="351" t="s">
        <v>577</v>
      </c>
      <c r="C45" s="112">
        <v>5</v>
      </c>
      <c r="E45" s="341"/>
    </row>
    <row r="46" spans="1:5" ht="20.25" customHeight="1" x14ac:dyDescent="0.25">
      <c r="A46" s="185">
        <v>42</v>
      </c>
      <c r="B46" s="351" t="s">
        <v>578</v>
      </c>
      <c r="C46" s="112">
        <v>5</v>
      </c>
      <c r="E46" s="341"/>
    </row>
    <row r="47" spans="1:5" x14ac:dyDescent="0.25">
      <c r="A47" s="185">
        <v>43</v>
      </c>
      <c r="B47" s="351" t="s">
        <v>456</v>
      </c>
      <c r="C47" s="112">
        <v>5</v>
      </c>
      <c r="E47" s="341"/>
    </row>
    <row r="48" spans="1:5" ht="31.5" x14ac:dyDescent="0.25">
      <c r="A48" s="185">
        <v>44</v>
      </c>
      <c r="B48" s="351" t="s">
        <v>579</v>
      </c>
      <c r="C48" s="112">
        <v>5</v>
      </c>
      <c r="E48" s="341"/>
    </row>
    <row r="49" spans="1:5" ht="32.25" customHeight="1" x14ac:dyDescent="0.25">
      <c r="A49" s="185">
        <v>45</v>
      </c>
      <c r="B49" s="351" t="s">
        <v>580</v>
      </c>
      <c r="C49" s="112">
        <v>5</v>
      </c>
      <c r="E49" s="341"/>
    </row>
    <row r="50" spans="1:5" ht="30.75" customHeight="1" x14ac:dyDescent="0.25">
      <c r="A50" s="185">
        <v>46</v>
      </c>
      <c r="B50" s="351" t="s">
        <v>581</v>
      </c>
      <c r="C50" s="112">
        <v>5</v>
      </c>
      <c r="E50" s="341"/>
    </row>
    <row r="51" spans="1:5" ht="26.25" customHeight="1" x14ac:dyDescent="0.25">
      <c r="A51" s="185">
        <v>47</v>
      </c>
      <c r="B51" s="351" t="s">
        <v>582</v>
      </c>
      <c r="C51" s="112">
        <v>5</v>
      </c>
      <c r="E51" s="341"/>
    </row>
    <row r="52" spans="1:5" ht="20.25" customHeight="1" x14ac:dyDescent="0.25">
      <c r="A52" s="185">
        <v>48</v>
      </c>
      <c r="B52" s="351" t="s">
        <v>583</v>
      </c>
      <c r="C52" s="112">
        <v>5</v>
      </c>
      <c r="E52" s="341"/>
    </row>
    <row r="53" spans="1:5" ht="25.5" customHeight="1" x14ac:dyDescent="0.25">
      <c r="A53" s="185">
        <v>49</v>
      </c>
      <c r="B53" s="351" t="s">
        <v>584</v>
      </c>
      <c r="C53" s="112">
        <v>5</v>
      </c>
      <c r="E53" s="341"/>
    </row>
    <row r="54" spans="1:5" ht="24" customHeight="1" x14ac:dyDescent="0.25">
      <c r="A54" s="185">
        <v>50</v>
      </c>
      <c r="B54" s="351" t="s">
        <v>585</v>
      </c>
      <c r="C54" s="112">
        <v>4</v>
      </c>
      <c r="E54" s="341"/>
    </row>
    <row r="55" spans="1:5" x14ac:dyDescent="0.25">
      <c r="C55" s="421"/>
      <c r="E55" s="341"/>
    </row>
    <row r="56" spans="1:5" x14ac:dyDescent="0.25">
      <c r="C56" s="421"/>
      <c r="E56" s="341"/>
    </row>
    <row r="57" spans="1:5" x14ac:dyDescent="0.25">
      <c r="C57" s="421"/>
      <c r="E57" s="341"/>
    </row>
    <row r="58" spans="1:5" x14ac:dyDescent="0.25">
      <c r="C58" s="421"/>
      <c r="E58" s="341"/>
    </row>
    <row r="59" spans="1:5" x14ac:dyDescent="0.25">
      <c r="C59" s="421"/>
      <c r="E59" s="341"/>
    </row>
    <row r="60" spans="1:5" x14ac:dyDescent="0.25">
      <c r="C60" s="421"/>
    </row>
    <row r="61" spans="1:5" x14ac:dyDescent="0.25">
      <c r="C61" s="421"/>
    </row>
    <row r="62" spans="1:5" x14ac:dyDescent="0.25">
      <c r="C62" s="421"/>
    </row>
    <row r="63" spans="1:5" x14ac:dyDescent="0.25">
      <c r="C63" s="421"/>
    </row>
    <row r="64" spans="1:5" x14ac:dyDescent="0.25">
      <c r="C64" s="421"/>
    </row>
  </sheetData>
  <mergeCells count="2">
    <mergeCell ref="A1:C1"/>
    <mergeCell ref="B2:C2"/>
  </mergeCells>
  <pageMargins left="0.7" right="0.7" top="0.75" bottom="0.75" header="0.3" footer="0.3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9"/>
  <sheetViews>
    <sheetView view="pageBreakPreview" zoomScale="75" zoomScaleNormal="75" zoomScaleSheetLayoutView="75" workbookViewId="0">
      <selection activeCell="A25" sqref="A25"/>
    </sheetView>
  </sheetViews>
  <sheetFormatPr defaultColWidth="8.85546875" defaultRowHeight="12.75" x14ac:dyDescent="0.2"/>
  <cols>
    <col min="1" max="1" width="66.28515625" style="21" customWidth="1"/>
    <col min="2" max="2" width="12.7109375" style="21" customWidth="1"/>
    <col min="3" max="3" width="15.140625" style="21" customWidth="1"/>
    <col min="4" max="4" width="16.7109375" style="21" customWidth="1"/>
    <col min="5" max="5" width="12.5703125" style="21" customWidth="1"/>
    <col min="6" max="6" width="10.85546875" style="21" bestFit="1" customWidth="1"/>
    <col min="7" max="16384" width="8.85546875" style="21"/>
  </cols>
  <sheetData>
    <row r="1" spans="1:6" s="17" customFormat="1" ht="40.5" customHeight="1" x14ac:dyDescent="0.25">
      <c r="A1" s="464" t="s">
        <v>461</v>
      </c>
      <c r="B1" s="464"/>
      <c r="C1" s="464"/>
      <c r="D1" s="464"/>
      <c r="E1" s="464"/>
    </row>
    <row r="2" spans="1:6" s="17" customFormat="1" ht="24" customHeight="1" x14ac:dyDescent="0.3">
      <c r="A2" s="471" t="s">
        <v>32</v>
      </c>
      <c r="B2" s="471"/>
      <c r="C2" s="471"/>
      <c r="D2" s="471"/>
      <c r="E2" s="471"/>
    </row>
    <row r="3" spans="1:6" s="17" customFormat="1" ht="56.25" customHeight="1" x14ac:dyDescent="0.25">
      <c r="A3" s="474" t="s">
        <v>82</v>
      </c>
      <c r="B3" s="474"/>
      <c r="C3" s="474"/>
      <c r="D3" s="474"/>
      <c r="E3" s="474"/>
    </row>
    <row r="4" spans="1:6" s="17" customFormat="1" ht="27" customHeight="1" x14ac:dyDescent="0.25">
      <c r="A4" s="246"/>
      <c r="B4" s="246"/>
      <c r="C4" s="246"/>
      <c r="D4" s="475" t="s">
        <v>270</v>
      </c>
      <c r="E4" s="475"/>
    </row>
    <row r="5" spans="1:6" s="19" customFormat="1" ht="25.5" customHeight="1" x14ac:dyDescent="0.2">
      <c r="A5" s="472"/>
      <c r="B5" s="455" t="s">
        <v>78</v>
      </c>
      <c r="C5" s="455" t="s">
        <v>83</v>
      </c>
      <c r="D5" s="473" t="s">
        <v>42</v>
      </c>
      <c r="E5" s="473"/>
    </row>
    <row r="6" spans="1:6" s="19" customFormat="1" ht="21" customHeight="1" x14ac:dyDescent="0.2">
      <c r="A6" s="472"/>
      <c r="B6" s="455"/>
      <c r="C6" s="455"/>
      <c r="D6" s="31" t="s">
        <v>2</v>
      </c>
      <c r="E6" s="31" t="s">
        <v>43</v>
      </c>
    </row>
    <row r="7" spans="1:6" s="24" customFormat="1" ht="34.5" customHeight="1" x14ac:dyDescent="0.25">
      <c r="A7" s="234" t="s">
        <v>12</v>
      </c>
      <c r="B7" s="236">
        <f>SUM(B9:B17)</f>
        <v>1233</v>
      </c>
      <c r="C7" s="236">
        <f>SUM(C9:C17)</f>
        <v>1310</v>
      </c>
      <c r="D7" s="239">
        <f t="shared" ref="D7:D17" si="0">ROUND(C7/B7*100,1)</f>
        <v>106.2</v>
      </c>
      <c r="E7" s="241">
        <f t="shared" ref="E7:E17" si="1">C7-B7</f>
        <v>77</v>
      </c>
      <c r="F7" s="25"/>
    </row>
    <row r="8" spans="1:6" s="24" customFormat="1" ht="29.25" customHeight="1" x14ac:dyDescent="0.25">
      <c r="A8" s="235" t="s">
        <v>84</v>
      </c>
      <c r="B8" s="237"/>
      <c r="C8" s="237"/>
      <c r="D8" s="238"/>
      <c r="E8" s="240"/>
      <c r="F8" s="25"/>
    </row>
    <row r="9" spans="1:6" ht="51" customHeight="1" x14ac:dyDescent="0.2">
      <c r="A9" s="226" t="s">
        <v>33</v>
      </c>
      <c r="B9" s="227">
        <v>87</v>
      </c>
      <c r="C9" s="227">
        <v>432</v>
      </c>
      <c r="D9" s="228">
        <f t="shared" si="0"/>
        <v>496.6</v>
      </c>
      <c r="E9" s="229">
        <f t="shared" si="1"/>
        <v>345</v>
      </c>
      <c r="F9" s="25"/>
    </row>
    <row r="10" spans="1:6" ht="30" customHeight="1" x14ac:dyDescent="0.2">
      <c r="A10" s="226" t="s">
        <v>34</v>
      </c>
      <c r="B10" s="230">
        <v>298</v>
      </c>
      <c r="C10" s="230">
        <v>608</v>
      </c>
      <c r="D10" s="228">
        <f t="shared" si="0"/>
        <v>204</v>
      </c>
      <c r="E10" s="229">
        <f t="shared" si="1"/>
        <v>310</v>
      </c>
      <c r="F10" s="25"/>
    </row>
    <row r="11" spans="1:6" s="22" customFormat="1" ht="25.5" customHeight="1" x14ac:dyDescent="0.25">
      <c r="A11" s="226" t="s">
        <v>35</v>
      </c>
      <c r="B11" s="230">
        <v>195</v>
      </c>
      <c r="C11" s="230">
        <v>104</v>
      </c>
      <c r="D11" s="228">
        <f t="shared" si="0"/>
        <v>53.3</v>
      </c>
      <c r="E11" s="229">
        <f t="shared" si="1"/>
        <v>-91</v>
      </c>
      <c r="F11" s="25"/>
    </row>
    <row r="12" spans="1:6" ht="30.75" customHeight="1" x14ac:dyDescent="0.2">
      <c r="A12" s="226" t="s">
        <v>36</v>
      </c>
      <c r="B12" s="230">
        <v>22</v>
      </c>
      <c r="C12" s="230">
        <v>24</v>
      </c>
      <c r="D12" s="228">
        <f t="shared" si="0"/>
        <v>109.1</v>
      </c>
      <c r="E12" s="229">
        <f t="shared" si="1"/>
        <v>2</v>
      </c>
      <c r="F12" s="25"/>
    </row>
    <row r="13" spans="1:6" ht="28.5" customHeight="1" x14ac:dyDescent="0.2">
      <c r="A13" s="226" t="s">
        <v>37</v>
      </c>
      <c r="B13" s="230">
        <v>145</v>
      </c>
      <c r="C13" s="230">
        <v>56</v>
      </c>
      <c r="D13" s="228">
        <f t="shared" si="0"/>
        <v>38.6</v>
      </c>
      <c r="E13" s="229">
        <f t="shared" si="1"/>
        <v>-89</v>
      </c>
      <c r="F13" s="25"/>
    </row>
    <row r="14" spans="1:6" ht="59.25" customHeight="1" x14ac:dyDescent="0.2">
      <c r="A14" s="226" t="s">
        <v>38</v>
      </c>
      <c r="B14" s="230">
        <v>5</v>
      </c>
      <c r="C14" s="230">
        <v>0</v>
      </c>
      <c r="D14" s="228" t="s">
        <v>260</v>
      </c>
      <c r="E14" s="229">
        <f t="shared" si="1"/>
        <v>-5</v>
      </c>
      <c r="F14" s="25"/>
    </row>
    <row r="15" spans="1:6" ht="24" customHeight="1" x14ac:dyDescent="0.2">
      <c r="A15" s="226" t="s">
        <v>39</v>
      </c>
      <c r="B15" s="230">
        <v>43</v>
      </c>
      <c r="C15" s="230">
        <v>12</v>
      </c>
      <c r="D15" s="228">
        <f t="shared" si="0"/>
        <v>27.9</v>
      </c>
      <c r="E15" s="229">
        <f t="shared" si="1"/>
        <v>-31</v>
      </c>
      <c r="F15" s="25"/>
    </row>
    <row r="16" spans="1:6" ht="75" customHeight="1" x14ac:dyDescent="0.2">
      <c r="A16" s="226" t="s">
        <v>40</v>
      </c>
      <c r="B16" s="230">
        <v>240</v>
      </c>
      <c r="C16" s="230">
        <v>26</v>
      </c>
      <c r="D16" s="228">
        <f t="shared" si="0"/>
        <v>10.8</v>
      </c>
      <c r="E16" s="229">
        <f t="shared" si="1"/>
        <v>-214</v>
      </c>
      <c r="F16" s="25"/>
    </row>
    <row r="17" spans="1:6" ht="33" customHeight="1" x14ac:dyDescent="0.2">
      <c r="A17" s="226" t="s">
        <v>41</v>
      </c>
      <c r="B17" s="230">
        <v>198</v>
      </c>
      <c r="C17" s="230">
        <v>48</v>
      </c>
      <c r="D17" s="228">
        <f t="shared" si="0"/>
        <v>24.2</v>
      </c>
      <c r="E17" s="229">
        <f t="shared" si="1"/>
        <v>-150</v>
      </c>
      <c r="F17" s="25"/>
    </row>
    <row r="18" spans="1:6" x14ac:dyDescent="0.2">
      <c r="A18" s="23"/>
      <c r="B18" s="23"/>
      <c r="C18" s="23"/>
      <c r="D18" s="23"/>
      <c r="E18" s="23"/>
    </row>
    <row r="19" spans="1:6" x14ac:dyDescent="0.2">
      <c r="A19" s="23"/>
      <c r="B19" s="23"/>
      <c r="C19" s="23"/>
      <c r="D19" s="23"/>
      <c r="E19" s="23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60" zoomScaleNormal="100" workbookViewId="0">
      <selection activeCell="C5" sqref="C5"/>
    </sheetView>
  </sheetViews>
  <sheetFormatPr defaultColWidth="9.140625" defaultRowHeight="15.75" x14ac:dyDescent="0.25"/>
  <cols>
    <col min="1" max="1" width="6.42578125" style="105" customWidth="1"/>
    <col min="2" max="2" width="52.42578125" style="190" customWidth="1"/>
    <col min="3" max="3" width="22.5703125" style="190" customWidth="1"/>
    <col min="4" max="4" width="24" style="179" customWidth="1"/>
    <col min="5" max="16384" width="9.140625" style="179"/>
  </cols>
  <sheetData>
    <row r="1" spans="1:6" ht="62.45" customHeight="1" x14ac:dyDescent="0.25">
      <c r="A1" s="493" t="s">
        <v>627</v>
      </c>
      <c r="B1" s="493"/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3" spans="1:6" ht="9.75" customHeight="1" x14ac:dyDescent="0.25"/>
    <row r="4" spans="1:6" s="180" customFormat="1" ht="69.75" customHeight="1" x14ac:dyDescent="0.25">
      <c r="A4" s="313"/>
      <c r="B4" s="314" t="s">
        <v>88</v>
      </c>
      <c r="C4" s="315" t="s">
        <v>447</v>
      </c>
      <c r="D4" s="316" t="s">
        <v>448</v>
      </c>
    </row>
    <row r="5" spans="1:6" ht="47.25" x14ac:dyDescent="0.25">
      <c r="A5" s="185">
        <v>1</v>
      </c>
      <c r="B5" s="325" t="s">
        <v>443</v>
      </c>
      <c r="C5" s="186">
        <v>94</v>
      </c>
      <c r="D5" s="422">
        <v>85.454545454545453</v>
      </c>
      <c r="F5" s="341"/>
    </row>
    <row r="6" spans="1:6" x14ac:dyDescent="0.25">
      <c r="A6" s="185">
        <v>2</v>
      </c>
      <c r="B6" s="325" t="s">
        <v>442</v>
      </c>
      <c r="C6" s="186">
        <v>62</v>
      </c>
      <c r="D6" s="422">
        <v>74.698795180722882</v>
      </c>
      <c r="F6" s="341"/>
    </row>
    <row r="7" spans="1:6" x14ac:dyDescent="0.25">
      <c r="A7" s="185">
        <v>3</v>
      </c>
      <c r="B7" s="325" t="s">
        <v>444</v>
      </c>
      <c r="C7" s="186">
        <v>15</v>
      </c>
      <c r="D7" s="422">
        <v>27.777777777777779</v>
      </c>
      <c r="F7" s="341"/>
    </row>
    <row r="8" spans="1:6" s="188" customFormat="1" ht="31.5" x14ac:dyDescent="0.25">
      <c r="A8" s="185">
        <v>4</v>
      </c>
      <c r="B8" s="325" t="s">
        <v>545</v>
      </c>
      <c r="C8" s="186">
        <v>43</v>
      </c>
      <c r="D8" s="422">
        <v>86</v>
      </c>
      <c r="F8" s="341"/>
    </row>
    <row r="9" spans="1:6" s="188" customFormat="1" x14ac:dyDescent="0.25">
      <c r="A9" s="185">
        <v>5</v>
      </c>
      <c r="B9" s="325" t="s">
        <v>546</v>
      </c>
      <c r="C9" s="186">
        <v>40</v>
      </c>
      <c r="D9" s="422">
        <v>85.106382978723403</v>
      </c>
      <c r="F9" s="341"/>
    </row>
    <row r="10" spans="1:6" s="188" customFormat="1" ht="31.5" x14ac:dyDescent="0.25">
      <c r="A10" s="185">
        <v>6</v>
      </c>
      <c r="B10" s="325" t="s">
        <v>547</v>
      </c>
      <c r="C10" s="186">
        <v>29</v>
      </c>
      <c r="D10" s="422">
        <v>82.857142857142861</v>
      </c>
      <c r="F10" s="341"/>
    </row>
    <row r="11" spans="1:6" s="188" customFormat="1" ht="31.5" x14ac:dyDescent="0.25">
      <c r="A11" s="185">
        <v>7</v>
      </c>
      <c r="B11" s="325" t="s">
        <v>548</v>
      </c>
      <c r="C11" s="186">
        <v>8</v>
      </c>
      <c r="D11" s="422">
        <v>30.76923076923077</v>
      </c>
      <c r="F11" s="341"/>
    </row>
    <row r="12" spans="1:6" s="188" customFormat="1" x14ac:dyDescent="0.25">
      <c r="A12" s="185">
        <v>8</v>
      </c>
      <c r="B12" s="325" t="s">
        <v>549</v>
      </c>
      <c r="C12" s="186">
        <v>16</v>
      </c>
      <c r="D12" s="422">
        <v>69.565217391304344</v>
      </c>
      <c r="F12" s="341"/>
    </row>
    <row r="13" spans="1:6" s="188" customFormat="1" x14ac:dyDescent="0.25">
      <c r="A13" s="185">
        <v>9</v>
      </c>
      <c r="B13" s="325" t="s">
        <v>550</v>
      </c>
      <c r="C13" s="186">
        <v>7</v>
      </c>
      <c r="D13" s="422">
        <v>41.17647058823529</v>
      </c>
      <c r="F13" s="341"/>
    </row>
    <row r="14" spans="1:6" s="188" customFormat="1" ht="47.25" x14ac:dyDescent="0.25">
      <c r="A14" s="185">
        <v>10</v>
      </c>
      <c r="B14" s="325" t="s">
        <v>551</v>
      </c>
      <c r="C14" s="186">
        <v>14</v>
      </c>
      <c r="D14" s="422">
        <v>87.5</v>
      </c>
      <c r="F14" s="341"/>
    </row>
    <row r="15" spans="1:6" s="188" customFormat="1" x14ac:dyDescent="0.25">
      <c r="A15" s="185">
        <v>11</v>
      </c>
      <c r="B15" s="325" t="s">
        <v>552</v>
      </c>
      <c r="C15" s="186">
        <v>14</v>
      </c>
      <c r="D15" s="422">
        <v>93.333333333333329</v>
      </c>
      <c r="F15" s="341"/>
    </row>
    <row r="16" spans="1:6" s="188" customFormat="1" x14ac:dyDescent="0.25">
      <c r="A16" s="185">
        <v>12</v>
      </c>
      <c r="B16" s="325" t="s">
        <v>446</v>
      </c>
      <c r="C16" s="186">
        <v>2</v>
      </c>
      <c r="D16" s="422">
        <v>13.333333333333334</v>
      </c>
      <c r="F16" s="341"/>
    </row>
    <row r="17" spans="1:6" s="188" customFormat="1" ht="31.5" x14ac:dyDescent="0.25">
      <c r="A17" s="185">
        <v>13</v>
      </c>
      <c r="B17" s="325" t="s">
        <v>553</v>
      </c>
      <c r="C17" s="186">
        <v>4</v>
      </c>
      <c r="D17" s="422">
        <v>30.76923076923077</v>
      </c>
      <c r="F17" s="341"/>
    </row>
    <row r="18" spans="1:6" s="188" customFormat="1" x14ac:dyDescent="0.25">
      <c r="A18" s="185">
        <v>14</v>
      </c>
      <c r="B18" s="325" t="s">
        <v>554</v>
      </c>
      <c r="C18" s="186">
        <v>12</v>
      </c>
      <c r="D18" s="422">
        <v>92.307692307692307</v>
      </c>
      <c r="F18" s="341"/>
    </row>
    <row r="19" spans="1:6" s="188" customFormat="1" ht="31.5" x14ac:dyDescent="0.25">
      <c r="A19" s="185">
        <v>15</v>
      </c>
      <c r="B19" s="325" t="s">
        <v>555</v>
      </c>
      <c r="C19" s="186">
        <v>8</v>
      </c>
      <c r="D19" s="422">
        <v>61.53846153846154</v>
      </c>
      <c r="F19" s="341"/>
    </row>
    <row r="20" spans="1:6" s="188" customFormat="1" ht="31.5" x14ac:dyDescent="0.25">
      <c r="A20" s="185">
        <v>16</v>
      </c>
      <c r="B20" s="325" t="s">
        <v>556</v>
      </c>
      <c r="C20" s="186">
        <v>2</v>
      </c>
      <c r="D20" s="422">
        <v>18.181818181818183</v>
      </c>
      <c r="F20" s="341"/>
    </row>
    <row r="21" spans="1:6" s="188" customFormat="1" x14ac:dyDescent="0.25">
      <c r="A21" s="185">
        <v>17</v>
      </c>
      <c r="B21" s="325" t="s">
        <v>455</v>
      </c>
      <c r="C21" s="186">
        <v>8</v>
      </c>
      <c r="D21" s="422">
        <v>72.727272727272734</v>
      </c>
      <c r="F21" s="341"/>
    </row>
    <row r="22" spans="1:6" s="188" customFormat="1" x14ac:dyDescent="0.25">
      <c r="A22" s="185">
        <v>18</v>
      </c>
      <c r="B22" s="325" t="s">
        <v>557</v>
      </c>
      <c r="C22" s="186">
        <v>11</v>
      </c>
      <c r="D22" s="422">
        <v>100</v>
      </c>
      <c r="F22" s="341"/>
    </row>
    <row r="23" spans="1:6" s="188" customFormat="1" ht="31.5" x14ac:dyDescent="0.25">
      <c r="A23" s="185">
        <v>19</v>
      </c>
      <c r="B23" s="325" t="s">
        <v>531</v>
      </c>
      <c r="C23" s="186">
        <v>10</v>
      </c>
      <c r="D23" s="422">
        <v>90.909090909090907</v>
      </c>
      <c r="F23" s="341"/>
    </row>
    <row r="24" spans="1:6" s="188" customFormat="1" x14ac:dyDescent="0.25">
      <c r="A24" s="185">
        <v>20</v>
      </c>
      <c r="B24" s="325" t="s">
        <v>558</v>
      </c>
      <c r="C24" s="186">
        <v>11</v>
      </c>
      <c r="D24" s="422">
        <v>100</v>
      </c>
      <c r="F24" s="341"/>
    </row>
    <row r="25" spans="1:6" s="188" customFormat="1" x14ac:dyDescent="0.25">
      <c r="A25" s="185">
        <v>21</v>
      </c>
      <c r="B25" s="325" t="s">
        <v>559</v>
      </c>
      <c r="C25" s="186">
        <v>8</v>
      </c>
      <c r="D25" s="422">
        <v>80</v>
      </c>
      <c r="F25" s="341"/>
    </row>
    <row r="26" spans="1:6" s="188" customFormat="1" ht="31.5" x14ac:dyDescent="0.25">
      <c r="A26" s="185">
        <v>22</v>
      </c>
      <c r="B26" s="325" t="s">
        <v>560</v>
      </c>
      <c r="C26" s="186">
        <v>3</v>
      </c>
      <c r="D26" s="422">
        <v>33.333333333333329</v>
      </c>
      <c r="F26" s="341"/>
    </row>
    <row r="27" spans="1:6" s="188" customFormat="1" ht="31.5" x14ac:dyDescent="0.25">
      <c r="A27" s="185">
        <v>23</v>
      </c>
      <c r="B27" s="325" t="s">
        <v>561</v>
      </c>
      <c r="C27" s="186">
        <v>4</v>
      </c>
      <c r="D27" s="422">
        <v>44.444444444444443</v>
      </c>
      <c r="F27" s="341"/>
    </row>
    <row r="28" spans="1:6" s="188" customFormat="1" x14ac:dyDescent="0.25">
      <c r="A28" s="185">
        <v>24</v>
      </c>
      <c r="B28" s="325" t="s">
        <v>532</v>
      </c>
      <c r="C28" s="186">
        <v>8</v>
      </c>
      <c r="D28" s="422">
        <v>88.888888888888886</v>
      </c>
      <c r="F28" s="341"/>
    </row>
    <row r="29" spans="1:6" s="188" customFormat="1" x14ac:dyDescent="0.25">
      <c r="A29" s="185">
        <v>25</v>
      </c>
      <c r="B29" s="325" t="s">
        <v>562</v>
      </c>
      <c r="C29" s="186">
        <v>1</v>
      </c>
      <c r="D29" s="422">
        <v>11.111111111111111</v>
      </c>
      <c r="F29" s="341"/>
    </row>
    <row r="30" spans="1:6" s="188" customFormat="1" x14ac:dyDescent="0.25">
      <c r="A30" s="185">
        <v>26</v>
      </c>
      <c r="B30" s="325" t="s">
        <v>563</v>
      </c>
      <c r="C30" s="186">
        <v>3</v>
      </c>
      <c r="D30" s="422">
        <v>37.5</v>
      </c>
      <c r="F30" s="341"/>
    </row>
    <row r="31" spans="1:6" s="188" customFormat="1" ht="31.5" x14ac:dyDescent="0.25">
      <c r="A31" s="185">
        <v>27</v>
      </c>
      <c r="B31" s="325" t="s">
        <v>564</v>
      </c>
      <c r="C31" s="186">
        <v>8</v>
      </c>
      <c r="D31" s="422">
        <v>100</v>
      </c>
      <c r="F31" s="341"/>
    </row>
    <row r="32" spans="1:6" s="188" customFormat="1" ht="31.5" x14ac:dyDescent="0.25">
      <c r="A32" s="185">
        <v>28</v>
      </c>
      <c r="B32" s="325" t="s">
        <v>565</v>
      </c>
      <c r="C32" s="186">
        <v>1</v>
      </c>
      <c r="D32" s="422">
        <v>12.5</v>
      </c>
      <c r="F32" s="341"/>
    </row>
    <row r="33" spans="1:6" s="188" customFormat="1" x14ac:dyDescent="0.25">
      <c r="A33" s="185">
        <v>29</v>
      </c>
      <c r="B33" s="325" t="s">
        <v>445</v>
      </c>
      <c r="C33" s="186">
        <v>8</v>
      </c>
      <c r="D33" s="422">
        <v>100</v>
      </c>
      <c r="F33" s="341"/>
    </row>
    <row r="34" spans="1:6" s="188" customFormat="1" ht="31.5" x14ac:dyDescent="0.25">
      <c r="A34" s="185">
        <v>30</v>
      </c>
      <c r="B34" s="325" t="s">
        <v>566</v>
      </c>
      <c r="C34" s="186">
        <v>1</v>
      </c>
      <c r="D34" s="422">
        <v>14.285714285714285</v>
      </c>
      <c r="F34" s="341"/>
    </row>
    <row r="35" spans="1:6" s="188" customFormat="1" ht="31.5" x14ac:dyDescent="0.25">
      <c r="A35" s="185">
        <v>31</v>
      </c>
      <c r="B35" s="325" t="s">
        <v>567</v>
      </c>
      <c r="C35" s="365">
        <v>3</v>
      </c>
      <c r="D35" s="422">
        <v>42.857142857142854</v>
      </c>
      <c r="F35" s="341"/>
    </row>
    <row r="36" spans="1:6" s="188" customFormat="1" x14ac:dyDescent="0.25">
      <c r="A36" s="185">
        <v>32</v>
      </c>
      <c r="B36" s="325" t="s">
        <v>568</v>
      </c>
      <c r="C36" s="186">
        <v>5</v>
      </c>
      <c r="D36" s="422">
        <v>71.428571428571431</v>
      </c>
      <c r="F36" s="341"/>
    </row>
    <row r="37" spans="1:6" s="188" customFormat="1" ht="31.5" x14ac:dyDescent="0.25">
      <c r="A37" s="185">
        <v>33</v>
      </c>
      <c r="B37" s="325" t="s">
        <v>569</v>
      </c>
      <c r="C37" s="186">
        <v>4</v>
      </c>
      <c r="D37" s="422">
        <v>57.142857142857139</v>
      </c>
      <c r="F37" s="341"/>
    </row>
    <row r="38" spans="1:6" s="188" customFormat="1" x14ac:dyDescent="0.25">
      <c r="A38" s="185">
        <v>34</v>
      </c>
      <c r="B38" s="325" t="s">
        <v>570</v>
      </c>
      <c r="C38" s="186">
        <v>3</v>
      </c>
      <c r="D38" s="422">
        <v>42.857142857142854</v>
      </c>
      <c r="F38" s="341"/>
    </row>
    <row r="39" spans="1:6" s="188" customFormat="1" x14ac:dyDescent="0.25">
      <c r="A39" s="185">
        <v>35</v>
      </c>
      <c r="B39" s="325" t="s">
        <v>571</v>
      </c>
      <c r="C39" s="186">
        <v>2</v>
      </c>
      <c r="D39" s="422">
        <v>33.333333333333329</v>
      </c>
      <c r="F39" s="341"/>
    </row>
    <row r="40" spans="1:6" s="188" customFormat="1" x14ac:dyDescent="0.25">
      <c r="A40" s="185">
        <v>36</v>
      </c>
      <c r="B40" s="325" t="s">
        <v>572</v>
      </c>
      <c r="C40" s="186">
        <v>5</v>
      </c>
      <c r="D40" s="422">
        <v>83.333333333333343</v>
      </c>
      <c r="F40" s="341"/>
    </row>
    <row r="41" spans="1:6" x14ac:dyDescent="0.25">
      <c r="A41" s="185">
        <v>37</v>
      </c>
      <c r="B41" s="325" t="s">
        <v>573</v>
      </c>
      <c r="C41" s="186">
        <v>2</v>
      </c>
      <c r="D41" s="422">
        <v>33.333333333333329</v>
      </c>
      <c r="F41" s="341"/>
    </row>
    <row r="42" spans="1:6" ht="47.25" x14ac:dyDescent="0.25">
      <c r="A42" s="185">
        <v>38</v>
      </c>
      <c r="B42" s="325" t="s">
        <v>574</v>
      </c>
      <c r="C42" s="186">
        <v>5</v>
      </c>
      <c r="D42" s="422">
        <v>83.333333333333343</v>
      </c>
      <c r="F42" s="341"/>
    </row>
    <row r="43" spans="1:6" x14ac:dyDescent="0.25">
      <c r="A43" s="185">
        <v>39</v>
      </c>
      <c r="B43" s="325" t="s">
        <v>575</v>
      </c>
      <c r="C43" s="186">
        <v>4</v>
      </c>
      <c r="D43" s="422">
        <v>80</v>
      </c>
      <c r="F43" s="341"/>
    </row>
    <row r="44" spans="1:6" ht="31.5" x14ac:dyDescent="0.25">
      <c r="A44" s="185">
        <v>40</v>
      </c>
      <c r="B44" s="325" t="s">
        <v>576</v>
      </c>
      <c r="C44" s="186">
        <v>2</v>
      </c>
      <c r="D44" s="422">
        <v>40</v>
      </c>
      <c r="F44" s="341"/>
    </row>
    <row r="45" spans="1:6" ht="31.5" x14ac:dyDescent="0.25">
      <c r="A45" s="185">
        <v>41</v>
      </c>
      <c r="B45" s="325" t="s">
        <v>577</v>
      </c>
      <c r="C45" s="186">
        <v>4</v>
      </c>
      <c r="D45" s="422">
        <v>80</v>
      </c>
      <c r="F45" s="341"/>
    </row>
    <row r="46" spans="1:6" x14ac:dyDescent="0.25">
      <c r="A46" s="185">
        <v>42</v>
      </c>
      <c r="B46" s="325" t="s">
        <v>578</v>
      </c>
      <c r="C46" s="186">
        <v>3</v>
      </c>
      <c r="D46" s="422">
        <v>60</v>
      </c>
      <c r="F46" s="341"/>
    </row>
    <row r="47" spans="1:6" x14ac:dyDescent="0.25">
      <c r="A47" s="185">
        <v>43</v>
      </c>
      <c r="B47" s="325" t="s">
        <v>456</v>
      </c>
      <c r="C47" s="186">
        <v>1</v>
      </c>
      <c r="D47" s="422">
        <v>20</v>
      </c>
      <c r="F47" s="341"/>
    </row>
    <row r="48" spans="1:6" ht="31.5" x14ac:dyDescent="0.25">
      <c r="A48" s="185">
        <v>44</v>
      </c>
      <c r="B48" s="325" t="s">
        <v>579</v>
      </c>
      <c r="C48" s="186">
        <v>2</v>
      </c>
      <c r="D48" s="422">
        <v>40</v>
      </c>
      <c r="F48" s="341"/>
    </row>
    <row r="49" spans="1:6" ht="31.5" x14ac:dyDescent="0.25">
      <c r="A49" s="185">
        <v>45</v>
      </c>
      <c r="B49" s="325" t="s">
        <v>580</v>
      </c>
      <c r="C49" s="186">
        <v>2</v>
      </c>
      <c r="D49" s="422">
        <v>40</v>
      </c>
      <c r="F49" s="341"/>
    </row>
    <row r="50" spans="1:6" x14ac:dyDescent="0.25">
      <c r="A50" s="185">
        <v>46</v>
      </c>
      <c r="B50" s="325" t="s">
        <v>581</v>
      </c>
      <c r="C50" s="186">
        <v>1</v>
      </c>
      <c r="D50" s="422">
        <v>20</v>
      </c>
      <c r="F50" s="341"/>
    </row>
    <row r="51" spans="1:6" x14ac:dyDescent="0.25">
      <c r="A51" s="185">
        <v>47</v>
      </c>
      <c r="B51" s="325" t="s">
        <v>582</v>
      </c>
      <c r="C51" s="186">
        <v>1</v>
      </c>
      <c r="D51" s="422">
        <v>20</v>
      </c>
      <c r="F51" s="341"/>
    </row>
    <row r="52" spans="1:6" x14ac:dyDescent="0.25">
      <c r="A52" s="185">
        <v>48</v>
      </c>
      <c r="B52" s="325" t="s">
        <v>583</v>
      </c>
      <c r="C52" s="186">
        <v>3</v>
      </c>
      <c r="D52" s="422">
        <v>60</v>
      </c>
      <c r="F52" s="341"/>
    </row>
    <row r="53" spans="1:6" x14ac:dyDescent="0.25">
      <c r="A53" s="185">
        <v>49</v>
      </c>
      <c r="B53" s="325" t="s">
        <v>584</v>
      </c>
      <c r="C53" s="186">
        <v>1</v>
      </c>
      <c r="D53" s="422">
        <v>20</v>
      </c>
      <c r="F53" s="341"/>
    </row>
    <row r="54" spans="1:6" ht="31.5" x14ac:dyDescent="0.25">
      <c r="A54" s="185">
        <v>50</v>
      </c>
      <c r="B54" s="325" t="s">
        <v>585</v>
      </c>
      <c r="C54" s="186">
        <v>3</v>
      </c>
      <c r="D54" s="422">
        <v>75</v>
      </c>
      <c r="F54" s="341"/>
    </row>
  </sheetData>
  <mergeCells count="2">
    <mergeCell ref="A1:D1"/>
    <mergeCell ref="B2:D2"/>
  </mergeCells>
  <pageMargins left="0.7" right="0.7" top="0.75" bottom="0.75" header="0.3" footer="0.3"/>
  <pageSetup paperSize="9" scale="54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71" zoomScaleNormal="100" zoomScaleSheetLayoutView="71" workbookViewId="0">
      <selection activeCell="C7" sqref="C7"/>
    </sheetView>
  </sheetViews>
  <sheetFormatPr defaultColWidth="9.140625" defaultRowHeight="15.75" x14ac:dyDescent="0.25"/>
  <cols>
    <col min="1" max="1" width="5.5703125" style="105" customWidth="1"/>
    <col min="2" max="2" width="52.42578125" style="190" customWidth="1"/>
    <col min="3" max="3" width="22.7109375" style="190" customWidth="1"/>
    <col min="4" max="4" width="25.42578125" style="179" customWidth="1"/>
    <col min="5" max="6" width="9.140625" style="179"/>
    <col min="7" max="7" width="38.140625" style="179" customWidth="1"/>
    <col min="8" max="16384" width="9.140625" style="179"/>
  </cols>
  <sheetData>
    <row r="1" spans="1:6" ht="67.5" customHeight="1" x14ac:dyDescent="0.25">
      <c r="A1" s="493" t="s">
        <v>628</v>
      </c>
      <c r="B1" s="493"/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4" spans="1:6" s="180" customFormat="1" ht="63.75" customHeight="1" x14ac:dyDescent="0.25">
      <c r="A4" s="313"/>
      <c r="B4" s="314" t="s">
        <v>88</v>
      </c>
      <c r="C4" s="315" t="s">
        <v>450</v>
      </c>
      <c r="D4" s="316" t="s">
        <v>448</v>
      </c>
    </row>
    <row r="5" spans="1:6" x14ac:dyDescent="0.25">
      <c r="A5" s="185">
        <v>1</v>
      </c>
      <c r="B5" s="311" t="s">
        <v>444</v>
      </c>
      <c r="C5" s="186">
        <v>39</v>
      </c>
      <c r="D5" s="422">
        <v>72.222222222222214</v>
      </c>
      <c r="F5" s="341"/>
    </row>
    <row r="6" spans="1:6" x14ac:dyDescent="0.25">
      <c r="A6" s="185">
        <v>2</v>
      </c>
      <c r="B6" s="311" t="s">
        <v>442</v>
      </c>
      <c r="C6" s="186">
        <v>21</v>
      </c>
      <c r="D6" s="422">
        <v>25.301204819277107</v>
      </c>
      <c r="F6" s="341"/>
    </row>
    <row r="7" spans="1:6" ht="25.5" x14ac:dyDescent="0.25">
      <c r="A7" s="185">
        <v>3</v>
      </c>
      <c r="B7" s="311" t="s">
        <v>548</v>
      </c>
      <c r="C7" s="186">
        <v>18</v>
      </c>
      <c r="D7" s="422">
        <v>69.230769230769226</v>
      </c>
      <c r="F7" s="341"/>
    </row>
    <row r="8" spans="1:6" s="188" customFormat="1" ht="25.5" x14ac:dyDescent="0.25">
      <c r="A8" s="185">
        <v>4</v>
      </c>
      <c r="B8" s="311" t="s">
        <v>443</v>
      </c>
      <c r="C8" s="186">
        <v>16</v>
      </c>
      <c r="D8" s="422">
        <v>14.545454545454545</v>
      </c>
      <c r="F8" s="341"/>
    </row>
    <row r="9" spans="1:6" s="188" customFormat="1" x14ac:dyDescent="0.25">
      <c r="A9" s="185">
        <v>5</v>
      </c>
      <c r="B9" s="311" t="s">
        <v>446</v>
      </c>
      <c r="C9" s="186">
        <v>13</v>
      </c>
      <c r="D9" s="422">
        <v>86.666666666666671</v>
      </c>
      <c r="F9" s="341"/>
    </row>
    <row r="10" spans="1:6" s="188" customFormat="1" x14ac:dyDescent="0.25">
      <c r="A10" s="185">
        <v>6</v>
      </c>
      <c r="B10" s="311" t="s">
        <v>550</v>
      </c>
      <c r="C10" s="186">
        <v>10</v>
      </c>
      <c r="D10" s="422">
        <v>58.82352941176471</v>
      </c>
      <c r="F10" s="341"/>
    </row>
    <row r="11" spans="1:6" s="188" customFormat="1" x14ac:dyDescent="0.25">
      <c r="A11" s="185">
        <v>7</v>
      </c>
      <c r="B11" s="311" t="s">
        <v>553</v>
      </c>
      <c r="C11" s="186">
        <v>9</v>
      </c>
      <c r="D11" s="422">
        <v>69.230769230769226</v>
      </c>
      <c r="F11" s="341"/>
    </row>
    <row r="12" spans="1:6" s="188" customFormat="1" x14ac:dyDescent="0.25">
      <c r="A12" s="185">
        <v>8</v>
      </c>
      <c r="B12" s="311" t="s">
        <v>556</v>
      </c>
      <c r="C12" s="186">
        <v>9</v>
      </c>
      <c r="D12" s="422">
        <v>81.818181818181827</v>
      </c>
      <c r="F12" s="341"/>
    </row>
    <row r="13" spans="1:6" s="188" customFormat="1" x14ac:dyDescent="0.25">
      <c r="A13" s="185">
        <v>9</v>
      </c>
      <c r="B13" s="311" t="s">
        <v>562</v>
      </c>
      <c r="C13" s="186">
        <v>8</v>
      </c>
      <c r="D13" s="422">
        <v>88.888888888888886</v>
      </c>
      <c r="F13" s="341"/>
    </row>
    <row r="14" spans="1:6" s="188" customFormat="1" x14ac:dyDescent="0.25">
      <c r="A14" s="185">
        <v>10</v>
      </c>
      <c r="B14" s="311" t="s">
        <v>545</v>
      </c>
      <c r="C14" s="186">
        <v>7</v>
      </c>
      <c r="D14" s="422">
        <v>14.000000000000002</v>
      </c>
      <c r="F14" s="341"/>
    </row>
    <row r="15" spans="1:6" s="188" customFormat="1" ht="25.5" x14ac:dyDescent="0.25">
      <c r="A15" s="185">
        <v>11</v>
      </c>
      <c r="B15" s="311" t="s">
        <v>565</v>
      </c>
      <c r="C15" s="186">
        <v>7</v>
      </c>
      <c r="D15" s="422">
        <v>87.5</v>
      </c>
      <c r="F15" s="341"/>
    </row>
    <row r="16" spans="1:6" s="188" customFormat="1" x14ac:dyDescent="0.25">
      <c r="A16" s="185">
        <v>12</v>
      </c>
      <c r="B16" s="311" t="s">
        <v>546</v>
      </c>
      <c r="C16" s="186">
        <v>7</v>
      </c>
      <c r="D16" s="422">
        <v>14.893617021276595</v>
      </c>
      <c r="F16" s="341"/>
    </row>
    <row r="17" spans="1:6" s="188" customFormat="1" x14ac:dyDescent="0.25">
      <c r="A17" s="185">
        <v>13</v>
      </c>
      <c r="B17" s="311" t="s">
        <v>549</v>
      </c>
      <c r="C17" s="186">
        <v>7</v>
      </c>
      <c r="D17" s="422">
        <v>30.434782608695656</v>
      </c>
      <c r="F17" s="341"/>
    </row>
    <row r="18" spans="1:6" s="188" customFormat="1" ht="25.5" x14ac:dyDescent="0.25">
      <c r="A18" s="185">
        <v>14</v>
      </c>
      <c r="B18" s="311" t="s">
        <v>566</v>
      </c>
      <c r="C18" s="186">
        <v>6</v>
      </c>
      <c r="D18" s="422">
        <v>85.714285714285708</v>
      </c>
      <c r="F18" s="341"/>
    </row>
    <row r="19" spans="1:6" s="188" customFormat="1" ht="25.5" x14ac:dyDescent="0.25">
      <c r="A19" s="185">
        <v>15</v>
      </c>
      <c r="B19" s="311" t="s">
        <v>560</v>
      </c>
      <c r="C19" s="186">
        <v>6</v>
      </c>
      <c r="D19" s="422">
        <v>66.666666666666657</v>
      </c>
      <c r="F19" s="341"/>
    </row>
    <row r="20" spans="1:6" s="188" customFormat="1" x14ac:dyDescent="0.25">
      <c r="A20" s="185">
        <v>16</v>
      </c>
      <c r="B20" s="311" t="s">
        <v>547</v>
      </c>
      <c r="C20" s="186">
        <v>6</v>
      </c>
      <c r="D20" s="422">
        <v>17.142857142857142</v>
      </c>
      <c r="F20" s="341"/>
    </row>
    <row r="21" spans="1:6" s="188" customFormat="1" x14ac:dyDescent="0.25">
      <c r="A21" s="185">
        <v>17</v>
      </c>
      <c r="B21" s="311" t="s">
        <v>563</v>
      </c>
      <c r="C21" s="186">
        <v>5</v>
      </c>
      <c r="D21" s="422">
        <v>62.5</v>
      </c>
      <c r="F21" s="341"/>
    </row>
    <row r="22" spans="1:6" s="188" customFormat="1" ht="25.5" x14ac:dyDescent="0.25">
      <c r="A22" s="185">
        <v>18</v>
      </c>
      <c r="B22" s="311" t="s">
        <v>561</v>
      </c>
      <c r="C22" s="186">
        <v>5</v>
      </c>
      <c r="D22" s="422">
        <v>55.555555555555557</v>
      </c>
      <c r="F22" s="341"/>
    </row>
    <row r="23" spans="1:6" s="188" customFormat="1" ht="25.5" x14ac:dyDescent="0.25">
      <c r="A23" s="185">
        <v>19</v>
      </c>
      <c r="B23" s="311" t="s">
        <v>555</v>
      </c>
      <c r="C23" s="186">
        <v>5</v>
      </c>
      <c r="D23" s="422">
        <v>38.461538461538467</v>
      </c>
      <c r="F23" s="341"/>
    </row>
    <row r="24" spans="1:6" s="188" customFormat="1" x14ac:dyDescent="0.25">
      <c r="A24" s="185">
        <v>20</v>
      </c>
      <c r="B24" s="311" t="s">
        <v>571</v>
      </c>
      <c r="C24" s="186">
        <v>4</v>
      </c>
      <c r="D24" s="422">
        <v>66.666666666666657</v>
      </c>
      <c r="F24" s="341"/>
    </row>
    <row r="25" spans="1:6" s="188" customFormat="1" x14ac:dyDescent="0.25">
      <c r="A25" s="185">
        <v>21</v>
      </c>
      <c r="B25" s="311" t="s">
        <v>573</v>
      </c>
      <c r="C25" s="186">
        <v>4</v>
      </c>
      <c r="D25" s="422">
        <v>66.666666666666657</v>
      </c>
      <c r="F25" s="341"/>
    </row>
    <row r="26" spans="1:6" s="188" customFormat="1" x14ac:dyDescent="0.25">
      <c r="A26" s="185">
        <v>22</v>
      </c>
      <c r="B26" s="311" t="s">
        <v>586</v>
      </c>
      <c r="C26" s="186">
        <v>4</v>
      </c>
      <c r="D26" s="422">
        <v>100</v>
      </c>
      <c r="F26" s="341"/>
    </row>
    <row r="27" spans="1:6" s="188" customFormat="1" ht="25.5" x14ac:dyDescent="0.25">
      <c r="A27" s="185">
        <v>23</v>
      </c>
      <c r="B27" s="311" t="s">
        <v>567</v>
      </c>
      <c r="C27" s="186">
        <v>4</v>
      </c>
      <c r="D27" s="422">
        <v>57.142857142857139</v>
      </c>
      <c r="F27" s="341"/>
    </row>
    <row r="28" spans="1:6" s="188" customFormat="1" x14ac:dyDescent="0.25">
      <c r="A28" s="185">
        <v>24</v>
      </c>
      <c r="B28" s="311" t="s">
        <v>587</v>
      </c>
      <c r="C28" s="186">
        <v>4</v>
      </c>
      <c r="D28" s="422">
        <v>100</v>
      </c>
      <c r="F28" s="341"/>
    </row>
    <row r="29" spans="1:6" s="188" customFormat="1" x14ac:dyDescent="0.25">
      <c r="A29" s="185">
        <v>25</v>
      </c>
      <c r="B29" s="311" t="s">
        <v>588</v>
      </c>
      <c r="C29" s="186">
        <v>4</v>
      </c>
      <c r="D29" s="422">
        <v>100</v>
      </c>
      <c r="F29" s="341"/>
    </row>
    <row r="30" spans="1:6" s="188" customFormat="1" x14ac:dyDescent="0.25">
      <c r="A30" s="185">
        <v>26</v>
      </c>
      <c r="B30" s="311" t="s">
        <v>456</v>
      </c>
      <c r="C30" s="186">
        <v>4</v>
      </c>
      <c r="D30" s="422">
        <v>80</v>
      </c>
      <c r="F30" s="341"/>
    </row>
    <row r="31" spans="1:6" s="188" customFormat="1" x14ac:dyDescent="0.25">
      <c r="A31" s="185">
        <v>27</v>
      </c>
      <c r="B31" s="311" t="s">
        <v>570</v>
      </c>
      <c r="C31" s="186">
        <v>4</v>
      </c>
      <c r="D31" s="422">
        <v>57.142857142857139</v>
      </c>
      <c r="F31" s="341"/>
    </row>
    <row r="32" spans="1:6" s="188" customFormat="1" x14ac:dyDescent="0.25">
      <c r="A32" s="185">
        <v>28</v>
      </c>
      <c r="B32" s="311" t="s">
        <v>581</v>
      </c>
      <c r="C32" s="186">
        <v>4</v>
      </c>
      <c r="D32" s="422">
        <v>80</v>
      </c>
      <c r="F32" s="341"/>
    </row>
    <row r="33" spans="1:6" s="188" customFormat="1" x14ac:dyDescent="0.25">
      <c r="A33" s="185">
        <v>29</v>
      </c>
      <c r="B33" s="311" t="s">
        <v>582</v>
      </c>
      <c r="C33" s="186">
        <v>4</v>
      </c>
      <c r="D33" s="422">
        <v>80</v>
      </c>
      <c r="F33" s="341"/>
    </row>
    <row r="34" spans="1:6" s="188" customFormat="1" ht="19.5" customHeight="1" x14ac:dyDescent="0.25">
      <c r="A34" s="185">
        <v>30</v>
      </c>
      <c r="B34" s="311" t="s">
        <v>584</v>
      </c>
      <c r="C34" s="186">
        <v>4</v>
      </c>
      <c r="D34" s="422">
        <v>80</v>
      </c>
      <c r="F34" s="341"/>
    </row>
    <row r="35" spans="1:6" s="188" customFormat="1" x14ac:dyDescent="0.25">
      <c r="A35" s="185">
        <v>31</v>
      </c>
      <c r="B35" s="311" t="s">
        <v>576</v>
      </c>
      <c r="C35" s="365">
        <v>3</v>
      </c>
      <c r="D35" s="422">
        <v>60</v>
      </c>
      <c r="F35" s="341"/>
    </row>
    <row r="36" spans="1:6" s="188" customFormat="1" x14ac:dyDescent="0.25">
      <c r="A36" s="185">
        <v>32</v>
      </c>
      <c r="B36" s="311" t="s">
        <v>589</v>
      </c>
      <c r="C36" s="186">
        <v>3</v>
      </c>
      <c r="D36" s="422">
        <v>75</v>
      </c>
      <c r="F36" s="341"/>
    </row>
    <row r="37" spans="1:6" s="188" customFormat="1" x14ac:dyDescent="0.25">
      <c r="A37" s="185">
        <v>33</v>
      </c>
      <c r="B37" s="311" t="s">
        <v>590</v>
      </c>
      <c r="C37" s="186">
        <v>3</v>
      </c>
      <c r="D37" s="422">
        <v>75</v>
      </c>
      <c r="F37" s="341"/>
    </row>
    <row r="38" spans="1:6" s="188" customFormat="1" ht="25.5" x14ac:dyDescent="0.25">
      <c r="A38" s="185">
        <v>34</v>
      </c>
      <c r="B38" s="311" t="s">
        <v>579</v>
      </c>
      <c r="C38" s="186">
        <v>3</v>
      </c>
      <c r="D38" s="422">
        <v>60</v>
      </c>
      <c r="F38" s="341"/>
    </row>
    <row r="39" spans="1:6" s="188" customFormat="1" ht="25.5" x14ac:dyDescent="0.25">
      <c r="A39" s="185">
        <v>35</v>
      </c>
      <c r="B39" s="311" t="s">
        <v>580</v>
      </c>
      <c r="C39" s="186">
        <v>3</v>
      </c>
      <c r="D39" s="422">
        <v>60</v>
      </c>
      <c r="F39" s="341"/>
    </row>
    <row r="40" spans="1:6" s="188" customFormat="1" ht="25.5" x14ac:dyDescent="0.25">
      <c r="A40" s="185">
        <v>36</v>
      </c>
      <c r="B40" s="311" t="s">
        <v>569</v>
      </c>
      <c r="C40" s="186">
        <v>3</v>
      </c>
      <c r="D40" s="422">
        <v>42.857142857142854</v>
      </c>
      <c r="F40" s="341"/>
    </row>
    <row r="41" spans="1:6" x14ac:dyDescent="0.25">
      <c r="A41" s="185">
        <v>37</v>
      </c>
      <c r="B41" s="311" t="s">
        <v>455</v>
      </c>
      <c r="C41" s="186">
        <v>3</v>
      </c>
      <c r="D41" s="423">
        <v>27.27272727272727</v>
      </c>
      <c r="F41" s="341"/>
    </row>
    <row r="42" spans="1:6" x14ac:dyDescent="0.25">
      <c r="A42" s="185">
        <v>38</v>
      </c>
      <c r="B42" s="311" t="s">
        <v>591</v>
      </c>
      <c r="C42" s="186">
        <v>3</v>
      </c>
      <c r="D42" s="423">
        <v>75</v>
      </c>
      <c r="F42" s="341"/>
    </row>
    <row r="43" spans="1:6" x14ac:dyDescent="0.25">
      <c r="A43" s="185">
        <v>39</v>
      </c>
      <c r="B43" s="311" t="s">
        <v>451</v>
      </c>
      <c r="C43" s="186">
        <v>2</v>
      </c>
      <c r="D43" s="423">
        <v>100</v>
      </c>
      <c r="F43" s="341"/>
    </row>
    <row r="44" spans="1:6" x14ac:dyDescent="0.25">
      <c r="A44" s="185">
        <v>40</v>
      </c>
      <c r="B44" s="311" t="s">
        <v>592</v>
      </c>
      <c r="C44" s="186">
        <v>2</v>
      </c>
      <c r="D44" s="423">
        <v>66.666666666666657</v>
      </c>
      <c r="F44" s="341"/>
    </row>
    <row r="45" spans="1:6" x14ac:dyDescent="0.25">
      <c r="A45" s="185">
        <v>41</v>
      </c>
      <c r="B45" s="311" t="s">
        <v>559</v>
      </c>
      <c r="C45" s="186">
        <v>2</v>
      </c>
      <c r="D45" s="423">
        <v>20</v>
      </c>
      <c r="F45" s="341"/>
    </row>
    <row r="46" spans="1:6" x14ac:dyDescent="0.25">
      <c r="A46" s="185">
        <v>42</v>
      </c>
      <c r="B46" s="311" t="s">
        <v>593</v>
      </c>
      <c r="C46" s="186">
        <v>2</v>
      </c>
      <c r="D46" s="423">
        <v>50</v>
      </c>
      <c r="F46" s="341"/>
    </row>
    <row r="47" spans="1:6" ht="25.5" x14ac:dyDescent="0.25">
      <c r="A47" s="185">
        <v>43</v>
      </c>
      <c r="B47" s="311" t="s">
        <v>594</v>
      </c>
      <c r="C47" s="186">
        <v>2</v>
      </c>
      <c r="D47" s="423">
        <v>100</v>
      </c>
      <c r="F47" s="341"/>
    </row>
    <row r="48" spans="1:6" ht="25.5" x14ac:dyDescent="0.25">
      <c r="A48" s="185">
        <v>44</v>
      </c>
      <c r="B48" s="311" t="s">
        <v>595</v>
      </c>
      <c r="C48" s="186">
        <v>2</v>
      </c>
      <c r="D48" s="423">
        <v>100</v>
      </c>
      <c r="F48" s="341"/>
    </row>
    <row r="49" spans="1:6" x14ac:dyDescent="0.25">
      <c r="A49" s="185">
        <v>45</v>
      </c>
      <c r="B49" s="311" t="s">
        <v>533</v>
      </c>
      <c r="C49" s="186">
        <v>2</v>
      </c>
      <c r="D49" s="423">
        <v>100</v>
      </c>
      <c r="F49" s="341"/>
    </row>
    <row r="50" spans="1:6" x14ac:dyDescent="0.25">
      <c r="A50" s="185">
        <v>46</v>
      </c>
      <c r="B50" s="311" t="s">
        <v>578</v>
      </c>
      <c r="C50" s="186">
        <v>2</v>
      </c>
      <c r="D50" s="423">
        <v>40</v>
      </c>
      <c r="F50" s="341"/>
    </row>
    <row r="51" spans="1:6" x14ac:dyDescent="0.25">
      <c r="A51" s="185">
        <v>47</v>
      </c>
      <c r="B51" s="311" t="s">
        <v>568</v>
      </c>
      <c r="C51" s="186">
        <v>2</v>
      </c>
      <c r="D51" s="423">
        <v>28.571428571428569</v>
      </c>
      <c r="F51" s="341"/>
    </row>
    <row r="52" spans="1:6" ht="25.5" x14ac:dyDescent="0.25">
      <c r="A52" s="185">
        <v>48</v>
      </c>
      <c r="B52" s="311" t="s">
        <v>449</v>
      </c>
      <c r="C52" s="186">
        <v>2</v>
      </c>
      <c r="D52" s="423">
        <v>50</v>
      </c>
      <c r="F52" s="341"/>
    </row>
    <row r="53" spans="1:6" x14ac:dyDescent="0.25">
      <c r="A53" s="185">
        <v>49</v>
      </c>
      <c r="B53" s="311" t="s">
        <v>596</v>
      </c>
      <c r="C53" s="186">
        <v>2</v>
      </c>
      <c r="D53" s="423">
        <v>100</v>
      </c>
      <c r="F53" s="341"/>
    </row>
    <row r="54" spans="1:6" ht="25.5" x14ac:dyDescent="0.25">
      <c r="A54" s="185">
        <v>50</v>
      </c>
      <c r="B54" s="311" t="s">
        <v>551</v>
      </c>
      <c r="C54" s="186">
        <v>2</v>
      </c>
      <c r="D54" s="423">
        <v>12.5</v>
      </c>
      <c r="F54" s="341"/>
    </row>
    <row r="55" spans="1:6" x14ac:dyDescent="0.25">
      <c r="C55" s="421"/>
      <c r="D55" s="424"/>
    </row>
  </sheetData>
  <mergeCells count="2">
    <mergeCell ref="A1:D1"/>
    <mergeCell ref="B2:D2"/>
  </mergeCells>
  <pageMargins left="0.7" right="0.7" top="0.75" bottom="0.75" header="0.3" footer="0.3"/>
  <pageSetup paperSize="9" scale="67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zoomScale="80" zoomScaleNormal="73" zoomScaleSheetLayoutView="80" workbookViewId="0">
      <selection sqref="A1:C2"/>
    </sheetView>
  </sheetViews>
  <sheetFormatPr defaultRowHeight="15.75" x14ac:dyDescent="0.25"/>
  <cols>
    <col min="1" max="1" width="4.28515625" style="207" customWidth="1"/>
    <col min="2" max="2" width="53.42578125" style="190" customWidth="1"/>
    <col min="3" max="3" width="20.5703125" style="180" customWidth="1"/>
    <col min="4" max="224" width="9.140625" style="179"/>
    <col min="225" max="225" width="4.28515625" style="179" customWidth="1"/>
    <col min="226" max="226" width="31.140625" style="179" customWidth="1"/>
    <col min="227" max="229" width="10" style="179" customWidth="1"/>
    <col min="230" max="230" width="10.28515625" style="179" customWidth="1"/>
    <col min="231" max="232" width="10" style="179" customWidth="1"/>
    <col min="233" max="480" width="9.140625" style="179"/>
    <col min="481" max="481" width="4.28515625" style="179" customWidth="1"/>
    <col min="482" max="482" width="31.140625" style="179" customWidth="1"/>
    <col min="483" max="485" width="10" style="179" customWidth="1"/>
    <col min="486" max="486" width="10.28515625" style="179" customWidth="1"/>
    <col min="487" max="488" width="10" style="179" customWidth="1"/>
    <col min="489" max="736" width="9.140625" style="179"/>
    <col min="737" max="737" width="4.28515625" style="179" customWidth="1"/>
    <col min="738" max="738" width="31.140625" style="179" customWidth="1"/>
    <col min="739" max="741" width="10" style="179" customWidth="1"/>
    <col min="742" max="742" width="10.28515625" style="179" customWidth="1"/>
    <col min="743" max="744" width="10" style="179" customWidth="1"/>
    <col min="745" max="992" width="9.140625" style="179"/>
    <col min="993" max="993" width="4.28515625" style="179" customWidth="1"/>
    <col min="994" max="994" width="31.140625" style="179" customWidth="1"/>
    <col min="995" max="997" width="10" style="179" customWidth="1"/>
    <col min="998" max="998" width="10.28515625" style="179" customWidth="1"/>
    <col min="999" max="1000" width="10" style="179" customWidth="1"/>
    <col min="1001" max="1248" width="9.140625" style="179"/>
    <col min="1249" max="1249" width="4.28515625" style="179" customWidth="1"/>
    <col min="1250" max="1250" width="31.140625" style="179" customWidth="1"/>
    <col min="1251" max="1253" width="10" style="179" customWidth="1"/>
    <col min="1254" max="1254" width="10.28515625" style="179" customWidth="1"/>
    <col min="1255" max="1256" width="10" style="179" customWidth="1"/>
    <col min="1257" max="1504" width="9.140625" style="179"/>
    <col min="1505" max="1505" width="4.28515625" style="179" customWidth="1"/>
    <col min="1506" max="1506" width="31.140625" style="179" customWidth="1"/>
    <col min="1507" max="1509" width="10" style="179" customWidth="1"/>
    <col min="1510" max="1510" width="10.28515625" style="179" customWidth="1"/>
    <col min="1511" max="1512" width="10" style="179" customWidth="1"/>
    <col min="1513" max="1760" width="9.140625" style="179"/>
    <col min="1761" max="1761" width="4.28515625" style="179" customWidth="1"/>
    <col min="1762" max="1762" width="31.140625" style="179" customWidth="1"/>
    <col min="1763" max="1765" width="10" style="179" customWidth="1"/>
    <col min="1766" max="1766" width="10.28515625" style="179" customWidth="1"/>
    <col min="1767" max="1768" width="10" style="179" customWidth="1"/>
    <col min="1769" max="2016" width="9.140625" style="179"/>
    <col min="2017" max="2017" width="4.28515625" style="179" customWidth="1"/>
    <col min="2018" max="2018" width="31.140625" style="179" customWidth="1"/>
    <col min="2019" max="2021" width="10" style="179" customWidth="1"/>
    <col min="2022" max="2022" width="10.28515625" style="179" customWidth="1"/>
    <col min="2023" max="2024" width="10" style="179" customWidth="1"/>
    <col min="2025" max="2272" width="9.140625" style="179"/>
    <col min="2273" max="2273" width="4.28515625" style="179" customWidth="1"/>
    <col min="2274" max="2274" width="31.140625" style="179" customWidth="1"/>
    <col min="2275" max="2277" width="10" style="179" customWidth="1"/>
    <col min="2278" max="2278" width="10.28515625" style="179" customWidth="1"/>
    <col min="2279" max="2280" width="10" style="179" customWidth="1"/>
    <col min="2281" max="2528" width="9.140625" style="179"/>
    <col min="2529" max="2529" width="4.28515625" style="179" customWidth="1"/>
    <col min="2530" max="2530" width="31.140625" style="179" customWidth="1"/>
    <col min="2531" max="2533" width="10" style="179" customWidth="1"/>
    <col min="2534" max="2534" width="10.28515625" style="179" customWidth="1"/>
    <col min="2535" max="2536" width="10" style="179" customWidth="1"/>
    <col min="2537" max="2784" width="9.140625" style="179"/>
    <col min="2785" max="2785" width="4.28515625" style="179" customWidth="1"/>
    <col min="2786" max="2786" width="31.140625" style="179" customWidth="1"/>
    <col min="2787" max="2789" width="10" style="179" customWidth="1"/>
    <col min="2790" max="2790" width="10.28515625" style="179" customWidth="1"/>
    <col min="2791" max="2792" width="10" style="179" customWidth="1"/>
    <col min="2793" max="3040" width="9.140625" style="179"/>
    <col min="3041" max="3041" width="4.28515625" style="179" customWidth="1"/>
    <col min="3042" max="3042" width="31.140625" style="179" customWidth="1"/>
    <col min="3043" max="3045" width="10" style="179" customWidth="1"/>
    <col min="3046" max="3046" width="10.28515625" style="179" customWidth="1"/>
    <col min="3047" max="3048" width="10" style="179" customWidth="1"/>
    <col min="3049" max="3296" width="9.140625" style="179"/>
    <col min="3297" max="3297" width="4.28515625" style="179" customWidth="1"/>
    <col min="3298" max="3298" width="31.140625" style="179" customWidth="1"/>
    <col min="3299" max="3301" width="10" style="179" customWidth="1"/>
    <col min="3302" max="3302" width="10.28515625" style="179" customWidth="1"/>
    <col min="3303" max="3304" width="10" style="179" customWidth="1"/>
    <col min="3305" max="3552" width="9.140625" style="179"/>
    <col min="3553" max="3553" width="4.28515625" style="179" customWidth="1"/>
    <col min="3554" max="3554" width="31.140625" style="179" customWidth="1"/>
    <col min="3555" max="3557" width="10" style="179" customWidth="1"/>
    <col min="3558" max="3558" width="10.28515625" style="179" customWidth="1"/>
    <col min="3559" max="3560" width="10" style="179" customWidth="1"/>
    <col min="3561" max="3808" width="9.140625" style="179"/>
    <col min="3809" max="3809" width="4.28515625" style="179" customWidth="1"/>
    <col min="3810" max="3810" width="31.140625" style="179" customWidth="1"/>
    <col min="3811" max="3813" width="10" style="179" customWidth="1"/>
    <col min="3814" max="3814" width="10.28515625" style="179" customWidth="1"/>
    <col min="3815" max="3816" width="10" style="179" customWidth="1"/>
    <col min="3817" max="4064" width="9.140625" style="179"/>
    <col min="4065" max="4065" width="4.28515625" style="179" customWidth="1"/>
    <col min="4066" max="4066" width="31.140625" style="179" customWidth="1"/>
    <col min="4067" max="4069" width="10" style="179" customWidth="1"/>
    <col min="4070" max="4070" width="10.28515625" style="179" customWidth="1"/>
    <col min="4071" max="4072" width="10" style="179" customWidth="1"/>
    <col min="4073" max="4320" width="9.140625" style="179"/>
    <col min="4321" max="4321" width="4.28515625" style="179" customWidth="1"/>
    <col min="4322" max="4322" width="31.140625" style="179" customWidth="1"/>
    <col min="4323" max="4325" width="10" style="179" customWidth="1"/>
    <col min="4326" max="4326" width="10.28515625" style="179" customWidth="1"/>
    <col min="4327" max="4328" width="10" style="179" customWidth="1"/>
    <col min="4329" max="4576" width="9.140625" style="179"/>
    <col min="4577" max="4577" width="4.28515625" style="179" customWidth="1"/>
    <col min="4578" max="4578" width="31.140625" style="179" customWidth="1"/>
    <col min="4579" max="4581" width="10" style="179" customWidth="1"/>
    <col min="4582" max="4582" width="10.28515625" style="179" customWidth="1"/>
    <col min="4583" max="4584" width="10" style="179" customWidth="1"/>
    <col min="4585" max="4832" width="9.140625" style="179"/>
    <col min="4833" max="4833" width="4.28515625" style="179" customWidth="1"/>
    <col min="4834" max="4834" width="31.140625" style="179" customWidth="1"/>
    <col min="4835" max="4837" width="10" style="179" customWidth="1"/>
    <col min="4838" max="4838" width="10.28515625" style="179" customWidth="1"/>
    <col min="4839" max="4840" width="10" style="179" customWidth="1"/>
    <col min="4841" max="5088" width="9.140625" style="179"/>
    <col min="5089" max="5089" width="4.28515625" style="179" customWidth="1"/>
    <col min="5090" max="5090" width="31.140625" style="179" customWidth="1"/>
    <col min="5091" max="5093" width="10" style="179" customWidth="1"/>
    <col min="5094" max="5094" width="10.28515625" style="179" customWidth="1"/>
    <col min="5095" max="5096" width="10" style="179" customWidth="1"/>
    <col min="5097" max="5344" width="9.140625" style="179"/>
    <col min="5345" max="5345" width="4.28515625" style="179" customWidth="1"/>
    <col min="5346" max="5346" width="31.140625" style="179" customWidth="1"/>
    <col min="5347" max="5349" width="10" style="179" customWidth="1"/>
    <col min="5350" max="5350" width="10.28515625" style="179" customWidth="1"/>
    <col min="5351" max="5352" width="10" style="179" customWidth="1"/>
    <col min="5353" max="5600" width="9.140625" style="179"/>
    <col min="5601" max="5601" width="4.28515625" style="179" customWidth="1"/>
    <col min="5602" max="5602" width="31.140625" style="179" customWidth="1"/>
    <col min="5603" max="5605" width="10" style="179" customWidth="1"/>
    <col min="5606" max="5606" width="10.28515625" style="179" customWidth="1"/>
    <col min="5607" max="5608" width="10" style="179" customWidth="1"/>
    <col min="5609" max="5856" width="9.140625" style="179"/>
    <col min="5857" max="5857" width="4.28515625" style="179" customWidth="1"/>
    <col min="5858" max="5858" width="31.140625" style="179" customWidth="1"/>
    <col min="5859" max="5861" width="10" style="179" customWidth="1"/>
    <col min="5862" max="5862" width="10.28515625" style="179" customWidth="1"/>
    <col min="5863" max="5864" width="10" style="179" customWidth="1"/>
    <col min="5865" max="6112" width="9.140625" style="179"/>
    <col min="6113" max="6113" width="4.28515625" style="179" customWidth="1"/>
    <col min="6114" max="6114" width="31.140625" style="179" customWidth="1"/>
    <col min="6115" max="6117" width="10" style="179" customWidth="1"/>
    <col min="6118" max="6118" width="10.28515625" style="179" customWidth="1"/>
    <col min="6119" max="6120" width="10" style="179" customWidth="1"/>
    <col min="6121" max="6368" width="9.140625" style="179"/>
    <col min="6369" max="6369" width="4.28515625" style="179" customWidth="1"/>
    <col min="6370" max="6370" width="31.140625" style="179" customWidth="1"/>
    <col min="6371" max="6373" width="10" style="179" customWidth="1"/>
    <col min="6374" max="6374" width="10.28515625" style="179" customWidth="1"/>
    <col min="6375" max="6376" width="10" style="179" customWidth="1"/>
    <col min="6377" max="6624" width="9.140625" style="179"/>
    <col min="6625" max="6625" width="4.28515625" style="179" customWidth="1"/>
    <col min="6626" max="6626" width="31.140625" style="179" customWidth="1"/>
    <col min="6627" max="6629" width="10" style="179" customWidth="1"/>
    <col min="6630" max="6630" width="10.28515625" style="179" customWidth="1"/>
    <col min="6631" max="6632" width="10" style="179" customWidth="1"/>
    <col min="6633" max="6880" width="9.140625" style="179"/>
    <col min="6881" max="6881" width="4.28515625" style="179" customWidth="1"/>
    <col min="6882" max="6882" width="31.140625" style="179" customWidth="1"/>
    <col min="6883" max="6885" width="10" style="179" customWidth="1"/>
    <col min="6886" max="6886" width="10.28515625" style="179" customWidth="1"/>
    <col min="6887" max="6888" width="10" style="179" customWidth="1"/>
    <col min="6889" max="7136" width="9.140625" style="179"/>
    <col min="7137" max="7137" width="4.28515625" style="179" customWidth="1"/>
    <col min="7138" max="7138" width="31.140625" style="179" customWidth="1"/>
    <col min="7139" max="7141" width="10" style="179" customWidth="1"/>
    <col min="7142" max="7142" width="10.28515625" style="179" customWidth="1"/>
    <col min="7143" max="7144" width="10" style="179" customWidth="1"/>
    <col min="7145" max="7392" width="9.140625" style="179"/>
    <col min="7393" max="7393" width="4.28515625" style="179" customWidth="1"/>
    <col min="7394" max="7394" width="31.140625" style="179" customWidth="1"/>
    <col min="7395" max="7397" width="10" style="179" customWidth="1"/>
    <col min="7398" max="7398" width="10.28515625" style="179" customWidth="1"/>
    <col min="7399" max="7400" width="10" style="179" customWidth="1"/>
    <col min="7401" max="7648" width="9.140625" style="179"/>
    <col min="7649" max="7649" width="4.28515625" style="179" customWidth="1"/>
    <col min="7650" max="7650" width="31.140625" style="179" customWidth="1"/>
    <col min="7651" max="7653" width="10" style="179" customWidth="1"/>
    <col min="7654" max="7654" width="10.28515625" style="179" customWidth="1"/>
    <col min="7655" max="7656" width="10" style="179" customWidth="1"/>
    <col min="7657" max="7904" width="9.140625" style="179"/>
    <col min="7905" max="7905" width="4.28515625" style="179" customWidth="1"/>
    <col min="7906" max="7906" width="31.140625" style="179" customWidth="1"/>
    <col min="7907" max="7909" width="10" style="179" customWidth="1"/>
    <col min="7910" max="7910" width="10.28515625" style="179" customWidth="1"/>
    <col min="7911" max="7912" width="10" style="179" customWidth="1"/>
    <col min="7913" max="8160" width="9.140625" style="179"/>
    <col min="8161" max="8161" width="4.28515625" style="179" customWidth="1"/>
    <col min="8162" max="8162" width="31.140625" style="179" customWidth="1"/>
    <col min="8163" max="8165" width="10" style="179" customWidth="1"/>
    <col min="8166" max="8166" width="10.28515625" style="179" customWidth="1"/>
    <col min="8167" max="8168" width="10" style="179" customWidth="1"/>
    <col min="8169" max="8416" width="9.140625" style="179"/>
    <col min="8417" max="8417" width="4.28515625" style="179" customWidth="1"/>
    <col min="8418" max="8418" width="31.140625" style="179" customWidth="1"/>
    <col min="8419" max="8421" width="10" style="179" customWidth="1"/>
    <col min="8422" max="8422" width="10.28515625" style="179" customWidth="1"/>
    <col min="8423" max="8424" width="10" style="179" customWidth="1"/>
    <col min="8425" max="8672" width="9.140625" style="179"/>
    <col min="8673" max="8673" width="4.28515625" style="179" customWidth="1"/>
    <col min="8674" max="8674" width="31.140625" style="179" customWidth="1"/>
    <col min="8675" max="8677" width="10" style="179" customWidth="1"/>
    <col min="8678" max="8678" width="10.28515625" style="179" customWidth="1"/>
    <col min="8679" max="8680" width="10" style="179" customWidth="1"/>
    <col min="8681" max="8928" width="9.140625" style="179"/>
    <col min="8929" max="8929" width="4.28515625" style="179" customWidth="1"/>
    <col min="8930" max="8930" width="31.140625" style="179" customWidth="1"/>
    <col min="8931" max="8933" width="10" style="179" customWidth="1"/>
    <col min="8934" max="8934" width="10.28515625" style="179" customWidth="1"/>
    <col min="8935" max="8936" width="10" style="179" customWidth="1"/>
    <col min="8937" max="9184" width="9.140625" style="179"/>
    <col min="9185" max="9185" width="4.28515625" style="179" customWidth="1"/>
    <col min="9186" max="9186" width="31.140625" style="179" customWidth="1"/>
    <col min="9187" max="9189" width="10" style="179" customWidth="1"/>
    <col min="9190" max="9190" width="10.28515625" style="179" customWidth="1"/>
    <col min="9191" max="9192" width="10" style="179" customWidth="1"/>
    <col min="9193" max="9440" width="9.140625" style="179"/>
    <col min="9441" max="9441" width="4.28515625" style="179" customWidth="1"/>
    <col min="9442" max="9442" width="31.140625" style="179" customWidth="1"/>
    <col min="9443" max="9445" width="10" style="179" customWidth="1"/>
    <col min="9446" max="9446" width="10.28515625" style="179" customWidth="1"/>
    <col min="9447" max="9448" width="10" style="179" customWidth="1"/>
    <col min="9449" max="9696" width="9.140625" style="179"/>
    <col min="9697" max="9697" width="4.28515625" style="179" customWidth="1"/>
    <col min="9698" max="9698" width="31.140625" style="179" customWidth="1"/>
    <col min="9699" max="9701" width="10" style="179" customWidth="1"/>
    <col min="9702" max="9702" width="10.28515625" style="179" customWidth="1"/>
    <col min="9703" max="9704" width="10" style="179" customWidth="1"/>
    <col min="9705" max="9952" width="9.140625" style="179"/>
    <col min="9953" max="9953" width="4.28515625" style="179" customWidth="1"/>
    <col min="9954" max="9954" width="31.140625" style="179" customWidth="1"/>
    <col min="9955" max="9957" width="10" style="179" customWidth="1"/>
    <col min="9958" max="9958" width="10.28515625" style="179" customWidth="1"/>
    <col min="9959" max="9960" width="10" style="179" customWidth="1"/>
    <col min="9961" max="10208" width="9.140625" style="179"/>
    <col min="10209" max="10209" width="4.28515625" style="179" customWidth="1"/>
    <col min="10210" max="10210" width="31.140625" style="179" customWidth="1"/>
    <col min="10211" max="10213" width="10" style="179" customWidth="1"/>
    <col min="10214" max="10214" width="10.28515625" style="179" customWidth="1"/>
    <col min="10215" max="10216" width="10" style="179" customWidth="1"/>
    <col min="10217" max="10464" width="9.140625" style="179"/>
    <col min="10465" max="10465" width="4.28515625" style="179" customWidth="1"/>
    <col min="10466" max="10466" width="31.140625" style="179" customWidth="1"/>
    <col min="10467" max="10469" width="10" style="179" customWidth="1"/>
    <col min="10470" max="10470" width="10.28515625" style="179" customWidth="1"/>
    <col min="10471" max="10472" width="10" style="179" customWidth="1"/>
    <col min="10473" max="10720" width="9.140625" style="179"/>
    <col min="10721" max="10721" width="4.28515625" style="179" customWidth="1"/>
    <col min="10722" max="10722" width="31.140625" style="179" customWidth="1"/>
    <col min="10723" max="10725" width="10" style="179" customWidth="1"/>
    <col min="10726" max="10726" width="10.28515625" style="179" customWidth="1"/>
    <col min="10727" max="10728" width="10" style="179" customWidth="1"/>
    <col min="10729" max="10976" width="9.140625" style="179"/>
    <col min="10977" max="10977" width="4.28515625" style="179" customWidth="1"/>
    <col min="10978" max="10978" width="31.140625" style="179" customWidth="1"/>
    <col min="10979" max="10981" width="10" style="179" customWidth="1"/>
    <col min="10982" max="10982" width="10.28515625" style="179" customWidth="1"/>
    <col min="10983" max="10984" width="10" style="179" customWidth="1"/>
    <col min="10985" max="11232" width="9.140625" style="179"/>
    <col min="11233" max="11233" width="4.28515625" style="179" customWidth="1"/>
    <col min="11234" max="11234" width="31.140625" style="179" customWidth="1"/>
    <col min="11235" max="11237" width="10" style="179" customWidth="1"/>
    <col min="11238" max="11238" width="10.28515625" style="179" customWidth="1"/>
    <col min="11239" max="11240" width="10" style="179" customWidth="1"/>
    <col min="11241" max="11488" width="9.140625" style="179"/>
    <col min="11489" max="11489" width="4.28515625" style="179" customWidth="1"/>
    <col min="11490" max="11490" width="31.140625" style="179" customWidth="1"/>
    <col min="11491" max="11493" width="10" style="179" customWidth="1"/>
    <col min="11494" max="11494" width="10.28515625" style="179" customWidth="1"/>
    <col min="11495" max="11496" width="10" style="179" customWidth="1"/>
    <col min="11497" max="11744" width="9.140625" style="179"/>
    <col min="11745" max="11745" width="4.28515625" style="179" customWidth="1"/>
    <col min="11746" max="11746" width="31.140625" style="179" customWidth="1"/>
    <col min="11747" max="11749" width="10" style="179" customWidth="1"/>
    <col min="11750" max="11750" width="10.28515625" style="179" customWidth="1"/>
    <col min="11751" max="11752" width="10" style="179" customWidth="1"/>
    <col min="11753" max="12000" width="9.140625" style="179"/>
    <col min="12001" max="12001" width="4.28515625" style="179" customWidth="1"/>
    <col min="12002" max="12002" width="31.140625" style="179" customWidth="1"/>
    <col min="12003" max="12005" width="10" style="179" customWidth="1"/>
    <col min="12006" max="12006" width="10.28515625" style="179" customWidth="1"/>
    <col min="12007" max="12008" width="10" style="179" customWidth="1"/>
    <col min="12009" max="12256" width="9.140625" style="179"/>
    <col min="12257" max="12257" width="4.28515625" style="179" customWidth="1"/>
    <col min="12258" max="12258" width="31.140625" style="179" customWidth="1"/>
    <col min="12259" max="12261" width="10" style="179" customWidth="1"/>
    <col min="12262" max="12262" width="10.28515625" style="179" customWidth="1"/>
    <col min="12263" max="12264" width="10" style="179" customWidth="1"/>
    <col min="12265" max="12512" width="9.140625" style="179"/>
    <col min="12513" max="12513" width="4.28515625" style="179" customWidth="1"/>
    <col min="12514" max="12514" width="31.140625" style="179" customWidth="1"/>
    <col min="12515" max="12517" width="10" style="179" customWidth="1"/>
    <col min="12518" max="12518" width="10.28515625" style="179" customWidth="1"/>
    <col min="12519" max="12520" width="10" style="179" customWidth="1"/>
    <col min="12521" max="12768" width="9.140625" style="179"/>
    <col min="12769" max="12769" width="4.28515625" style="179" customWidth="1"/>
    <col min="12770" max="12770" width="31.140625" style="179" customWidth="1"/>
    <col min="12771" max="12773" width="10" style="179" customWidth="1"/>
    <col min="12774" max="12774" width="10.28515625" style="179" customWidth="1"/>
    <col min="12775" max="12776" width="10" style="179" customWidth="1"/>
    <col min="12777" max="13024" width="9.140625" style="179"/>
    <col min="13025" max="13025" width="4.28515625" style="179" customWidth="1"/>
    <col min="13026" max="13026" width="31.140625" style="179" customWidth="1"/>
    <col min="13027" max="13029" width="10" style="179" customWidth="1"/>
    <col min="13030" max="13030" width="10.28515625" style="179" customWidth="1"/>
    <col min="13031" max="13032" width="10" style="179" customWidth="1"/>
    <col min="13033" max="13280" width="9.140625" style="179"/>
    <col min="13281" max="13281" width="4.28515625" style="179" customWidth="1"/>
    <col min="13282" max="13282" width="31.140625" style="179" customWidth="1"/>
    <col min="13283" max="13285" width="10" style="179" customWidth="1"/>
    <col min="13286" max="13286" width="10.28515625" style="179" customWidth="1"/>
    <col min="13287" max="13288" width="10" style="179" customWidth="1"/>
    <col min="13289" max="13536" width="9.140625" style="179"/>
    <col min="13537" max="13537" width="4.28515625" style="179" customWidth="1"/>
    <col min="13538" max="13538" width="31.140625" style="179" customWidth="1"/>
    <col min="13539" max="13541" width="10" style="179" customWidth="1"/>
    <col min="13542" max="13542" width="10.28515625" style="179" customWidth="1"/>
    <col min="13543" max="13544" width="10" style="179" customWidth="1"/>
    <col min="13545" max="13792" width="9.140625" style="179"/>
    <col min="13793" max="13793" width="4.28515625" style="179" customWidth="1"/>
    <col min="13794" max="13794" width="31.140625" style="179" customWidth="1"/>
    <col min="13795" max="13797" width="10" style="179" customWidth="1"/>
    <col min="13798" max="13798" width="10.28515625" style="179" customWidth="1"/>
    <col min="13799" max="13800" width="10" style="179" customWidth="1"/>
    <col min="13801" max="14048" width="9.140625" style="179"/>
    <col min="14049" max="14049" width="4.28515625" style="179" customWidth="1"/>
    <col min="14050" max="14050" width="31.140625" style="179" customWidth="1"/>
    <col min="14051" max="14053" width="10" style="179" customWidth="1"/>
    <col min="14054" max="14054" width="10.28515625" style="179" customWidth="1"/>
    <col min="14055" max="14056" width="10" style="179" customWidth="1"/>
    <col min="14057" max="14304" width="9.140625" style="179"/>
    <col min="14305" max="14305" width="4.28515625" style="179" customWidth="1"/>
    <col min="14306" max="14306" width="31.140625" style="179" customWidth="1"/>
    <col min="14307" max="14309" width="10" style="179" customWidth="1"/>
    <col min="14310" max="14310" width="10.28515625" style="179" customWidth="1"/>
    <col min="14311" max="14312" width="10" style="179" customWidth="1"/>
    <col min="14313" max="14560" width="9.140625" style="179"/>
    <col min="14561" max="14561" width="4.28515625" style="179" customWidth="1"/>
    <col min="14562" max="14562" width="31.140625" style="179" customWidth="1"/>
    <col min="14563" max="14565" width="10" style="179" customWidth="1"/>
    <col min="14566" max="14566" width="10.28515625" style="179" customWidth="1"/>
    <col min="14567" max="14568" width="10" style="179" customWidth="1"/>
    <col min="14569" max="14816" width="9.140625" style="179"/>
    <col min="14817" max="14817" width="4.28515625" style="179" customWidth="1"/>
    <col min="14818" max="14818" width="31.140625" style="179" customWidth="1"/>
    <col min="14819" max="14821" width="10" style="179" customWidth="1"/>
    <col min="14822" max="14822" width="10.28515625" style="179" customWidth="1"/>
    <col min="14823" max="14824" width="10" style="179" customWidth="1"/>
    <col min="14825" max="15072" width="9.140625" style="179"/>
    <col min="15073" max="15073" width="4.28515625" style="179" customWidth="1"/>
    <col min="15074" max="15074" width="31.140625" style="179" customWidth="1"/>
    <col min="15075" max="15077" width="10" style="179" customWidth="1"/>
    <col min="15078" max="15078" width="10.28515625" style="179" customWidth="1"/>
    <col min="15079" max="15080" width="10" style="179" customWidth="1"/>
    <col min="15081" max="15328" width="9.140625" style="179"/>
    <col min="15329" max="15329" width="4.28515625" style="179" customWidth="1"/>
    <col min="15330" max="15330" width="31.140625" style="179" customWidth="1"/>
    <col min="15331" max="15333" width="10" style="179" customWidth="1"/>
    <col min="15334" max="15334" width="10.28515625" style="179" customWidth="1"/>
    <col min="15335" max="15336" width="10" style="179" customWidth="1"/>
    <col min="15337" max="15584" width="9.140625" style="179"/>
    <col min="15585" max="15585" width="4.28515625" style="179" customWidth="1"/>
    <col min="15586" max="15586" width="31.140625" style="179" customWidth="1"/>
    <col min="15587" max="15589" width="10" style="179" customWidth="1"/>
    <col min="15590" max="15590" width="10.28515625" style="179" customWidth="1"/>
    <col min="15591" max="15592" width="10" style="179" customWidth="1"/>
    <col min="15593" max="15840" width="9.140625" style="179"/>
    <col min="15841" max="15841" width="4.28515625" style="179" customWidth="1"/>
    <col min="15842" max="15842" width="31.140625" style="179" customWidth="1"/>
    <col min="15843" max="15845" width="10" style="179" customWidth="1"/>
    <col min="15846" max="15846" width="10.28515625" style="179" customWidth="1"/>
    <col min="15847" max="15848" width="10" style="179" customWidth="1"/>
    <col min="15849" max="16096" width="9.140625" style="179"/>
    <col min="16097" max="16097" width="4.28515625" style="179" customWidth="1"/>
    <col min="16098" max="16098" width="31.140625" style="179" customWidth="1"/>
    <col min="16099" max="16101" width="10" style="179" customWidth="1"/>
    <col min="16102" max="16102" width="10.28515625" style="179" customWidth="1"/>
    <col min="16103" max="16104" width="10" style="179" customWidth="1"/>
    <col min="16105" max="16371" width="9.140625" style="179"/>
    <col min="16372" max="16384" width="9.140625" style="179" customWidth="1"/>
  </cols>
  <sheetData>
    <row r="1" spans="1:3" s="204" customFormat="1" ht="66" customHeight="1" x14ac:dyDescent="0.3">
      <c r="A1" s="493" t="s">
        <v>534</v>
      </c>
      <c r="B1" s="493"/>
      <c r="C1" s="493"/>
    </row>
    <row r="2" spans="1:3" s="204" customFormat="1" ht="2.25" customHeight="1" x14ac:dyDescent="0.3">
      <c r="A2" s="493"/>
      <c r="B2" s="493"/>
      <c r="C2" s="493"/>
    </row>
    <row r="3" spans="1:3" s="107" customFormat="1" ht="20.25" x14ac:dyDescent="0.3">
      <c r="A3" s="493" t="s">
        <v>243</v>
      </c>
      <c r="B3" s="493"/>
      <c r="C3" s="493"/>
    </row>
    <row r="4" spans="1:3" ht="13.15" customHeight="1" x14ac:dyDescent="0.25">
      <c r="A4" s="592" t="s">
        <v>91</v>
      </c>
      <c r="B4" s="593" t="s">
        <v>88</v>
      </c>
      <c r="C4" s="594" t="s">
        <v>262</v>
      </c>
    </row>
    <row r="5" spans="1:3" ht="13.15" customHeight="1" x14ac:dyDescent="0.25">
      <c r="A5" s="592"/>
      <c r="B5" s="593"/>
      <c r="C5" s="594"/>
    </row>
    <row r="6" spans="1:3" ht="22.5" customHeight="1" x14ac:dyDescent="0.25">
      <c r="A6" s="592"/>
      <c r="B6" s="593"/>
      <c r="C6" s="594"/>
    </row>
    <row r="7" spans="1:3" x14ac:dyDescent="0.25">
      <c r="A7" s="205" t="s">
        <v>10</v>
      </c>
      <c r="B7" s="206" t="s">
        <v>143</v>
      </c>
      <c r="C7" s="205">
        <v>1</v>
      </c>
    </row>
    <row r="8" spans="1:3" s="188" customFormat="1" x14ac:dyDescent="0.25">
      <c r="A8" s="205">
        <v>1</v>
      </c>
      <c r="B8" s="242" t="s">
        <v>94</v>
      </c>
      <c r="C8" s="112">
        <v>71</v>
      </c>
    </row>
    <row r="9" spans="1:3" s="188" customFormat="1" ht="20.45" customHeight="1" x14ac:dyDescent="0.25">
      <c r="A9" s="205">
        <v>2</v>
      </c>
      <c r="B9" s="242" t="s">
        <v>93</v>
      </c>
      <c r="C9" s="112">
        <v>60</v>
      </c>
    </row>
    <row r="10" spans="1:3" s="188" customFormat="1" ht="20.45" customHeight="1" x14ac:dyDescent="0.25">
      <c r="A10" s="205">
        <v>3</v>
      </c>
      <c r="B10" s="242" t="s">
        <v>97</v>
      </c>
      <c r="C10" s="112">
        <v>48</v>
      </c>
    </row>
    <row r="11" spans="1:3" s="188" customFormat="1" ht="20.45" customHeight="1" x14ac:dyDescent="0.25">
      <c r="A11" s="205">
        <v>4</v>
      </c>
      <c r="B11" s="242" t="s">
        <v>100</v>
      </c>
      <c r="C11" s="112">
        <v>48</v>
      </c>
    </row>
    <row r="12" spans="1:3" s="188" customFormat="1" ht="16.5" customHeight="1" x14ac:dyDescent="0.25">
      <c r="A12" s="205">
        <v>5</v>
      </c>
      <c r="B12" s="242" t="s">
        <v>96</v>
      </c>
      <c r="C12" s="112">
        <v>46</v>
      </c>
    </row>
    <row r="13" spans="1:3" s="188" customFormat="1" ht="20.45" customHeight="1" x14ac:dyDescent="0.25">
      <c r="A13" s="205">
        <v>6</v>
      </c>
      <c r="B13" s="242" t="s">
        <v>104</v>
      </c>
      <c r="C13" s="112">
        <v>37</v>
      </c>
    </row>
    <row r="14" spans="1:3" s="188" customFormat="1" ht="20.45" customHeight="1" x14ac:dyDescent="0.25">
      <c r="A14" s="205">
        <v>7</v>
      </c>
      <c r="B14" s="242" t="s">
        <v>98</v>
      </c>
      <c r="C14" s="112">
        <v>36</v>
      </c>
    </row>
    <row r="15" spans="1:3" s="188" customFormat="1" ht="31.5" customHeight="1" x14ac:dyDescent="0.25">
      <c r="A15" s="205">
        <v>8</v>
      </c>
      <c r="B15" s="248" t="s">
        <v>99</v>
      </c>
      <c r="C15" s="112">
        <v>21</v>
      </c>
    </row>
    <row r="16" spans="1:3" s="188" customFormat="1" ht="20.45" customHeight="1" x14ac:dyDescent="0.25">
      <c r="A16" s="205">
        <v>9</v>
      </c>
      <c r="B16" s="242" t="s">
        <v>95</v>
      </c>
      <c r="C16" s="112">
        <v>20</v>
      </c>
    </row>
    <row r="17" spans="1:3" s="188" customFormat="1" ht="20.45" customHeight="1" x14ac:dyDescent="0.25">
      <c r="A17" s="205">
        <v>10</v>
      </c>
      <c r="B17" s="242" t="s">
        <v>123</v>
      </c>
      <c r="C17" s="112">
        <v>18</v>
      </c>
    </row>
    <row r="18" spans="1:3" s="188" customFormat="1" x14ac:dyDescent="0.25">
      <c r="A18" s="205">
        <v>11</v>
      </c>
      <c r="B18" s="242" t="s">
        <v>135</v>
      </c>
      <c r="C18" s="112">
        <v>18</v>
      </c>
    </row>
    <row r="19" spans="1:3" s="188" customFormat="1" ht="20.45" customHeight="1" x14ac:dyDescent="0.25">
      <c r="A19" s="205">
        <v>12</v>
      </c>
      <c r="B19" s="242" t="s">
        <v>114</v>
      </c>
      <c r="C19" s="112">
        <v>17</v>
      </c>
    </row>
    <row r="20" spans="1:3" s="188" customFormat="1" ht="20.45" customHeight="1" x14ac:dyDescent="0.25">
      <c r="A20" s="205">
        <v>13</v>
      </c>
      <c r="B20" s="242" t="s">
        <v>106</v>
      </c>
      <c r="C20" s="112">
        <v>13</v>
      </c>
    </row>
    <row r="21" spans="1:3" s="188" customFormat="1" ht="20.45" customHeight="1" x14ac:dyDescent="0.25">
      <c r="A21" s="205">
        <v>14</v>
      </c>
      <c r="B21" s="242" t="s">
        <v>111</v>
      </c>
      <c r="C21" s="112">
        <v>13</v>
      </c>
    </row>
    <row r="22" spans="1:3" s="188" customFormat="1" ht="20.45" customHeight="1" x14ac:dyDescent="0.25">
      <c r="A22" s="205">
        <v>15</v>
      </c>
      <c r="B22" s="242" t="s">
        <v>102</v>
      </c>
      <c r="C22" s="112">
        <v>12</v>
      </c>
    </row>
    <row r="23" spans="1:3" s="188" customFormat="1" ht="20.45" customHeight="1" x14ac:dyDescent="0.25">
      <c r="A23" s="205">
        <v>16</v>
      </c>
      <c r="B23" s="242" t="s">
        <v>108</v>
      </c>
      <c r="C23" s="112">
        <v>12</v>
      </c>
    </row>
    <row r="24" spans="1:3" s="188" customFormat="1" ht="20.45" customHeight="1" x14ac:dyDescent="0.25">
      <c r="A24" s="205">
        <v>17</v>
      </c>
      <c r="B24" s="242" t="s">
        <v>112</v>
      </c>
      <c r="C24" s="112">
        <v>12</v>
      </c>
    </row>
    <row r="25" spans="1:3" s="188" customFormat="1" ht="20.45" customHeight="1" x14ac:dyDescent="0.25">
      <c r="A25" s="205">
        <v>18</v>
      </c>
      <c r="B25" s="242" t="s">
        <v>107</v>
      </c>
      <c r="C25" s="112">
        <v>10</v>
      </c>
    </row>
    <row r="26" spans="1:3" s="188" customFormat="1" ht="20.45" customHeight="1" x14ac:dyDescent="0.25">
      <c r="A26" s="205">
        <v>19</v>
      </c>
      <c r="B26" s="242" t="s">
        <v>177</v>
      </c>
      <c r="C26" s="112">
        <v>8</v>
      </c>
    </row>
    <row r="27" spans="1:3" s="188" customFormat="1" x14ac:dyDescent="0.25">
      <c r="A27" s="205">
        <v>20</v>
      </c>
      <c r="B27" s="242" t="s">
        <v>105</v>
      </c>
      <c r="C27" s="112">
        <v>8</v>
      </c>
    </row>
    <row r="28" spans="1:3" s="188" customFormat="1" ht="20.45" customHeight="1" x14ac:dyDescent="0.25">
      <c r="A28" s="205">
        <v>21</v>
      </c>
      <c r="B28" s="242" t="s">
        <v>103</v>
      </c>
      <c r="C28" s="112">
        <v>8</v>
      </c>
    </row>
    <row r="29" spans="1:3" s="188" customFormat="1" ht="20.45" customHeight="1" x14ac:dyDescent="0.25">
      <c r="A29" s="205">
        <v>22</v>
      </c>
      <c r="B29" s="242" t="s">
        <v>227</v>
      </c>
      <c r="C29" s="112">
        <v>8</v>
      </c>
    </row>
    <row r="30" spans="1:3" s="188" customFormat="1" ht="20.45" customHeight="1" x14ac:dyDescent="0.25">
      <c r="A30" s="205">
        <v>23</v>
      </c>
      <c r="B30" s="242" t="s">
        <v>145</v>
      </c>
      <c r="C30" s="112">
        <v>7</v>
      </c>
    </row>
    <row r="31" spans="1:3" s="188" customFormat="1" ht="20.45" customHeight="1" x14ac:dyDescent="0.25">
      <c r="A31" s="205">
        <v>24</v>
      </c>
      <c r="B31" s="242" t="s">
        <v>120</v>
      </c>
      <c r="C31" s="112">
        <v>7</v>
      </c>
    </row>
    <row r="32" spans="1:3" s="188" customFormat="1" ht="20.45" customHeight="1" x14ac:dyDescent="0.25">
      <c r="A32" s="205">
        <v>25</v>
      </c>
      <c r="B32" s="242" t="s">
        <v>166</v>
      </c>
      <c r="C32" s="112">
        <v>7</v>
      </c>
    </row>
    <row r="33" spans="1:3" s="188" customFormat="1" ht="20.45" customHeight="1" x14ac:dyDescent="0.25">
      <c r="A33" s="205">
        <v>26</v>
      </c>
      <c r="B33" s="242" t="s">
        <v>117</v>
      </c>
      <c r="C33" s="112">
        <v>7</v>
      </c>
    </row>
    <row r="34" spans="1:3" s="188" customFormat="1" ht="20.45" customHeight="1" x14ac:dyDescent="0.25">
      <c r="A34" s="205">
        <v>27</v>
      </c>
      <c r="B34" s="242" t="s">
        <v>128</v>
      </c>
      <c r="C34" s="112">
        <v>7</v>
      </c>
    </row>
    <row r="35" spans="1:3" s="188" customFormat="1" ht="27.75" customHeight="1" x14ac:dyDescent="0.25">
      <c r="A35" s="205">
        <v>28</v>
      </c>
      <c r="B35" s="248" t="s">
        <v>245</v>
      </c>
      <c r="C35" s="112">
        <v>6</v>
      </c>
    </row>
    <row r="36" spans="1:3" s="188" customFormat="1" ht="20.45" customHeight="1" x14ac:dyDescent="0.25">
      <c r="A36" s="205">
        <v>29</v>
      </c>
      <c r="B36" s="242" t="s">
        <v>454</v>
      </c>
      <c r="C36" s="112">
        <v>6</v>
      </c>
    </row>
    <row r="37" spans="1:3" s="188" customFormat="1" ht="20.45" customHeight="1" x14ac:dyDescent="0.25">
      <c r="A37" s="205">
        <v>30</v>
      </c>
      <c r="B37" s="242" t="s">
        <v>154</v>
      </c>
      <c r="C37" s="112">
        <v>6</v>
      </c>
    </row>
    <row r="38" spans="1:3" s="188" customFormat="1" ht="20.45" customHeight="1" x14ac:dyDescent="0.25">
      <c r="A38" s="205">
        <v>31</v>
      </c>
      <c r="B38" s="242" t="s">
        <v>255</v>
      </c>
      <c r="C38" s="112">
        <v>6</v>
      </c>
    </row>
    <row r="39" spans="1:3" s="188" customFormat="1" ht="20.45" customHeight="1" x14ac:dyDescent="0.25">
      <c r="A39" s="205">
        <v>32</v>
      </c>
      <c r="B39" s="242" t="s">
        <v>179</v>
      </c>
      <c r="C39" s="112">
        <v>6</v>
      </c>
    </row>
    <row r="40" spans="1:3" s="188" customFormat="1" ht="20.45" customHeight="1" x14ac:dyDescent="0.25">
      <c r="A40" s="205">
        <v>33</v>
      </c>
      <c r="B40" s="242" t="s">
        <v>132</v>
      </c>
      <c r="C40" s="112">
        <v>6</v>
      </c>
    </row>
    <row r="41" spans="1:3" s="188" customFormat="1" ht="20.45" customHeight="1" x14ac:dyDescent="0.25">
      <c r="A41" s="205">
        <v>34</v>
      </c>
      <c r="B41" s="242" t="s">
        <v>138</v>
      </c>
      <c r="C41" s="112">
        <v>6</v>
      </c>
    </row>
    <row r="42" spans="1:3" s="188" customFormat="1" ht="20.45" customHeight="1" x14ac:dyDescent="0.25">
      <c r="A42" s="205">
        <v>35</v>
      </c>
      <c r="B42" s="242" t="s">
        <v>118</v>
      </c>
      <c r="C42" s="112">
        <v>6</v>
      </c>
    </row>
    <row r="43" spans="1:3" s="188" customFormat="1" ht="20.45" customHeight="1" x14ac:dyDescent="0.25">
      <c r="A43" s="205">
        <v>36</v>
      </c>
      <c r="B43" s="242" t="s">
        <v>130</v>
      </c>
      <c r="C43" s="112">
        <v>6</v>
      </c>
    </row>
    <row r="44" spans="1:3" s="188" customFormat="1" ht="20.45" customHeight="1" x14ac:dyDescent="0.25">
      <c r="A44" s="205">
        <v>37</v>
      </c>
      <c r="B44" s="242" t="s">
        <v>122</v>
      </c>
      <c r="C44" s="112">
        <v>5</v>
      </c>
    </row>
    <row r="45" spans="1:3" s="188" customFormat="1" ht="20.45" customHeight="1" x14ac:dyDescent="0.25">
      <c r="A45" s="205">
        <v>38</v>
      </c>
      <c r="B45" s="242" t="s">
        <v>134</v>
      </c>
      <c r="C45" s="112">
        <v>5</v>
      </c>
    </row>
    <row r="46" spans="1:3" s="188" customFormat="1" ht="20.45" customHeight="1" x14ac:dyDescent="0.25">
      <c r="A46" s="205">
        <v>39</v>
      </c>
      <c r="B46" s="242" t="s">
        <v>247</v>
      </c>
      <c r="C46" s="112">
        <v>5</v>
      </c>
    </row>
    <row r="47" spans="1:3" s="188" customFormat="1" ht="20.45" customHeight="1" x14ac:dyDescent="0.25">
      <c r="A47" s="205">
        <v>40</v>
      </c>
      <c r="B47" s="242" t="s">
        <v>173</v>
      </c>
      <c r="C47" s="112">
        <v>5</v>
      </c>
    </row>
    <row r="48" spans="1:3" s="188" customFormat="1" ht="20.45" customHeight="1" x14ac:dyDescent="0.25">
      <c r="A48" s="205">
        <v>41</v>
      </c>
      <c r="B48" s="242" t="s">
        <v>115</v>
      </c>
      <c r="C48" s="112">
        <v>5</v>
      </c>
    </row>
    <row r="49" spans="1:3" s="188" customFormat="1" ht="20.45" customHeight="1" x14ac:dyDescent="0.25">
      <c r="A49" s="205">
        <v>42</v>
      </c>
      <c r="B49" s="242" t="s">
        <v>194</v>
      </c>
      <c r="C49" s="112">
        <v>5</v>
      </c>
    </row>
    <row r="50" spans="1:3" s="188" customFormat="1" ht="20.45" customHeight="1" x14ac:dyDescent="0.25">
      <c r="A50" s="205">
        <v>43</v>
      </c>
      <c r="B50" s="242" t="s">
        <v>92</v>
      </c>
      <c r="C50" s="112">
        <v>5</v>
      </c>
    </row>
    <row r="51" spans="1:3" s="188" customFormat="1" ht="20.45" customHeight="1" x14ac:dyDescent="0.25">
      <c r="A51" s="205">
        <v>44</v>
      </c>
      <c r="B51" s="242" t="s">
        <v>216</v>
      </c>
      <c r="C51" s="112">
        <v>5</v>
      </c>
    </row>
    <row r="52" spans="1:3" s="188" customFormat="1" ht="20.45" customHeight="1" x14ac:dyDescent="0.25">
      <c r="A52" s="205">
        <v>45</v>
      </c>
      <c r="B52" s="242" t="s">
        <v>116</v>
      </c>
      <c r="C52" s="112">
        <v>5</v>
      </c>
    </row>
    <row r="53" spans="1:3" s="188" customFormat="1" x14ac:dyDescent="0.25">
      <c r="A53" s="205">
        <v>46</v>
      </c>
      <c r="B53" s="242" t="s">
        <v>235</v>
      </c>
      <c r="C53" s="112">
        <v>5</v>
      </c>
    </row>
    <row r="54" spans="1:3" s="188" customFormat="1" ht="20.45" customHeight="1" x14ac:dyDescent="0.25">
      <c r="A54" s="205">
        <v>47</v>
      </c>
      <c r="B54" s="242" t="s">
        <v>232</v>
      </c>
      <c r="C54" s="112">
        <v>5</v>
      </c>
    </row>
    <row r="55" spans="1:3" s="188" customFormat="1" ht="20.45" customHeight="1" x14ac:dyDescent="0.25">
      <c r="A55" s="205">
        <v>48</v>
      </c>
      <c r="B55" s="242" t="s">
        <v>246</v>
      </c>
      <c r="C55" s="112">
        <v>4</v>
      </c>
    </row>
    <row r="56" spans="1:3" s="188" customFormat="1" ht="20.45" customHeight="1" x14ac:dyDescent="0.25">
      <c r="A56" s="205">
        <v>49</v>
      </c>
      <c r="B56" s="242" t="s">
        <v>146</v>
      </c>
      <c r="C56" s="112">
        <v>4</v>
      </c>
    </row>
    <row r="57" spans="1:3" s="188" customFormat="1" ht="20.45" customHeight="1" x14ac:dyDescent="0.25">
      <c r="A57" s="205">
        <v>50</v>
      </c>
      <c r="B57" s="242" t="s">
        <v>151</v>
      </c>
      <c r="C57" s="112">
        <v>4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view="pageBreakPreview" zoomScale="78" zoomScaleNormal="87" zoomScaleSheetLayoutView="78" workbookViewId="0">
      <selection sqref="A1:C1"/>
    </sheetView>
  </sheetViews>
  <sheetFormatPr defaultColWidth="8.85546875" defaultRowHeight="15.75" x14ac:dyDescent="0.25"/>
  <cols>
    <col min="1" max="1" width="4.28515625" style="215" customWidth="1"/>
    <col min="2" max="2" width="54.7109375" style="216" customWidth="1"/>
    <col min="3" max="3" width="27.85546875" style="179" customWidth="1"/>
    <col min="4" max="217" width="8.85546875" style="179"/>
    <col min="218" max="218" width="4.28515625" style="179" customWidth="1"/>
    <col min="219" max="219" width="28.42578125" style="179" customWidth="1"/>
    <col min="220" max="222" width="10" style="179" customWidth="1"/>
    <col min="223" max="223" width="11.42578125" style="179" customWidth="1"/>
    <col min="224" max="225" width="11" style="179" customWidth="1"/>
    <col min="226" max="473" width="8.85546875" style="179"/>
    <col min="474" max="474" width="4.28515625" style="179" customWidth="1"/>
    <col min="475" max="475" width="28.42578125" style="179" customWidth="1"/>
    <col min="476" max="478" width="10" style="179" customWidth="1"/>
    <col min="479" max="479" width="11.42578125" style="179" customWidth="1"/>
    <col min="480" max="481" width="11" style="179" customWidth="1"/>
    <col min="482" max="729" width="8.85546875" style="179"/>
    <col min="730" max="730" width="4.28515625" style="179" customWidth="1"/>
    <col min="731" max="731" width="28.42578125" style="179" customWidth="1"/>
    <col min="732" max="734" width="10" style="179" customWidth="1"/>
    <col min="735" max="735" width="11.42578125" style="179" customWidth="1"/>
    <col min="736" max="737" width="11" style="179" customWidth="1"/>
    <col min="738" max="985" width="8.85546875" style="179"/>
    <col min="986" max="986" width="4.28515625" style="179" customWidth="1"/>
    <col min="987" max="987" width="28.42578125" style="179" customWidth="1"/>
    <col min="988" max="990" width="10" style="179" customWidth="1"/>
    <col min="991" max="991" width="11.42578125" style="179" customWidth="1"/>
    <col min="992" max="993" width="11" style="179" customWidth="1"/>
    <col min="994" max="1241" width="8.85546875" style="179"/>
    <col min="1242" max="1242" width="4.28515625" style="179" customWidth="1"/>
    <col min="1243" max="1243" width="28.42578125" style="179" customWidth="1"/>
    <col min="1244" max="1246" width="10" style="179" customWidth="1"/>
    <col min="1247" max="1247" width="11.42578125" style="179" customWidth="1"/>
    <col min="1248" max="1249" width="11" style="179" customWidth="1"/>
    <col min="1250" max="1497" width="8.85546875" style="179"/>
    <col min="1498" max="1498" width="4.28515625" style="179" customWidth="1"/>
    <col min="1499" max="1499" width="28.42578125" style="179" customWidth="1"/>
    <col min="1500" max="1502" width="10" style="179" customWidth="1"/>
    <col min="1503" max="1503" width="11.42578125" style="179" customWidth="1"/>
    <col min="1504" max="1505" width="11" style="179" customWidth="1"/>
    <col min="1506" max="1753" width="8.85546875" style="179"/>
    <col min="1754" max="1754" width="4.28515625" style="179" customWidth="1"/>
    <col min="1755" max="1755" width="28.42578125" style="179" customWidth="1"/>
    <col min="1756" max="1758" width="10" style="179" customWidth="1"/>
    <col min="1759" max="1759" width="11.42578125" style="179" customWidth="1"/>
    <col min="1760" max="1761" width="11" style="179" customWidth="1"/>
    <col min="1762" max="2009" width="8.85546875" style="179"/>
    <col min="2010" max="2010" width="4.28515625" style="179" customWidth="1"/>
    <col min="2011" max="2011" width="28.42578125" style="179" customWidth="1"/>
    <col min="2012" max="2014" width="10" style="179" customWidth="1"/>
    <col min="2015" max="2015" width="11.42578125" style="179" customWidth="1"/>
    <col min="2016" max="2017" width="11" style="179" customWidth="1"/>
    <col min="2018" max="2265" width="8.85546875" style="179"/>
    <col min="2266" max="2266" width="4.28515625" style="179" customWidth="1"/>
    <col min="2267" max="2267" width="28.42578125" style="179" customWidth="1"/>
    <col min="2268" max="2270" width="10" style="179" customWidth="1"/>
    <col min="2271" max="2271" width="11.42578125" style="179" customWidth="1"/>
    <col min="2272" max="2273" width="11" style="179" customWidth="1"/>
    <col min="2274" max="2521" width="8.85546875" style="179"/>
    <col min="2522" max="2522" width="4.28515625" style="179" customWidth="1"/>
    <col min="2523" max="2523" width="28.42578125" style="179" customWidth="1"/>
    <col min="2524" max="2526" width="10" style="179" customWidth="1"/>
    <col min="2527" max="2527" width="11.42578125" style="179" customWidth="1"/>
    <col min="2528" max="2529" width="11" style="179" customWidth="1"/>
    <col min="2530" max="2777" width="8.85546875" style="179"/>
    <col min="2778" max="2778" width="4.28515625" style="179" customWidth="1"/>
    <col min="2779" max="2779" width="28.42578125" style="179" customWidth="1"/>
    <col min="2780" max="2782" width="10" style="179" customWidth="1"/>
    <col min="2783" max="2783" width="11.42578125" style="179" customWidth="1"/>
    <col min="2784" max="2785" width="11" style="179" customWidth="1"/>
    <col min="2786" max="3033" width="8.85546875" style="179"/>
    <col min="3034" max="3034" width="4.28515625" style="179" customWidth="1"/>
    <col min="3035" max="3035" width="28.42578125" style="179" customWidth="1"/>
    <col min="3036" max="3038" width="10" style="179" customWidth="1"/>
    <col min="3039" max="3039" width="11.42578125" style="179" customWidth="1"/>
    <col min="3040" max="3041" width="11" style="179" customWidth="1"/>
    <col min="3042" max="3289" width="8.85546875" style="179"/>
    <col min="3290" max="3290" width="4.28515625" style="179" customWidth="1"/>
    <col min="3291" max="3291" width="28.42578125" style="179" customWidth="1"/>
    <col min="3292" max="3294" width="10" style="179" customWidth="1"/>
    <col min="3295" max="3295" width="11.42578125" style="179" customWidth="1"/>
    <col min="3296" max="3297" width="11" style="179" customWidth="1"/>
    <col min="3298" max="3545" width="8.85546875" style="179"/>
    <col min="3546" max="3546" width="4.28515625" style="179" customWidth="1"/>
    <col min="3547" max="3547" width="28.42578125" style="179" customWidth="1"/>
    <col min="3548" max="3550" width="10" style="179" customWidth="1"/>
    <col min="3551" max="3551" width="11.42578125" style="179" customWidth="1"/>
    <col min="3552" max="3553" width="11" style="179" customWidth="1"/>
    <col min="3554" max="3801" width="8.85546875" style="179"/>
    <col min="3802" max="3802" width="4.28515625" style="179" customWidth="1"/>
    <col min="3803" max="3803" width="28.42578125" style="179" customWidth="1"/>
    <col min="3804" max="3806" width="10" style="179" customWidth="1"/>
    <col min="3807" max="3807" width="11.42578125" style="179" customWidth="1"/>
    <col min="3808" max="3809" width="11" style="179" customWidth="1"/>
    <col min="3810" max="4057" width="8.85546875" style="179"/>
    <col min="4058" max="4058" width="4.28515625" style="179" customWidth="1"/>
    <col min="4059" max="4059" width="28.42578125" style="179" customWidth="1"/>
    <col min="4060" max="4062" width="10" style="179" customWidth="1"/>
    <col min="4063" max="4063" width="11.42578125" style="179" customWidth="1"/>
    <col min="4064" max="4065" width="11" style="179" customWidth="1"/>
    <col min="4066" max="4313" width="8.85546875" style="179"/>
    <col min="4314" max="4314" width="4.28515625" style="179" customWidth="1"/>
    <col min="4315" max="4315" width="28.42578125" style="179" customWidth="1"/>
    <col min="4316" max="4318" width="10" style="179" customWidth="1"/>
    <col min="4319" max="4319" width="11.42578125" style="179" customWidth="1"/>
    <col min="4320" max="4321" width="11" style="179" customWidth="1"/>
    <col min="4322" max="4569" width="8.85546875" style="179"/>
    <col min="4570" max="4570" width="4.28515625" style="179" customWidth="1"/>
    <col min="4571" max="4571" width="28.42578125" style="179" customWidth="1"/>
    <col min="4572" max="4574" width="10" style="179" customWidth="1"/>
    <col min="4575" max="4575" width="11.42578125" style="179" customWidth="1"/>
    <col min="4576" max="4577" width="11" style="179" customWidth="1"/>
    <col min="4578" max="4825" width="8.85546875" style="179"/>
    <col min="4826" max="4826" width="4.28515625" style="179" customWidth="1"/>
    <col min="4827" max="4827" width="28.42578125" style="179" customWidth="1"/>
    <col min="4828" max="4830" width="10" style="179" customWidth="1"/>
    <col min="4831" max="4831" width="11.42578125" style="179" customWidth="1"/>
    <col min="4832" max="4833" width="11" style="179" customWidth="1"/>
    <col min="4834" max="5081" width="8.85546875" style="179"/>
    <col min="5082" max="5082" width="4.28515625" style="179" customWidth="1"/>
    <col min="5083" max="5083" width="28.42578125" style="179" customWidth="1"/>
    <col min="5084" max="5086" width="10" style="179" customWidth="1"/>
    <col min="5087" max="5087" width="11.42578125" style="179" customWidth="1"/>
    <col min="5088" max="5089" width="11" style="179" customWidth="1"/>
    <col min="5090" max="5337" width="8.85546875" style="179"/>
    <col min="5338" max="5338" width="4.28515625" style="179" customWidth="1"/>
    <col min="5339" max="5339" width="28.42578125" style="179" customWidth="1"/>
    <col min="5340" max="5342" width="10" style="179" customWidth="1"/>
    <col min="5343" max="5343" width="11.42578125" style="179" customWidth="1"/>
    <col min="5344" max="5345" width="11" style="179" customWidth="1"/>
    <col min="5346" max="5593" width="8.85546875" style="179"/>
    <col min="5594" max="5594" width="4.28515625" style="179" customWidth="1"/>
    <col min="5595" max="5595" width="28.42578125" style="179" customWidth="1"/>
    <col min="5596" max="5598" width="10" style="179" customWidth="1"/>
    <col min="5599" max="5599" width="11.42578125" style="179" customWidth="1"/>
    <col min="5600" max="5601" width="11" style="179" customWidth="1"/>
    <col min="5602" max="5849" width="8.85546875" style="179"/>
    <col min="5850" max="5850" width="4.28515625" style="179" customWidth="1"/>
    <col min="5851" max="5851" width="28.42578125" style="179" customWidth="1"/>
    <col min="5852" max="5854" width="10" style="179" customWidth="1"/>
    <col min="5855" max="5855" width="11.42578125" style="179" customWidth="1"/>
    <col min="5856" max="5857" width="11" style="179" customWidth="1"/>
    <col min="5858" max="6105" width="8.85546875" style="179"/>
    <col min="6106" max="6106" width="4.28515625" style="179" customWidth="1"/>
    <col min="6107" max="6107" width="28.42578125" style="179" customWidth="1"/>
    <col min="6108" max="6110" width="10" style="179" customWidth="1"/>
    <col min="6111" max="6111" width="11.42578125" style="179" customWidth="1"/>
    <col min="6112" max="6113" width="11" style="179" customWidth="1"/>
    <col min="6114" max="6361" width="8.85546875" style="179"/>
    <col min="6362" max="6362" width="4.28515625" style="179" customWidth="1"/>
    <col min="6363" max="6363" width="28.42578125" style="179" customWidth="1"/>
    <col min="6364" max="6366" width="10" style="179" customWidth="1"/>
    <col min="6367" max="6367" width="11.42578125" style="179" customWidth="1"/>
    <col min="6368" max="6369" width="11" style="179" customWidth="1"/>
    <col min="6370" max="6617" width="8.85546875" style="179"/>
    <col min="6618" max="6618" width="4.28515625" style="179" customWidth="1"/>
    <col min="6619" max="6619" width="28.42578125" style="179" customWidth="1"/>
    <col min="6620" max="6622" width="10" style="179" customWidth="1"/>
    <col min="6623" max="6623" width="11.42578125" style="179" customWidth="1"/>
    <col min="6624" max="6625" width="11" style="179" customWidth="1"/>
    <col min="6626" max="6873" width="8.85546875" style="179"/>
    <col min="6874" max="6874" width="4.28515625" style="179" customWidth="1"/>
    <col min="6875" max="6875" width="28.42578125" style="179" customWidth="1"/>
    <col min="6876" max="6878" width="10" style="179" customWidth="1"/>
    <col min="6879" max="6879" width="11.42578125" style="179" customWidth="1"/>
    <col min="6880" max="6881" width="11" style="179" customWidth="1"/>
    <col min="6882" max="7129" width="8.85546875" style="179"/>
    <col min="7130" max="7130" width="4.28515625" style="179" customWidth="1"/>
    <col min="7131" max="7131" width="28.42578125" style="179" customWidth="1"/>
    <col min="7132" max="7134" width="10" style="179" customWidth="1"/>
    <col min="7135" max="7135" width="11.42578125" style="179" customWidth="1"/>
    <col min="7136" max="7137" width="11" style="179" customWidth="1"/>
    <col min="7138" max="7385" width="8.85546875" style="179"/>
    <col min="7386" max="7386" width="4.28515625" style="179" customWidth="1"/>
    <col min="7387" max="7387" width="28.42578125" style="179" customWidth="1"/>
    <col min="7388" max="7390" width="10" style="179" customWidth="1"/>
    <col min="7391" max="7391" width="11.42578125" style="179" customWidth="1"/>
    <col min="7392" max="7393" width="11" style="179" customWidth="1"/>
    <col min="7394" max="7641" width="8.85546875" style="179"/>
    <col min="7642" max="7642" width="4.28515625" style="179" customWidth="1"/>
    <col min="7643" max="7643" width="28.42578125" style="179" customWidth="1"/>
    <col min="7644" max="7646" width="10" style="179" customWidth="1"/>
    <col min="7647" max="7647" width="11.42578125" style="179" customWidth="1"/>
    <col min="7648" max="7649" width="11" style="179" customWidth="1"/>
    <col min="7650" max="7897" width="8.85546875" style="179"/>
    <col min="7898" max="7898" width="4.28515625" style="179" customWidth="1"/>
    <col min="7899" max="7899" width="28.42578125" style="179" customWidth="1"/>
    <col min="7900" max="7902" width="10" style="179" customWidth="1"/>
    <col min="7903" max="7903" width="11.42578125" style="179" customWidth="1"/>
    <col min="7904" max="7905" width="11" style="179" customWidth="1"/>
    <col min="7906" max="8153" width="8.85546875" style="179"/>
    <col min="8154" max="8154" width="4.28515625" style="179" customWidth="1"/>
    <col min="8155" max="8155" width="28.42578125" style="179" customWidth="1"/>
    <col min="8156" max="8158" width="10" style="179" customWidth="1"/>
    <col min="8159" max="8159" width="11.42578125" style="179" customWidth="1"/>
    <col min="8160" max="8161" width="11" style="179" customWidth="1"/>
    <col min="8162" max="8409" width="8.85546875" style="179"/>
    <col min="8410" max="8410" width="4.28515625" style="179" customWidth="1"/>
    <col min="8411" max="8411" width="28.42578125" style="179" customWidth="1"/>
    <col min="8412" max="8414" width="10" style="179" customWidth="1"/>
    <col min="8415" max="8415" width="11.42578125" style="179" customWidth="1"/>
    <col min="8416" max="8417" width="11" style="179" customWidth="1"/>
    <col min="8418" max="8665" width="8.85546875" style="179"/>
    <col min="8666" max="8666" width="4.28515625" style="179" customWidth="1"/>
    <col min="8667" max="8667" width="28.42578125" style="179" customWidth="1"/>
    <col min="8668" max="8670" width="10" style="179" customWidth="1"/>
    <col min="8671" max="8671" width="11.42578125" style="179" customWidth="1"/>
    <col min="8672" max="8673" width="11" style="179" customWidth="1"/>
    <col min="8674" max="8921" width="8.85546875" style="179"/>
    <col min="8922" max="8922" width="4.28515625" style="179" customWidth="1"/>
    <col min="8923" max="8923" width="28.42578125" style="179" customWidth="1"/>
    <col min="8924" max="8926" width="10" style="179" customWidth="1"/>
    <col min="8927" max="8927" width="11.42578125" style="179" customWidth="1"/>
    <col min="8928" max="8929" width="11" style="179" customWidth="1"/>
    <col min="8930" max="9177" width="8.85546875" style="179"/>
    <col min="9178" max="9178" width="4.28515625" style="179" customWidth="1"/>
    <col min="9179" max="9179" width="28.42578125" style="179" customWidth="1"/>
    <col min="9180" max="9182" width="10" style="179" customWidth="1"/>
    <col min="9183" max="9183" width="11.42578125" style="179" customWidth="1"/>
    <col min="9184" max="9185" width="11" style="179" customWidth="1"/>
    <col min="9186" max="9433" width="8.85546875" style="179"/>
    <col min="9434" max="9434" width="4.28515625" style="179" customWidth="1"/>
    <col min="9435" max="9435" width="28.42578125" style="179" customWidth="1"/>
    <col min="9436" max="9438" width="10" style="179" customWidth="1"/>
    <col min="9439" max="9439" width="11.42578125" style="179" customWidth="1"/>
    <col min="9440" max="9441" width="11" style="179" customWidth="1"/>
    <col min="9442" max="9689" width="8.85546875" style="179"/>
    <col min="9690" max="9690" width="4.28515625" style="179" customWidth="1"/>
    <col min="9691" max="9691" width="28.42578125" style="179" customWidth="1"/>
    <col min="9692" max="9694" width="10" style="179" customWidth="1"/>
    <col min="9695" max="9695" width="11.42578125" style="179" customWidth="1"/>
    <col min="9696" max="9697" width="11" style="179" customWidth="1"/>
    <col min="9698" max="9945" width="8.85546875" style="179"/>
    <col min="9946" max="9946" width="4.28515625" style="179" customWidth="1"/>
    <col min="9947" max="9947" width="28.42578125" style="179" customWidth="1"/>
    <col min="9948" max="9950" width="10" style="179" customWidth="1"/>
    <col min="9951" max="9951" width="11.42578125" style="179" customWidth="1"/>
    <col min="9952" max="9953" width="11" style="179" customWidth="1"/>
    <col min="9954" max="10201" width="8.85546875" style="179"/>
    <col min="10202" max="10202" width="4.28515625" style="179" customWidth="1"/>
    <col min="10203" max="10203" width="28.42578125" style="179" customWidth="1"/>
    <col min="10204" max="10206" width="10" style="179" customWidth="1"/>
    <col min="10207" max="10207" width="11.42578125" style="179" customWidth="1"/>
    <col min="10208" max="10209" width="11" style="179" customWidth="1"/>
    <col min="10210" max="10457" width="8.85546875" style="179"/>
    <col min="10458" max="10458" width="4.28515625" style="179" customWidth="1"/>
    <col min="10459" max="10459" width="28.42578125" style="179" customWidth="1"/>
    <col min="10460" max="10462" width="10" style="179" customWidth="1"/>
    <col min="10463" max="10463" width="11.42578125" style="179" customWidth="1"/>
    <col min="10464" max="10465" width="11" style="179" customWidth="1"/>
    <col min="10466" max="10713" width="8.85546875" style="179"/>
    <col min="10714" max="10714" width="4.28515625" style="179" customWidth="1"/>
    <col min="10715" max="10715" width="28.42578125" style="179" customWidth="1"/>
    <col min="10716" max="10718" width="10" style="179" customWidth="1"/>
    <col min="10719" max="10719" width="11.42578125" style="179" customWidth="1"/>
    <col min="10720" max="10721" width="11" style="179" customWidth="1"/>
    <col min="10722" max="10969" width="8.85546875" style="179"/>
    <col min="10970" max="10970" width="4.28515625" style="179" customWidth="1"/>
    <col min="10971" max="10971" width="28.42578125" style="179" customWidth="1"/>
    <col min="10972" max="10974" width="10" style="179" customWidth="1"/>
    <col min="10975" max="10975" width="11.42578125" style="179" customWidth="1"/>
    <col min="10976" max="10977" width="11" style="179" customWidth="1"/>
    <col min="10978" max="11225" width="8.85546875" style="179"/>
    <col min="11226" max="11226" width="4.28515625" style="179" customWidth="1"/>
    <col min="11227" max="11227" width="28.42578125" style="179" customWidth="1"/>
    <col min="11228" max="11230" width="10" style="179" customWidth="1"/>
    <col min="11231" max="11231" width="11.42578125" style="179" customWidth="1"/>
    <col min="11232" max="11233" width="11" style="179" customWidth="1"/>
    <col min="11234" max="11481" width="8.85546875" style="179"/>
    <col min="11482" max="11482" width="4.28515625" style="179" customWidth="1"/>
    <col min="11483" max="11483" width="28.42578125" style="179" customWidth="1"/>
    <col min="11484" max="11486" width="10" style="179" customWidth="1"/>
    <col min="11487" max="11487" width="11.42578125" style="179" customWidth="1"/>
    <col min="11488" max="11489" width="11" style="179" customWidth="1"/>
    <col min="11490" max="11737" width="8.85546875" style="179"/>
    <col min="11738" max="11738" width="4.28515625" style="179" customWidth="1"/>
    <col min="11739" max="11739" width="28.42578125" style="179" customWidth="1"/>
    <col min="11740" max="11742" width="10" style="179" customWidth="1"/>
    <col min="11743" max="11743" width="11.42578125" style="179" customWidth="1"/>
    <col min="11744" max="11745" width="11" style="179" customWidth="1"/>
    <col min="11746" max="11993" width="8.85546875" style="179"/>
    <col min="11994" max="11994" width="4.28515625" style="179" customWidth="1"/>
    <col min="11995" max="11995" width="28.42578125" style="179" customWidth="1"/>
    <col min="11996" max="11998" width="10" style="179" customWidth="1"/>
    <col min="11999" max="11999" width="11.42578125" style="179" customWidth="1"/>
    <col min="12000" max="12001" width="11" style="179" customWidth="1"/>
    <col min="12002" max="12249" width="8.85546875" style="179"/>
    <col min="12250" max="12250" width="4.28515625" style="179" customWidth="1"/>
    <col min="12251" max="12251" width="28.42578125" style="179" customWidth="1"/>
    <col min="12252" max="12254" width="10" style="179" customWidth="1"/>
    <col min="12255" max="12255" width="11.42578125" style="179" customWidth="1"/>
    <col min="12256" max="12257" width="11" style="179" customWidth="1"/>
    <col min="12258" max="12505" width="8.85546875" style="179"/>
    <col min="12506" max="12506" width="4.28515625" style="179" customWidth="1"/>
    <col min="12507" max="12507" width="28.42578125" style="179" customWidth="1"/>
    <col min="12508" max="12510" width="10" style="179" customWidth="1"/>
    <col min="12511" max="12511" width="11.42578125" style="179" customWidth="1"/>
    <col min="12512" max="12513" width="11" style="179" customWidth="1"/>
    <col min="12514" max="12761" width="8.85546875" style="179"/>
    <col min="12762" max="12762" width="4.28515625" style="179" customWidth="1"/>
    <col min="12763" max="12763" width="28.42578125" style="179" customWidth="1"/>
    <col min="12764" max="12766" width="10" style="179" customWidth="1"/>
    <col min="12767" max="12767" width="11.42578125" style="179" customWidth="1"/>
    <col min="12768" max="12769" width="11" style="179" customWidth="1"/>
    <col min="12770" max="13017" width="8.85546875" style="179"/>
    <col min="13018" max="13018" width="4.28515625" style="179" customWidth="1"/>
    <col min="13019" max="13019" width="28.42578125" style="179" customWidth="1"/>
    <col min="13020" max="13022" width="10" style="179" customWidth="1"/>
    <col min="13023" max="13023" width="11.42578125" style="179" customWidth="1"/>
    <col min="13024" max="13025" width="11" style="179" customWidth="1"/>
    <col min="13026" max="13273" width="8.85546875" style="179"/>
    <col min="13274" max="13274" width="4.28515625" style="179" customWidth="1"/>
    <col min="13275" max="13275" width="28.42578125" style="179" customWidth="1"/>
    <col min="13276" max="13278" width="10" style="179" customWidth="1"/>
    <col min="13279" max="13279" width="11.42578125" style="179" customWidth="1"/>
    <col min="13280" max="13281" width="11" style="179" customWidth="1"/>
    <col min="13282" max="13529" width="8.85546875" style="179"/>
    <col min="13530" max="13530" width="4.28515625" style="179" customWidth="1"/>
    <col min="13531" max="13531" width="28.42578125" style="179" customWidth="1"/>
    <col min="13532" max="13534" width="10" style="179" customWidth="1"/>
    <col min="13535" max="13535" width="11.42578125" style="179" customWidth="1"/>
    <col min="13536" max="13537" width="11" style="179" customWidth="1"/>
    <col min="13538" max="13785" width="8.85546875" style="179"/>
    <col min="13786" max="13786" width="4.28515625" style="179" customWidth="1"/>
    <col min="13787" max="13787" width="28.42578125" style="179" customWidth="1"/>
    <col min="13788" max="13790" width="10" style="179" customWidth="1"/>
    <col min="13791" max="13791" width="11.42578125" style="179" customWidth="1"/>
    <col min="13792" max="13793" width="11" style="179" customWidth="1"/>
    <col min="13794" max="14041" width="8.85546875" style="179"/>
    <col min="14042" max="14042" width="4.28515625" style="179" customWidth="1"/>
    <col min="14043" max="14043" width="28.42578125" style="179" customWidth="1"/>
    <col min="14044" max="14046" width="10" style="179" customWidth="1"/>
    <col min="14047" max="14047" width="11.42578125" style="179" customWidth="1"/>
    <col min="14048" max="14049" width="11" style="179" customWidth="1"/>
    <col min="14050" max="14297" width="8.85546875" style="179"/>
    <col min="14298" max="14298" width="4.28515625" style="179" customWidth="1"/>
    <col min="14299" max="14299" width="28.42578125" style="179" customWidth="1"/>
    <col min="14300" max="14302" width="10" style="179" customWidth="1"/>
    <col min="14303" max="14303" width="11.42578125" style="179" customWidth="1"/>
    <col min="14304" max="14305" width="11" style="179" customWidth="1"/>
    <col min="14306" max="14553" width="8.85546875" style="179"/>
    <col min="14554" max="14554" width="4.28515625" style="179" customWidth="1"/>
    <col min="14555" max="14555" width="28.42578125" style="179" customWidth="1"/>
    <col min="14556" max="14558" width="10" style="179" customWidth="1"/>
    <col min="14559" max="14559" width="11.42578125" style="179" customWidth="1"/>
    <col min="14560" max="14561" width="11" style="179" customWidth="1"/>
    <col min="14562" max="14809" width="8.85546875" style="179"/>
    <col min="14810" max="14810" width="4.28515625" style="179" customWidth="1"/>
    <col min="14811" max="14811" width="28.42578125" style="179" customWidth="1"/>
    <col min="14812" max="14814" width="10" style="179" customWidth="1"/>
    <col min="14815" max="14815" width="11.42578125" style="179" customWidth="1"/>
    <col min="14816" max="14817" width="11" style="179" customWidth="1"/>
    <col min="14818" max="15065" width="8.85546875" style="179"/>
    <col min="15066" max="15066" width="4.28515625" style="179" customWidth="1"/>
    <col min="15067" max="15067" width="28.42578125" style="179" customWidth="1"/>
    <col min="15068" max="15070" width="10" style="179" customWidth="1"/>
    <col min="15071" max="15071" width="11.42578125" style="179" customWidth="1"/>
    <col min="15072" max="15073" width="11" style="179" customWidth="1"/>
    <col min="15074" max="15321" width="8.85546875" style="179"/>
    <col min="15322" max="15322" width="4.28515625" style="179" customWidth="1"/>
    <col min="15323" max="15323" width="28.42578125" style="179" customWidth="1"/>
    <col min="15324" max="15326" width="10" style="179" customWidth="1"/>
    <col min="15327" max="15327" width="11.42578125" style="179" customWidth="1"/>
    <col min="15328" max="15329" width="11" style="179" customWidth="1"/>
    <col min="15330" max="15577" width="8.85546875" style="179"/>
    <col min="15578" max="15578" width="4.28515625" style="179" customWidth="1"/>
    <col min="15579" max="15579" width="28.42578125" style="179" customWidth="1"/>
    <col min="15580" max="15582" width="10" style="179" customWidth="1"/>
    <col min="15583" max="15583" width="11.42578125" style="179" customWidth="1"/>
    <col min="15584" max="15585" width="11" style="179" customWidth="1"/>
    <col min="15586" max="15833" width="8.85546875" style="179"/>
    <col min="15834" max="15834" width="4.28515625" style="179" customWidth="1"/>
    <col min="15835" max="15835" width="28.42578125" style="179" customWidth="1"/>
    <col min="15836" max="15838" width="10" style="179" customWidth="1"/>
    <col min="15839" max="15839" width="11.42578125" style="179" customWidth="1"/>
    <col min="15840" max="15841" width="11" style="179" customWidth="1"/>
    <col min="15842" max="16089" width="8.85546875" style="179"/>
    <col min="16090" max="16090" width="4.28515625" style="179" customWidth="1"/>
    <col min="16091" max="16091" width="28.42578125" style="179" customWidth="1"/>
    <col min="16092" max="16094" width="10" style="179" customWidth="1"/>
    <col min="16095" max="16095" width="11.42578125" style="179" customWidth="1"/>
    <col min="16096" max="16097" width="11" style="179" customWidth="1"/>
    <col min="16098" max="16384" width="8.85546875" style="179"/>
  </cols>
  <sheetData>
    <row r="1" spans="1:7" s="204" customFormat="1" ht="46.5" customHeight="1" x14ac:dyDescent="0.3">
      <c r="A1" s="493" t="s">
        <v>480</v>
      </c>
      <c r="B1" s="493"/>
      <c r="C1" s="493"/>
      <c r="D1" s="208"/>
      <c r="E1" s="208"/>
      <c r="F1" s="208"/>
      <c r="G1" s="208"/>
    </row>
    <row r="2" spans="1:7" s="204" customFormat="1" ht="20.25" customHeight="1" x14ac:dyDescent="0.3">
      <c r="A2" s="528" t="s">
        <v>535</v>
      </c>
      <c r="B2" s="528"/>
      <c r="C2" s="528"/>
      <c r="D2" s="208"/>
      <c r="E2" s="208"/>
      <c r="F2" s="208"/>
      <c r="G2" s="208"/>
    </row>
    <row r="3" spans="1:7" s="204" customFormat="1" ht="20.25" x14ac:dyDescent="0.3">
      <c r="A3" s="595" t="s">
        <v>142</v>
      </c>
      <c r="B3" s="595"/>
      <c r="C3" s="595"/>
    </row>
    <row r="4" spans="1:7" s="184" customFormat="1" ht="12.75" x14ac:dyDescent="0.2">
      <c r="A4" s="209"/>
      <c r="B4" s="210"/>
    </row>
    <row r="5" spans="1:7" ht="13.15" customHeight="1" x14ac:dyDescent="0.25">
      <c r="A5" s="592" t="s">
        <v>91</v>
      </c>
      <c r="B5" s="592" t="s">
        <v>88</v>
      </c>
      <c r="C5" s="594" t="s">
        <v>262</v>
      </c>
    </row>
    <row r="6" spans="1:7" ht="22.9" customHeight="1" x14ac:dyDescent="0.25">
      <c r="A6" s="592"/>
      <c r="B6" s="592"/>
      <c r="C6" s="594"/>
    </row>
    <row r="7" spans="1:7" ht="27" customHeight="1" x14ac:dyDescent="0.25">
      <c r="A7" s="592"/>
      <c r="B7" s="592"/>
      <c r="C7" s="594"/>
    </row>
    <row r="8" spans="1:7" x14ac:dyDescent="0.25">
      <c r="A8" s="205" t="s">
        <v>10</v>
      </c>
      <c r="B8" s="205" t="s">
        <v>143</v>
      </c>
      <c r="C8" s="205">
        <v>1</v>
      </c>
    </row>
    <row r="9" spans="1:7" s="204" customFormat="1" ht="23.25" customHeight="1" x14ac:dyDescent="0.3">
      <c r="A9" s="508" t="s">
        <v>144</v>
      </c>
      <c r="B9" s="508"/>
      <c r="C9" s="508"/>
    </row>
    <row r="10" spans="1:7" ht="18" customHeight="1" x14ac:dyDescent="0.25">
      <c r="A10" s="205">
        <v>1</v>
      </c>
      <c r="B10" s="242" t="s">
        <v>102</v>
      </c>
      <c r="C10" s="112">
        <v>12</v>
      </c>
    </row>
    <row r="11" spans="1:7" ht="18" customHeight="1" x14ac:dyDescent="0.25">
      <c r="A11" s="205">
        <v>2</v>
      </c>
      <c r="B11" s="242" t="s">
        <v>145</v>
      </c>
      <c r="C11" s="112">
        <v>7</v>
      </c>
    </row>
    <row r="12" spans="1:7" ht="18" customHeight="1" x14ac:dyDescent="0.25">
      <c r="A12" s="205">
        <v>3</v>
      </c>
      <c r="B12" s="242" t="s">
        <v>245</v>
      </c>
      <c r="C12" s="112">
        <v>6</v>
      </c>
    </row>
    <row r="13" spans="1:7" ht="18" customHeight="1" x14ac:dyDescent="0.25">
      <c r="A13" s="205">
        <v>4</v>
      </c>
      <c r="B13" s="242" t="s">
        <v>454</v>
      </c>
      <c r="C13" s="112">
        <v>6</v>
      </c>
    </row>
    <row r="14" spans="1:7" ht="18" customHeight="1" x14ac:dyDescent="0.25">
      <c r="A14" s="205">
        <v>5</v>
      </c>
      <c r="B14" s="242" t="s">
        <v>122</v>
      </c>
      <c r="C14" s="112">
        <v>5</v>
      </c>
    </row>
    <row r="15" spans="1:7" ht="18" customHeight="1" x14ac:dyDescent="0.25">
      <c r="A15" s="205">
        <v>6</v>
      </c>
      <c r="B15" s="242" t="s">
        <v>134</v>
      </c>
      <c r="C15" s="112">
        <v>5</v>
      </c>
    </row>
    <row r="16" spans="1:7" ht="18" customHeight="1" x14ac:dyDescent="0.25">
      <c r="A16" s="436">
        <v>7</v>
      </c>
      <c r="B16" s="242" t="s">
        <v>247</v>
      </c>
      <c r="C16" s="112">
        <v>5</v>
      </c>
    </row>
    <row r="17" spans="1:3" ht="18" customHeight="1" x14ac:dyDescent="0.25">
      <c r="A17" s="436">
        <v>8</v>
      </c>
      <c r="B17" s="242" t="s">
        <v>246</v>
      </c>
      <c r="C17" s="112">
        <v>4</v>
      </c>
    </row>
    <row r="18" spans="1:3" ht="18" customHeight="1" x14ac:dyDescent="0.25">
      <c r="A18" s="436">
        <v>9</v>
      </c>
      <c r="B18" s="242" t="s">
        <v>146</v>
      </c>
      <c r="C18" s="112">
        <v>4</v>
      </c>
    </row>
    <row r="19" spans="1:3" ht="18" customHeight="1" x14ac:dyDescent="0.25">
      <c r="A19" s="436">
        <v>10</v>
      </c>
      <c r="B19" s="242" t="s">
        <v>151</v>
      </c>
      <c r="C19" s="112">
        <v>4</v>
      </c>
    </row>
    <row r="20" spans="1:3" s="204" customFormat="1" ht="23.25" customHeight="1" x14ac:dyDescent="0.3">
      <c r="A20" s="508" t="s">
        <v>34</v>
      </c>
      <c r="B20" s="508"/>
      <c r="C20" s="508"/>
    </row>
    <row r="21" spans="1:3" ht="18" customHeight="1" x14ac:dyDescent="0.25">
      <c r="A21" s="205">
        <v>1</v>
      </c>
      <c r="B21" s="212" t="s">
        <v>99</v>
      </c>
      <c r="C21" s="110">
        <v>21</v>
      </c>
    </row>
    <row r="22" spans="1:3" ht="18" customHeight="1" x14ac:dyDescent="0.25">
      <c r="A22" s="205">
        <v>2</v>
      </c>
      <c r="B22" s="213" t="s">
        <v>154</v>
      </c>
      <c r="C22" s="110">
        <v>6</v>
      </c>
    </row>
    <row r="23" spans="1:3" ht="18.75" customHeight="1" x14ac:dyDescent="0.25">
      <c r="A23" s="205">
        <v>3</v>
      </c>
      <c r="B23" s="213" t="s">
        <v>110</v>
      </c>
      <c r="C23" s="110">
        <v>4</v>
      </c>
    </row>
    <row r="24" spans="1:3" ht="18.75" customHeight="1" x14ac:dyDescent="0.25">
      <c r="A24" s="205">
        <v>4</v>
      </c>
      <c r="B24" s="213" t="s">
        <v>355</v>
      </c>
      <c r="C24" s="110">
        <v>4</v>
      </c>
    </row>
    <row r="25" spans="1:3" ht="18" customHeight="1" x14ac:dyDescent="0.25">
      <c r="A25" s="205">
        <v>5</v>
      </c>
      <c r="B25" s="213" t="s">
        <v>162</v>
      </c>
      <c r="C25" s="110">
        <v>4</v>
      </c>
    </row>
    <row r="26" spans="1:3" ht="18" customHeight="1" x14ac:dyDescent="0.25">
      <c r="A26" s="436">
        <v>6</v>
      </c>
      <c r="B26" s="213" t="s">
        <v>119</v>
      </c>
      <c r="C26" s="435">
        <v>3</v>
      </c>
    </row>
    <row r="27" spans="1:3" ht="14.25" customHeight="1" x14ac:dyDescent="0.25">
      <c r="A27" s="436">
        <v>7</v>
      </c>
      <c r="B27" s="213" t="s">
        <v>160</v>
      </c>
      <c r="C27" s="435">
        <v>3</v>
      </c>
    </row>
    <row r="28" spans="1:3" ht="18" customHeight="1" x14ac:dyDescent="0.25">
      <c r="A28" s="436">
        <v>8</v>
      </c>
      <c r="B28" s="213" t="s">
        <v>536</v>
      </c>
      <c r="C28" s="435">
        <v>3</v>
      </c>
    </row>
    <row r="29" spans="1:3" ht="18" customHeight="1" x14ac:dyDescent="0.25">
      <c r="A29" s="436">
        <v>9</v>
      </c>
      <c r="B29" s="213" t="s">
        <v>163</v>
      </c>
      <c r="C29" s="435">
        <v>2</v>
      </c>
    </row>
    <row r="30" spans="1:3" ht="13.5" customHeight="1" x14ac:dyDescent="0.25">
      <c r="A30" s="436">
        <v>10</v>
      </c>
      <c r="B30" s="213" t="s">
        <v>164</v>
      </c>
      <c r="C30" s="435">
        <v>2</v>
      </c>
    </row>
    <row r="31" spans="1:3" s="204" customFormat="1" ht="20.25" customHeight="1" x14ac:dyDescent="0.3">
      <c r="A31" s="508" t="s">
        <v>35</v>
      </c>
      <c r="B31" s="508"/>
      <c r="C31" s="508"/>
    </row>
    <row r="32" spans="1:3" ht="18.600000000000001" customHeight="1" x14ac:dyDescent="0.25">
      <c r="A32" s="205">
        <v>1</v>
      </c>
      <c r="B32" s="242" t="s">
        <v>97</v>
      </c>
      <c r="C32" s="112">
        <v>48</v>
      </c>
    </row>
    <row r="33" spans="1:3" ht="18.600000000000001" customHeight="1" x14ac:dyDescent="0.25">
      <c r="A33" s="205">
        <v>2</v>
      </c>
      <c r="B33" s="242" t="s">
        <v>123</v>
      </c>
      <c r="C33" s="112">
        <v>18</v>
      </c>
    </row>
    <row r="34" spans="1:3" ht="18.600000000000001" customHeight="1" x14ac:dyDescent="0.25">
      <c r="A34" s="205">
        <v>3</v>
      </c>
      <c r="B34" s="242" t="s">
        <v>107</v>
      </c>
      <c r="C34" s="112">
        <v>10</v>
      </c>
    </row>
    <row r="35" spans="1:3" ht="15" customHeight="1" x14ac:dyDescent="0.25">
      <c r="A35" s="205">
        <v>4</v>
      </c>
      <c r="B35" s="242" t="s">
        <v>120</v>
      </c>
      <c r="C35" s="112">
        <v>7</v>
      </c>
    </row>
    <row r="36" spans="1:3" ht="17.25" customHeight="1" x14ac:dyDescent="0.25">
      <c r="A36" s="205">
        <v>5</v>
      </c>
      <c r="B36" s="242" t="s">
        <v>166</v>
      </c>
      <c r="C36" s="112">
        <v>7</v>
      </c>
    </row>
    <row r="37" spans="1:3" ht="18.600000000000001" customHeight="1" x14ac:dyDescent="0.25">
      <c r="A37" s="205">
        <v>6</v>
      </c>
      <c r="B37" s="242" t="s">
        <v>255</v>
      </c>
      <c r="C37" s="112">
        <v>6</v>
      </c>
    </row>
    <row r="38" spans="1:3" ht="18.600000000000001" customHeight="1" x14ac:dyDescent="0.25">
      <c r="A38" s="436">
        <v>7</v>
      </c>
      <c r="B38" s="242" t="s">
        <v>173</v>
      </c>
      <c r="C38" s="112">
        <v>5</v>
      </c>
    </row>
    <row r="39" spans="1:3" ht="18.600000000000001" customHeight="1" x14ac:dyDescent="0.25">
      <c r="A39" s="436">
        <v>8</v>
      </c>
      <c r="B39" s="242" t="s">
        <v>176</v>
      </c>
      <c r="C39" s="112">
        <v>4</v>
      </c>
    </row>
    <row r="40" spans="1:3" ht="18.600000000000001" customHeight="1" x14ac:dyDescent="0.25">
      <c r="A40" s="436">
        <v>9</v>
      </c>
      <c r="B40" s="242" t="s">
        <v>174</v>
      </c>
      <c r="C40" s="112">
        <v>3</v>
      </c>
    </row>
    <row r="41" spans="1:3" ht="18.600000000000001" customHeight="1" x14ac:dyDescent="0.25">
      <c r="A41" s="436">
        <v>10</v>
      </c>
      <c r="B41" s="242" t="s">
        <v>165</v>
      </c>
      <c r="C41" s="112">
        <v>3</v>
      </c>
    </row>
    <row r="42" spans="1:3" s="204" customFormat="1" ht="20.25" customHeight="1" x14ac:dyDescent="0.3">
      <c r="A42" s="508" t="s">
        <v>36</v>
      </c>
      <c r="B42" s="508"/>
      <c r="C42" s="508"/>
    </row>
    <row r="43" spans="1:3" ht="18.600000000000001" customHeight="1" x14ac:dyDescent="0.25">
      <c r="A43" s="110">
        <v>1</v>
      </c>
      <c r="B43" s="211" t="s">
        <v>114</v>
      </c>
      <c r="C43" s="205">
        <v>17</v>
      </c>
    </row>
    <row r="44" spans="1:3" ht="18.600000000000001" customHeight="1" x14ac:dyDescent="0.25">
      <c r="A44" s="110">
        <v>2</v>
      </c>
      <c r="B44" s="211" t="s">
        <v>177</v>
      </c>
      <c r="C44" s="205">
        <v>8</v>
      </c>
    </row>
    <row r="45" spans="1:3" ht="18.600000000000001" customHeight="1" x14ac:dyDescent="0.25">
      <c r="A45" s="435">
        <v>3</v>
      </c>
      <c r="B45" s="211" t="s">
        <v>117</v>
      </c>
      <c r="C45" s="436">
        <v>7</v>
      </c>
    </row>
    <row r="46" spans="1:3" ht="18.600000000000001" customHeight="1" x14ac:dyDescent="0.25">
      <c r="A46" s="435">
        <v>4</v>
      </c>
      <c r="B46" s="211" t="s">
        <v>179</v>
      </c>
      <c r="C46" s="436">
        <v>6</v>
      </c>
    </row>
    <row r="47" spans="1:3" ht="18.600000000000001" customHeight="1" x14ac:dyDescent="0.25">
      <c r="A47" s="435">
        <v>5</v>
      </c>
      <c r="B47" s="211" t="s">
        <v>183</v>
      </c>
      <c r="C47" s="436">
        <v>4</v>
      </c>
    </row>
    <row r="48" spans="1:3" ht="18.600000000000001" customHeight="1" x14ac:dyDescent="0.25">
      <c r="A48" s="435">
        <v>6</v>
      </c>
      <c r="B48" s="211" t="s">
        <v>181</v>
      </c>
      <c r="C48" s="436">
        <v>3</v>
      </c>
    </row>
    <row r="49" spans="1:3" ht="18.600000000000001" customHeight="1" x14ac:dyDescent="0.25">
      <c r="A49" s="435">
        <v>7</v>
      </c>
      <c r="B49" s="211" t="s">
        <v>180</v>
      </c>
      <c r="C49" s="436">
        <v>3</v>
      </c>
    </row>
    <row r="50" spans="1:3" ht="18.600000000000001" customHeight="1" x14ac:dyDescent="0.25">
      <c r="A50" s="435">
        <v>8</v>
      </c>
      <c r="B50" s="211" t="s">
        <v>186</v>
      </c>
      <c r="C50" s="436">
        <v>3</v>
      </c>
    </row>
    <row r="51" spans="1:3" ht="18.600000000000001" customHeight="1" x14ac:dyDescent="0.25">
      <c r="A51" s="435">
        <v>9</v>
      </c>
      <c r="B51" s="211" t="s">
        <v>113</v>
      </c>
      <c r="C51" s="436">
        <v>2</v>
      </c>
    </row>
    <row r="52" spans="1:3" ht="18.600000000000001" customHeight="1" x14ac:dyDescent="0.25">
      <c r="A52" s="110">
        <v>10</v>
      </c>
      <c r="B52" s="211" t="s">
        <v>537</v>
      </c>
      <c r="C52" s="205">
        <v>1</v>
      </c>
    </row>
    <row r="53" spans="1:3" s="204" customFormat="1" ht="21.75" customHeight="1" x14ac:dyDescent="0.3">
      <c r="A53" s="505" t="s">
        <v>37</v>
      </c>
      <c r="B53" s="506"/>
      <c r="C53" s="507"/>
    </row>
    <row r="54" spans="1:3" ht="18.600000000000001" customHeight="1" x14ac:dyDescent="0.25">
      <c r="A54" s="205">
        <v>1</v>
      </c>
      <c r="B54" s="242" t="s">
        <v>94</v>
      </c>
      <c r="C54" s="112">
        <v>71</v>
      </c>
    </row>
    <row r="55" spans="1:3" ht="18.600000000000001" customHeight="1" x14ac:dyDescent="0.25">
      <c r="A55" s="205">
        <v>2</v>
      </c>
      <c r="B55" s="242" t="s">
        <v>100</v>
      </c>
      <c r="C55" s="112">
        <v>48</v>
      </c>
    </row>
    <row r="56" spans="1:3" ht="15" customHeight="1" x14ac:dyDescent="0.25">
      <c r="A56" s="205">
        <v>3</v>
      </c>
      <c r="B56" s="242" t="s">
        <v>96</v>
      </c>
      <c r="C56" s="112">
        <v>46</v>
      </c>
    </row>
    <row r="57" spans="1:3" ht="18.600000000000001" customHeight="1" x14ac:dyDescent="0.25">
      <c r="A57" s="205">
        <v>4</v>
      </c>
      <c r="B57" s="242" t="s">
        <v>104</v>
      </c>
      <c r="C57" s="112">
        <v>37</v>
      </c>
    </row>
    <row r="58" spans="1:3" ht="18.600000000000001" customHeight="1" x14ac:dyDescent="0.25">
      <c r="A58" s="436">
        <v>5</v>
      </c>
      <c r="B58" s="242" t="s">
        <v>135</v>
      </c>
      <c r="C58" s="112">
        <v>18</v>
      </c>
    </row>
    <row r="59" spans="1:3" ht="15.75" customHeight="1" x14ac:dyDescent="0.25">
      <c r="A59" s="436">
        <v>6</v>
      </c>
      <c r="B59" s="242" t="s">
        <v>108</v>
      </c>
      <c r="C59" s="112">
        <v>12</v>
      </c>
    </row>
    <row r="60" spans="1:3" ht="16.5" customHeight="1" x14ac:dyDescent="0.25">
      <c r="A60" s="436">
        <v>7</v>
      </c>
      <c r="B60" s="242" t="s">
        <v>105</v>
      </c>
      <c r="C60" s="112">
        <v>8</v>
      </c>
    </row>
    <row r="61" spans="1:3" ht="14.25" customHeight="1" x14ac:dyDescent="0.25">
      <c r="A61" s="436">
        <v>8</v>
      </c>
      <c r="B61" s="242" t="s">
        <v>103</v>
      </c>
      <c r="C61" s="112">
        <v>8</v>
      </c>
    </row>
    <row r="62" spans="1:3" ht="15" customHeight="1" x14ac:dyDescent="0.25">
      <c r="A62" s="436">
        <v>9</v>
      </c>
      <c r="B62" s="242" t="s">
        <v>115</v>
      </c>
      <c r="C62" s="112">
        <v>5</v>
      </c>
    </row>
    <row r="63" spans="1:3" ht="17.25" customHeight="1" x14ac:dyDescent="0.25">
      <c r="A63" s="205">
        <v>10</v>
      </c>
      <c r="B63" s="242" t="s">
        <v>189</v>
      </c>
      <c r="C63" s="112">
        <v>4</v>
      </c>
    </row>
    <row r="64" spans="1:3" s="204" customFormat="1" ht="45.75" customHeight="1" x14ac:dyDescent="0.3">
      <c r="A64" s="505" t="s">
        <v>38</v>
      </c>
      <c r="B64" s="506"/>
      <c r="C64" s="507"/>
    </row>
    <row r="65" spans="1:3" ht="14.25" customHeight="1" x14ac:dyDescent="0.25">
      <c r="A65" s="110">
        <v>1</v>
      </c>
      <c r="B65" s="242" t="s">
        <v>194</v>
      </c>
      <c r="C65" s="112">
        <v>5</v>
      </c>
    </row>
    <row r="66" spans="1:3" ht="14.25" customHeight="1" x14ac:dyDescent="0.25">
      <c r="A66" s="435">
        <v>2</v>
      </c>
      <c r="B66" s="242" t="s">
        <v>340</v>
      </c>
      <c r="C66" s="112">
        <v>4</v>
      </c>
    </row>
    <row r="67" spans="1:3" ht="14.25" customHeight="1" x14ac:dyDescent="0.25">
      <c r="A67" s="435">
        <v>3</v>
      </c>
      <c r="B67" s="242" t="s">
        <v>195</v>
      </c>
      <c r="C67" s="112">
        <v>1</v>
      </c>
    </row>
    <row r="68" spans="1:3" ht="17.25" customHeight="1" x14ac:dyDescent="0.25">
      <c r="A68" s="435">
        <v>4</v>
      </c>
      <c r="B68" s="242" t="s">
        <v>196</v>
      </c>
      <c r="C68" s="112">
        <v>1</v>
      </c>
    </row>
    <row r="69" spans="1:3" ht="15" customHeight="1" x14ac:dyDescent="0.25">
      <c r="A69" s="435">
        <v>5</v>
      </c>
      <c r="B69" s="242" t="s">
        <v>199</v>
      </c>
      <c r="C69" s="112">
        <v>1</v>
      </c>
    </row>
    <row r="70" spans="1:3" s="204" customFormat="1" ht="28.5" customHeight="1" x14ac:dyDescent="0.3">
      <c r="A70" s="505" t="s">
        <v>39</v>
      </c>
      <c r="B70" s="506"/>
      <c r="C70" s="507"/>
    </row>
    <row r="71" spans="1:3" ht="18" customHeight="1" x14ac:dyDescent="0.25">
      <c r="A71" s="205">
        <v>1</v>
      </c>
      <c r="B71" s="242" t="s">
        <v>106</v>
      </c>
      <c r="C71" s="112">
        <v>13</v>
      </c>
    </row>
    <row r="72" spans="1:3" ht="15" customHeight="1" x14ac:dyDescent="0.25">
      <c r="A72" s="205">
        <v>2</v>
      </c>
      <c r="B72" s="242" t="s">
        <v>112</v>
      </c>
      <c r="C72" s="112">
        <v>12</v>
      </c>
    </row>
    <row r="73" spans="1:3" ht="15" customHeight="1" x14ac:dyDescent="0.25">
      <c r="A73" s="205">
        <v>3</v>
      </c>
      <c r="B73" s="242" t="s">
        <v>132</v>
      </c>
      <c r="C73" s="112">
        <v>6</v>
      </c>
    </row>
    <row r="74" spans="1:3" ht="18" customHeight="1" x14ac:dyDescent="0.25">
      <c r="A74" s="436">
        <v>4</v>
      </c>
      <c r="B74" s="242" t="s">
        <v>208</v>
      </c>
      <c r="C74" s="112">
        <v>4</v>
      </c>
    </row>
    <row r="75" spans="1:3" ht="18" customHeight="1" x14ac:dyDescent="0.25">
      <c r="A75" s="436">
        <v>5</v>
      </c>
      <c r="B75" s="242" t="s">
        <v>131</v>
      </c>
      <c r="C75" s="112">
        <v>4</v>
      </c>
    </row>
    <row r="76" spans="1:3" ht="14.25" customHeight="1" x14ac:dyDescent="0.25">
      <c r="A76" s="436">
        <v>6</v>
      </c>
      <c r="B76" s="242" t="s">
        <v>126</v>
      </c>
      <c r="C76" s="112">
        <v>4</v>
      </c>
    </row>
    <row r="77" spans="1:3" ht="18" customHeight="1" x14ac:dyDescent="0.25">
      <c r="A77" s="436">
        <v>7</v>
      </c>
      <c r="B77" s="242" t="s">
        <v>109</v>
      </c>
      <c r="C77" s="112">
        <v>3</v>
      </c>
    </row>
    <row r="78" spans="1:3" ht="15.75" customHeight="1" x14ac:dyDescent="0.25">
      <c r="A78" s="436">
        <v>8</v>
      </c>
      <c r="B78" s="242" t="s">
        <v>347</v>
      </c>
      <c r="C78" s="112">
        <v>3</v>
      </c>
    </row>
    <row r="79" spans="1:3" ht="31.5" customHeight="1" x14ac:dyDescent="0.25">
      <c r="A79" s="436">
        <v>9</v>
      </c>
      <c r="B79" s="248" t="s">
        <v>210</v>
      </c>
      <c r="C79" s="112">
        <v>2</v>
      </c>
    </row>
    <row r="80" spans="1:3" ht="15" customHeight="1" x14ac:dyDescent="0.25">
      <c r="A80" s="205">
        <v>10</v>
      </c>
      <c r="B80" s="242" t="s">
        <v>538</v>
      </c>
      <c r="C80" s="112">
        <v>2</v>
      </c>
    </row>
    <row r="81" spans="1:3" s="204" customFormat="1" ht="51" customHeight="1" x14ac:dyDescent="0.3">
      <c r="A81" s="505" t="s">
        <v>40</v>
      </c>
      <c r="B81" s="506"/>
      <c r="C81" s="507"/>
    </row>
    <row r="82" spans="1:3" x14ac:dyDescent="0.25">
      <c r="A82" s="205">
        <v>1</v>
      </c>
      <c r="B82" s="242" t="s">
        <v>93</v>
      </c>
      <c r="C82" s="112">
        <v>60</v>
      </c>
    </row>
    <row r="83" spans="1:3" ht="15" customHeight="1" x14ac:dyDescent="0.25">
      <c r="A83" s="205">
        <v>2</v>
      </c>
      <c r="B83" s="242" t="s">
        <v>111</v>
      </c>
      <c r="C83" s="112">
        <v>13</v>
      </c>
    </row>
    <row r="84" spans="1:3" ht="13.5" customHeight="1" x14ac:dyDescent="0.25">
      <c r="A84" s="205">
        <v>3</v>
      </c>
      <c r="B84" s="242" t="s">
        <v>128</v>
      </c>
      <c r="C84" s="112">
        <v>7</v>
      </c>
    </row>
    <row r="85" spans="1:3" ht="15.75" customHeight="1" x14ac:dyDescent="0.25">
      <c r="A85" s="205">
        <v>4</v>
      </c>
      <c r="B85" s="242" t="s">
        <v>92</v>
      </c>
      <c r="C85" s="112">
        <v>5</v>
      </c>
    </row>
    <row r="86" spans="1:3" ht="15" customHeight="1" x14ac:dyDescent="0.25">
      <c r="A86" s="436">
        <v>5</v>
      </c>
      <c r="B86" s="242" t="s">
        <v>216</v>
      </c>
      <c r="C86" s="112">
        <v>5</v>
      </c>
    </row>
    <row r="87" spans="1:3" ht="18" customHeight="1" x14ac:dyDescent="0.25">
      <c r="A87" s="436">
        <v>6</v>
      </c>
      <c r="B87" s="242" t="s">
        <v>116</v>
      </c>
      <c r="C87" s="112">
        <v>5</v>
      </c>
    </row>
    <row r="88" spans="1:3" ht="17.25" customHeight="1" x14ac:dyDescent="0.25">
      <c r="A88" s="436">
        <v>7</v>
      </c>
      <c r="B88" s="242" t="s">
        <v>223</v>
      </c>
      <c r="C88" s="112">
        <v>4</v>
      </c>
    </row>
    <row r="89" spans="1:3" ht="15" customHeight="1" x14ac:dyDescent="0.25">
      <c r="A89" s="436">
        <v>8</v>
      </c>
      <c r="B89" s="242" t="s">
        <v>265</v>
      </c>
      <c r="C89" s="112">
        <v>3</v>
      </c>
    </row>
    <row r="90" spans="1:3" ht="31.5" customHeight="1" x14ac:dyDescent="0.25">
      <c r="A90" s="436">
        <v>9</v>
      </c>
      <c r="B90" s="248" t="s">
        <v>215</v>
      </c>
      <c r="C90" s="112">
        <v>3</v>
      </c>
    </row>
    <row r="91" spans="1:3" ht="17.25" customHeight="1" x14ac:dyDescent="0.25">
      <c r="A91" s="205">
        <v>10</v>
      </c>
      <c r="B91" s="242" t="s">
        <v>266</v>
      </c>
      <c r="C91" s="112">
        <v>2</v>
      </c>
    </row>
    <row r="92" spans="1:3" s="204" customFormat="1" ht="18.75" customHeight="1" x14ac:dyDescent="0.3">
      <c r="A92" s="505" t="s">
        <v>226</v>
      </c>
      <c r="B92" s="506"/>
      <c r="C92" s="507"/>
    </row>
    <row r="93" spans="1:3" ht="16.5" customHeight="1" x14ac:dyDescent="0.25">
      <c r="A93" s="205">
        <v>1</v>
      </c>
      <c r="B93" s="242" t="s">
        <v>98</v>
      </c>
      <c r="C93" s="112">
        <v>36</v>
      </c>
    </row>
    <row r="94" spans="1:3" ht="15" customHeight="1" x14ac:dyDescent="0.25">
      <c r="A94" s="205">
        <v>2</v>
      </c>
      <c r="B94" s="242" t="s">
        <v>95</v>
      </c>
      <c r="C94" s="112">
        <v>20</v>
      </c>
    </row>
    <row r="95" spans="1:3" ht="15.75" customHeight="1" x14ac:dyDescent="0.25">
      <c r="A95" s="205">
        <v>3</v>
      </c>
      <c r="B95" s="242" t="s">
        <v>227</v>
      </c>
      <c r="C95" s="112">
        <v>8</v>
      </c>
    </row>
    <row r="96" spans="1:3" ht="12.75" customHeight="1" x14ac:dyDescent="0.25">
      <c r="A96" s="205">
        <v>4</v>
      </c>
      <c r="B96" s="242" t="s">
        <v>138</v>
      </c>
      <c r="C96" s="112">
        <v>6</v>
      </c>
    </row>
    <row r="97" spans="1:3" ht="14.25" customHeight="1" x14ac:dyDescent="0.25">
      <c r="A97" s="436">
        <v>5</v>
      </c>
      <c r="B97" s="242" t="s">
        <v>118</v>
      </c>
      <c r="C97" s="112">
        <v>6</v>
      </c>
    </row>
    <row r="98" spans="1:3" ht="14.25" customHeight="1" x14ac:dyDescent="0.25">
      <c r="A98" s="436">
        <v>6</v>
      </c>
      <c r="B98" s="242" t="s">
        <v>130</v>
      </c>
      <c r="C98" s="112">
        <v>6</v>
      </c>
    </row>
    <row r="99" spans="1:3" ht="15.75" customHeight="1" x14ac:dyDescent="0.25">
      <c r="A99" s="436">
        <v>7</v>
      </c>
      <c r="B99" s="242" t="s">
        <v>235</v>
      </c>
      <c r="C99" s="112">
        <v>5</v>
      </c>
    </row>
    <row r="100" spans="1:3" ht="19.149999999999999" customHeight="1" x14ac:dyDescent="0.25">
      <c r="A100" s="436">
        <v>8</v>
      </c>
      <c r="B100" s="242" t="s">
        <v>232</v>
      </c>
      <c r="C100" s="112">
        <v>5</v>
      </c>
    </row>
    <row r="101" spans="1:3" ht="12.75" customHeight="1" x14ac:dyDescent="0.25">
      <c r="A101" s="436">
        <v>9</v>
      </c>
      <c r="B101" s="242" t="s">
        <v>129</v>
      </c>
      <c r="C101" s="112">
        <v>3</v>
      </c>
    </row>
    <row r="102" spans="1:3" ht="19.149999999999999" customHeight="1" x14ac:dyDescent="0.25">
      <c r="A102" s="205">
        <v>10</v>
      </c>
      <c r="B102" s="242" t="s">
        <v>229</v>
      </c>
      <c r="C102" s="112">
        <v>2</v>
      </c>
    </row>
  </sheetData>
  <mergeCells count="15">
    <mergeCell ref="A9:C9"/>
    <mergeCell ref="A20:C20"/>
    <mergeCell ref="A31:C31"/>
    <mergeCell ref="A42:C42"/>
    <mergeCell ref="A1:C1"/>
    <mergeCell ref="A2:C2"/>
    <mergeCell ref="A3:C3"/>
    <mergeCell ref="A5:A7"/>
    <mergeCell ref="B5:B7"/>
    <mergeCell ref="C5:C7"/>
    <mergeCell ref="A70:C70"/>
    <mergeCell ref="A81:C81"/>
    <mergeCell ref="A92:C92"/>
    <mergeCell ref="A64:C64"/>
    <mergeCell ref="A53:C5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1" zoomScaleNormal="100" zoomScaleSheetLayoutView="71" workbookViewId="0">
      <selection activeCell="D16" sqref="D16"/>
    </sheetView>
  </sheetViews>
  <sheetFormatPr defaultColWidth="9.140625" defaultRowHeight="15.75" x14ac:dyDescent="0.25"/>
  <cols>
    <col min="1" max="1" width="6.5703125" style="105" customWidth="1"/>
    <col min="2" max="2" width="42" style="190" customWidth="1"/>
    <col min="3" max="3" width="23.5703125" style="179" customWidth="1"/>
    <col min="4" max="4" width="30.7109375" style="179" customWidth="1"/>
    <col min="5" max="5" width="9.140625" style="179"/>
    <col min="6" max="6" width="66.140625" style="179" customWidth="1"/>
    <col min="7" max="16384" width="9.140625" style="179"/>
  </cols>
  <sheetData>
    <row r="1" spans="1:6" s="105" customFormat="1" ht="45" customHeight="1" x14ac:dyDescent="0.25">
      <c r="B1" s="493" t="s">
        <v>539</v>
      </c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4" spans="1:6" s="180" customFormat="1" ht="66" customHeight="1" x14ac:dyDescent="0.25">
      <c r="A4" s="313"/>
      <c r="B4" s="314" t="s">
        <v>88</v>
      </c>
      <c r="C4" s="315" t="s">
        <v>447</v>
      </c>
      <c r="D4" s="316" t="s">
        <v>448</v>
      </c>
    </row>
    <row r="5" spans="1:6" x14ac:dyDescent="0.25">
      <c r="A5" s="185">
        <v>1</v>
      </c>
      <c r="B5" s="124" t="s">
        <v>94</v>
      </c>
      <c r="C5" s="112">
        <v>69</v>
      </c>
      <c r="D5" s="422">
        <v>97.183098591549296</v>
      </c>
      <c r="F5" s="341"/>
    </row>
    <row r="6" spans="1:6" x14ac:dyDescent="0.25">
      <c r="A6" s="185">
        <v>2</v>
      </c>
      <c r="B6" s="124" t="s">
        <v>97</v>
      </c>
      <c r="C6" s="112">
        <v>48</v>
      </c>
      <c r="D6" s="422">
        <v>100</v>
      </c>
      <c r="F6" s="341"/>
    </row>
    <row r="7" spans="1:6" x14ac:dyDescent="0.25">
      <c r="A7" s="185">
        <v>3</v>
      </c>
      <c r="B7" s="124" t="s">
        <v>100</v>
      </c>
      <c r="C7" s="112">
        <v>45</v>
      </c>
      <c r="D7" s="422">
        <v>93.75</v>
      </c>
      <c r="F7" s="341"/>
    </row>
    <row r="8" spans="1:6" s="188" customFormat="1" x14ac:dyDescent="0.25">
      <c r="A8" s="185">
        <v>4</v>
      </c>
      <c r="B8" s="124" t="s">
        <v>96</v>
      </c>
      <c r="C8" s="112">
        <v>44</v>
      </c>
      <c r="D8" s="422">
        <v>95.652173913043484</v>
      </c>
      <c r="F8" s="341"/>
    </row>
    <row r="9" spans="1:6" s="188" customFormat="1" x14ac:dyDescent="0.25">
      <c r="A9" s="185">
        <v>5</v>
      </c>
      <c r="B9" s="124" t="s">
        <v>104</v>
      </c>
      <c r="C9" s="112">
        <v>34</v>
      </c>
      <c r="D9" s="422">
        <v>91.891891891891902</v>
      </c>
      <c r="F9" s="341"/>
    </row>
    <row r="10" spans="1:6" s="188" customFormat="1" x14ac:dyDescent="0.25">
      <c r="A10" s="185">
        <v>6</v>
      </c>
      <c r="B10" s="124" t="s">
        <v>95</v>
      </c>
      <c r="C10" s="112">
        <v>20</v>
      </c>
      <c r="D10" s="422">
        <v>100</v>
      </c>
      <c r="F10" s="341"/>
    </row>
    <row r="11" spans="1:6" s="188" customFormat="1" x14ac:dyDescent="0.25">
      <c r="A11" s="185">
        <v>7</v>
      </c>
      <c r="B11" s="124" t="s">
        <v>98</v>
      </c>
      <c r="C11" s="112">
        <v>18</v>
      </c>
      <c r="D11" s="422">
        <v>50</v>
      </c>
      <c r="F11" s="341"/>
    </row>
    <row r="12" spans="1:6" s="188" customFormat="1" ht="31.5" x14ac:dyDescent="0.25">
      <c r="A12" s="185">
        <v>8</v>
      </c>
      <c r="B12" s="124" t="s">
        <v>99</v>
      </c>
      <c r="C12" s="112">
        <v>17</v>
      </c>
      <c r="D12" s="422">
        <v>80.952380952380949</v>
      </c>
      <c r="F12" s="341"/>
    </row>
    <row r="13" spans="1:6" s="188" customFormat="1" x14ac:dyDescent="0.25">
      <c r="A13" s="185">
        <v>9</v>
      </c>
      <c r="B13" s="124" t="s">
        <v>114</v>
      </c>
      <c r="C13" s="112">
        <v>16</v>
      </c>
      <c r="D13" s="422">
        <v>94.117647058823522</v>
      </c>
      <c r="F13" s="341"/>
    </row>
    <row r="14" spans="1:6" s="188" customFormat="1" x14ac:dyDescent="0.25">
      <c r="A14" s="185">
        <v>10</v>
      </c>
      <c r="B14" s="124" t="s">
        <v>123</v>
      </c>
      <c r="C14" s="112">
        <v>14</v>
      </c>
      <c r="D14" s="422">
        <v>77.777777777777786</v>
      </c>
      <c r="F14" s="341"/>
    </row>
    <row r="15" spans="1:6" s="188" customFormat="1" x14ac:dyDescent="0.25">
      <c r="A15" s="185">
        <v>11</v>
      </c>
      <c r="B15" s="124" t="s">
        <v>106</v>
      </c>
      <c r="C15" s="112">
        <v>13</v>
      </c>
      <c r="D15" s="422">
        <v>100</v>
      </c>
      <c r="F15" s="341"/>
    </row>
    <row r="16" spans="1:6" s="188" customFormat="1" x14ac:dyDescent="0.25">
      <c r="A16" s="185">
        <v>12</v>
      </c>
      <c r="B16" s="124" t="s">
        <v>107</v>
      </c>
      <c r="C16" s="112">
        <v>10</v>
      </c>
      <c r="D16" s="422">
        <v>100</v>
      </c>
      <c r="F16" s="341"/>
    </row>
    <row r="17" spans="1:6" s="188" customFormat="1" x14ac:dyDescent="0.25">
      <c r="A17" s="185">
        <v>13</v>
      </c>
      <c r="B17" s="124" t="s">
        <v>108</v>
      </c>
      <c r="C17" s="112">
        <v>8</v>
      </c>
      <c r="D17" s="422">
        <v>66.666666666666657</v>
      </c>
      <c r="F17" s="341"/>
    </row>
    <row r="18" spans="1:6" s="188" customFormat="1" x14ac:dyDescent="0.25">
      <c r="A18" s="185">
        <v>14</v>
      </c>
      <c r="B18" s="124" t="s">
        <v>103</v>
      </c>
      <c r="C18" s="112">
        <v>8</v>
      </c>
      <c r="D18" s="422">
        <v>100</v>
      </c>
      <c r="F18" s="341"/>
    </row>
    <row r="19" spans="1:6" s="188" customFormat="1" x14ac:dyDescent="0.25">
      <c r="A19" s="185">
        <v>15</v>
      </c>
      <c r="B19" s="124" t="s">
        <v>227</v>
      </c>
      <c r="C19" s="112">
        <v>8</v>
      </c>
      <c r="D19" s="422">
        <v>100</v>
      </c>
      <c r="F19" s="341"/>
    </row>
    <row r="20" spans="1:6" s="188" customFormat="1" x14ac:dyDescent="0.25">
      <c r="A20" s="185">
        <v>16</v>
      </c>
      <c r="B20" s="124" t="s">
        <v>166</v>
      </c>
      <c r="C20" s="112">
        <v>7</v>
      </c>
      <c r="D20" s="422">
        <v>100</v>
      </c>
      <c r="F20" s="341"/>
    </row>
    <row r="21" spans="1:6" s="188" customFormat="1" x14ac:dyDescent="0.25">
      <c r="A21" s="185">
        <v>17</v>
      </c>
      <c r="B21" s="124" t="s">
        <v>177</v>
      </c>
      <c r="C21" s="112">
        <v>7</v>
      </c>
      <c r="D21" s="422">
        <v>87.5</v>
      </c>
      <c r="F21" s="341"/>
    </row>
    <row r="22" spans="1:6" s="188" customFormat="1" x14ac:dyDescent="0.25">
      <c r="A22" s="185">
        <v>18</v>
      </c>
      <c r="B22" s="124" t="s">
        <v>105</v>
      </c>
      <c r="C22" s="112">
        <v>7</v>
      </c>
      <c r="D22" s="422">
        <v>87.5</v>
      </c>
      <c r="F22" s="341"/>
    </row>
    <row r="23" spans="1:6" s="188" customFormat="1" x14ac:dyDescent="0.25">
      <c r="A23" s="185">
        <v>19</v>
      </c>
      <c r="B23" s="124" t="s">
        <v>179</v>
      </c>
      <c r="C23" s="112">
        <v>6</v>
      </c>
      <c r="D23" s="422">
        <v>100</v>
      </c>
      <c r="F23" s="341"/>
    </row>
    <row r="24" spans="1:6" s="188" customFormat="1" x14ac:dyDescent="0.25">
      <c r="A24" s="185">
        <v>20</v>
      </c>
      <c r="B24" s="124" t="s">
        <v>117</v>
      </c>
      <c r="C24" s="112">
        <v>6</v>
      </c>
      <c r="D24" s="422">
        <v>85.714285714285708</v>
      </c>
      <c r="F24" s="341"/>
    </row>
    <row r="25" spans="1:6" s="188" customFormat="1" x14ac:dyDescent="0.25">
      <c r="A25" s="185">
        <v>21</v>
      </c>
      <c r="B25" s="124" t="s">
        <v>122</v>
      </c>
      <c r="C25" s="112">
        <v>5</v>
      </c>
      <c r="D25" s="422">
        <v>100</v>
      </c>
      <c r="F25" s="341"/>
    </row>
    <row r="26" spans="1:6" s="188" customFormat="1" x14ac:dyDescent="0.25">
      <c r="A26" s="185">
        <v>22</v>
      </c>
      <c r="B26" s="124" t="s">
        <v>134</v>
      </c>
      <c r="C26" s="112">
        <v>5</v>
      </c>
      <c r="D26" s="422">
        <v>100</v>
      </c>
      <c r="F26" s="341"/>
    </row>
    <row r="27" spans="1:6" s="188" customFormat="1" x14ac:dyDescent="0.25">
      <c r="A27" s="185">
        <v>23</v>
      </c>
      <c r="B27" s="124" t="s">
        <v>102</v>
      </c>
      <c r="C27" s="112">
        <v>5</v>
      </c>
      <c r="D27" s="422">
        <v>41.666666666666671</v>
      </c>
      <c r="F27" s="341"/>
    </row>
    <row r="28" spans="1:6" s="188" customFormat="1" x14ac:dyDescent="0.25">
      <c r="A28" s="185">
        <v>24</v>
      </c>
      <c r="B28" s="124" t="s">
        <v>154</v>
      </c>
      <c r="C28" s="112">
        <v>5</v>
      </c>
      <c r="D28" s="422">
        <v>83.333333333333343</v>
      </c>
      <c r="F28" s="341"/>
    </row>
    <row r="29" spans="1:6" s="188" customFormat="1" x14ac:dyDescent="0.25">
      <c r="A29" s="185">
        <v>25</v>
      </c>
      <c r="B29" s="124" t="s">
        <v>173</v>
      </c>
      <c r="C29" s="112">
        <v>5</v>
      </c>
      <c r="D29" s="422">
        <v>100</v>
      </c>
      <c r="F29" s="341"/>
    </row>
    <row r="30" spans="1:6" s="188" customFormat="1" x14ac:dyDescent="0.25">
      <c r="A30" s="185">
        <v>26</v>
      </c>
      <c r="B30" s="124" t="s">
        <v>115</v>
      </c>
      <c r="C30" s="112">
        <v>5</v>
      </c>
      <c r="D30" s="422">
        <v>100</v>
      </c>
      <c r="F30" s="341"/>
    </row>
    <row r="31" spans="1:6" s="188" customFormat="1" x14ac:dyDescent="0.25">
      <c r="A31" s="185">
        <v>27</v>
      </c>
      <c r="B31" s="124" t="s">
        <v>216</v>
      </c>
      <c r="C31" s="112">
        <v>5</v>
      </c>
      <c r="D31" s="422">
        <v>100</v>
      </c>
      <c r="F31" s="341"/>
    </row>
    <row r="32" spans="1:6" s="188" customFormat="1" x14ac:dyDescent="0.25">
      <c r="A32" s="185">
        <v>28</v>
      </c>
      <c r="B32" s="124" t="s">
        <v>235</v>
      </c>
      <c r="C32" s="112">
        <v>5</v>
      </c>
      <c r="D32" s="422">
        <v>100</v>
      </c>
      <c r="F32" s="341"/>
    </row>
    <row r="33" spans="1:6" s="188" customFormat="1" ht="16.5" customHeight="1" x14ac:dyDescent="0.25">
      <c r="A33" s="185">
        <v>29</v>
      </c>
      <c r="B33" s="124" t="s">
        <v>145</v>
      </c>
      <c r="C33" s="112">
        <v>4</v>
      </c>
      <c r="D33" s="422">
        <v>57.142857142857139</v>
      </c>
      <c r="F33" s="341"/>
    </row>
    <row r="34" spans="1:6" s="188" customFormat="1" ht="29.25" customHeight="1" x14ac:dyDescent="0.25">
      <c r="A34" s="185">
        <v>30</v>
      </c>
      <c r="B34" s="124" t="s">
        <v>110</v>
      </c>
      <c r="C34" s="112">
        <v>4</v>
      </c>
      <c r="D34" s="422">
        <v>100</v>
      </c>
      <c r="F34" s="341"/>
    </row>
    <row r="35" spans="1:6" s="188" customFormat="1" x14ac:dyDescent="0.25">
      <c r="A35" s="185">
        <v>31</v>
      </c>
      <c r="B35" s="124" t="s">
        <v>355</v>
      </c>
      <c r="C35" s="112">
        <v>4</v>
      </c>
      <c r="D35" s="422">
        <v>100</v>
      </c>
      <c r="F35" s="341"/>
    </row>
    <row r="36" spans="1:6" s="188" customFormat="1" x14ac:dyDescent="0.25">
      <c r="A36" s="185">
        <v>32</v>
      </c>
      <c r="B36" s="124" t="s">
        <v>162</v>
      </c>
      <c r="C36" s="112">
        <v>4</v>
      </c>
      <c r="D36" s="422">
        <v>100</v>
      </c>
      <c r="F36" s="341"/>
    </row>
    <row r="37" spans="1:6" s="188" customFormat="1" ht="31.5" x14ac:dyDescent="0.25">
      <c r="A37" s="185">
        <v>33</v>
      </c>
      <c r="B37" s="124" t="s">
        <v>183</v>
      </c>
      <c r="C37" s="112">
        <v>4</v>
      </c>
      <c r="D37" s="422">
        <v>100</v>
      </c>
      <c r="F37" s="341"/>
    </row>
    <row r="38" spans="1:6" s="188" customFormat="1" x14ac:dyDescent="0.25">
      <c r="A38" s="185">
        <v>34</v>
      </c>
      <c r="B38" s="124" t="s">
        <v>189</v>
      </c>
      <c r="C38" s="112">
        <v>4</v>
      </c>
      <c r="D38" s="422">
        <v>100</v>
      </c>
      <c r="F38" s="341"/>
    </row>
    <row r="39" spans="1:6" s="188" customFormat="1" x14ac:dyDescent="0.25">
      <c r="A39" s="185">
        <v>35</v>
      </c>
      <c r="B39" s="124" t="s">
        <v>340</v>
      </c>
      <c r="C39" s="112">
        <v>4</v>
      </c>
      <c r="D39" s="422">
        <v>100</v>
      </c>
      <c r="F39" s="341"/>
    </row>
    <row r="40" spans="1:6" s="188" customFormat="1" x14ac:dyDescent="0.25">
      <c r="A40" s="185">
        <v>36</v>
      </c>
      <c r="B40" s="124" t="s">
        <v>126</v>
      </c>
      <c r="C40" s="112">
        <v>4</v>
      </c>
      <c r="D40" s="422">
        <v>100</v>
      </c>
      <c r="F40" s="341"/>
    </row>
    <row r="41" spans="1:6" x14ac:dyDescent="0.25">
      <c r="A41" s="185">
        <v>37</v>
      </c>
      <c r="B41" s="124" t="s">
        <v>130</v>
      </c>
      <c r="C41" s="112">
        <v>4</v>
      </c>
      <c r="D41" s="423">
        <v>66.666666666666657</v>
      </c>
      <c r="F41" s="341"/>
    </row>
    <row r="42" spans="1:6" ht="31.5" x14ac:dyDescent="0.25">
      <c r="A42" s="185">
        <v>38</v>
      </c>
      <c r="B42" s="124" t="s">
        <v>245</v>
      </c>
      <c r="C42" s="112">
        <v>3</v>
      </c>
      <c r="D42" s="423">
        <v>50</v>
      </c>
      <c r="F42" s="341"/>
    </row>
    <row r="43" spans="1:6" ht="31.5" x14ac:dyDescent="0.25">
      <c r="A43" s="185">
        <v>39</v>
      </c>
      <c r="B43" s="124" t="s">
        <v>247</v>
      </c>
      <c r="C43" s="112">
        <v>3</v>
      </c>
      <c r="D43" s="423">
        <v>60</v>
      </c>
      <c r="F43" s="341"/>
    </row>
    <row r="44" spans="1:6" x14ac:dyDescent="0.25">
      <c r="A44" s="185">
        <v>40</v>
      </c>
      <c r="B44" s="124" t="s">
        <v>174</v>
      </c>
      <c r="C44" s="112">
        <v>3</v>
      </c>
      <c r="D44" s="423">
        <v>100</v>
      </c>
      <c r="F44" s="341"/>
    </row>
    <row r="45" spans="1:6" x14ac:dyDescent="0.25">
      <c r="A45" s="185">
        <v>41</v>
      </c>
      <c r="B45" s="124" t="s">
        <v>165</v>
      </c>
      <c r="C45" s="112">
        <v>3</v>
      </c>
      <c r="D45" s="423">
        <v>100</v>
      </c>
      <c r="F45" s="341"/>
    </row>
    <row r="46" spans="1:6" x14ac:dyDescent="0.25">
      <c r="A46" s="185">
        <v>42</v>
      </c>
      <c r="B46" s="124" t="s">
        <v>255</v>
      </c>
      <c r="C46" s="112">
        <v>3</v>
      </c>
      <c r="D46" s="423">
        <v>50</v>
      </c>
      <c r="F46" s="341"/>
    </row>
    <row r="47" spans="1:6" x14ac:dyDescent="0.25">
      <c r="A47" s="185">
        <v>43</v>
      </c>
      <c r="B47" s="124" t="s">
        <v>330</v>
      </c>
      <c r="C47" s="112">
        <v>3</v>
      </c>
      <c r="D47" s="423">
        <v>100</v>
      </c>
      <c r="F47" s="341"/>
    </row>
    <row r="48" spans="1:6" ht="31.5" x14ac:dyDescent="0.25">
      <c r="A48" s="185">
        <v>44</v>
      </c>
      <c r="B48" s="124" t="s">
        <v>181</v>
      </c>
      <c r="C48" s="112">
        <v>3</v>
      </c>
      <c r="D48" s="423">
        <v>100</v>
      </c>
      <c r="F48" s="341"/>
    </row>
    <row r="49" spans="1:6" x14ac:dyDescent="0.25">
      <c r="A49" s="185">
        <v>45</v>
      </c>
      <c r="B49" s="124" t="s">
        <v>186</v>
      </c>
      <c r="C49" s="112">
        <v>3</v>
      </c>
      <c r="D49" s="423">
        <v>100</v>
      </c>
      <c r="F49" s="341"/>
    </row>
    <row r="50" spans="1:6" x14ac:dyDescent="0.25">
      <c r="A50" s="185">
        <v>46</v>
      </c>
      <c r="B50" s="124" t="s">
        <v>540</v>
      </c>
      <c r="C50" s="112">
        <v>3</v>
      </c>
      <c r="D50" s="423">
        <v>100</v>
      </c>
      <c r="F50" s="341"/>
    </row>
    <row r="51" spans="1:6" x14ac:dyDescent="0.25">
      <c r="A51" s="185">
        <v>47</v>
      </c>
      <c r="B51" s="124" t="s">
        <v>192</v>
      </c>
      <c r="C51" s="112">
        <v>3</v>
      </c>
      <c r="D51" s="423">
        <v>100</v>
      </c>
      <c r="F51" s="341"/>
    </row>
    <row r="52" spans="1:6" x14ac:dyDescent="0.25">
      <c r="A52" s="185">
        <v>48</v>
      </c>
      <c r="B52" s="124" t="s">
        <v>265</v>
      </c>
      <c r="C52" s="112">
        <v>3</v>
      </c>
      <c r="D52" s="423">
        <v>100</v>
      </c>
      <c r="F52" s="341"/>
    </row>
    <row r="53" spans="1:6" ht="31.5" x14ac:dyDescent="0.25">
      <c r="A53" s="185">
        <v>49</v>
      </c>
      <c r="B53" s="124" t="s">
        <v>116</v>
      </c>
      <c r="C53" s="112">
        <v>3</v>
      </c>
      <c r="D53" s="423">
        <v>60</v>
      </c>
      <c r="F53" s="341"/>
    </row>
    <row r="54" spans="1:6" ht="22.5" customHeight="1" x14ac:dyDescent="0.25">
      <c r="A54" s="185">
        <v>50</v>
      </c>
      <c r="B54" s="124" t="s">
        <v>138</v>
      </c>
      <c r="C54" s="112">
        <v>3</v>
      </c>
      <c r="D54" s="423">
        <v>50</v>
      </c>
      <c r="F54" s="341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71" zoomScaleNormal="100" zoomScaleSheetLayoutView="71" workbookViewId="0">
      <selection activeCell="C38" sqref="C38"/>
    </sheetView>
  </sheetViews>
  <sheetFormatPr defaultColWidth="9.140625" defaultRowHeight="15.75" x14ac:dyDescent="0.25"/>
  <cols>
    <col min="1" max="1" width="6.28515625" style="105" customWidth="1"/>
    <col min="2" max="2" width="42" style="190" customWidth="1"/>
    <col min="3" max="3" width="22.85546875" style="179" customWidth="1"/>
    <col min="4" max="4" width="30.140625" style="179" customWidth="1"/>
    <col min="5" max="5" width="9.140625" style="179"/>
    <col min="6" max="6" width="66.140625" style="179" customWidth="1"/>
    <col min="7" max="16384" width="9.140625" style="179"/>
  </cols>
  <sheetData>
    <row r="1" spans="1:6" ht="45" customHeight="1" x14ac:dyDescent="0.25">
      <c r="B1" s="493" t="s">
        <v>541</v>
      </c>
      <c r="C1" s="493"/>
      <c r="D1" s="493"/>
    </row>
    <row r="2" spans="1:6" ht="20.25" customHeight="1" x14ac:dyDescent="0.25">
      <c r="B2" s="528" t="s">
        <v>243</v>
      </c>
      <c r="C2" s="528"/>
      <c r="D2" s="528"/>
    </row>
    <row r="4" spans="1:6" s="180" customFormat="1" ht="66" customHeight="1" x14ac:dyDescent="0.25">
      <c r="A4" s="313"/>
      <c r="B4" s="314" t="s">
        <v>88</v>
      </c>
      <c r="C4" s="315" t="s">
        <v>450</v>
      </c>
      <c r="D4" s="316" t="s">
        <v>448</v>
      </c>
    </row>
    <row r="5" spans="1:6" x14ac:dyDescent="0.25">
      <c r="A5" s="185">
        <v>1</v>
      </c>
      <c r="B5" s="429" t="s">
        <v>93</v>
      </c>
      <c r="C5" s="425">
        <v>60</v>
      </c>
      <c r="D5" s="422">
        <v>100</v>
      </c>
      <c r="F5" s="341"/>
    </row>
    <row r="6" spans="1:6" x14ac:dyDescent="0.25">
      <c r="A6" s="185">
        <v>2</v>
      </c>
      <c r="B6" s="429" t="s">
        <v>98</v>
      </c>
      <c r="C6" s="425">
        <v>18</v>
      </c>
      <c r="D6" s="422">
        <v>50</v>
      </c>
      <c r="F6" s="341"/>
    </row>
    <row r="7" spans="1:6" x14ac:dyDescent="0.25">
      <c r="A7" s="185">
        <v>3</v>
      </c>
      <c r="B7" s="429" t="s">
        <v>135</v>
      </c>
      <c r="C7" s="425">
        <v>16</v>
      </c>
      <c r="D7" s="422">
        <v>88.888888888888886</v>
      </c>
      <c r="F7" s="341"/>
    </row>
    <row r="8" spans="1:6" s="188" customFormat="1" x14ac:dyDescent="0.25">
      <c r="A8" s="185">
        <v>4</v>
      </c>
      <c r="B8" s="429" t="s">
        <v>112</v>
      </c>
      <c r="C8" s="425">
        <v>12</v>
      </c>
      <c r="D8" s="422">
        <v>100</v>
      </c>
      <c r="F8" s="341"/>
    </row>
    <row r="9" spans="1:6" s="188" customFormat="1" x14ac:dyDescent="0.25">
      <c r="A9" s="185">
        <v>5</v>
      </c>
      <c r="B9" s="429" t="s">
        <v>111</v>
      </c>
      <c r="C9" s="425">
        <v>12</v>
      </c>
      <c r="D9" s="422">
        <v>92.307692307692307</v>
      </c>
      <c r="F9" s="341"/>
    </row>
    <row r="10" spans="1:6" s="188" customFormat="1" x14ac:dyDescent="0.25">
      <c r="A10" s="185">
        <v>6</v>
      </c>
      <c r="B10" s="429" t="s">
        <v>102</v>
      </c>
      <c r="C10" s="425">
        <v>7</v>
      </c>
      <c r="D10" s="422">
        <v>58.333333333333336</v>
      </c>
      <c r="F10" s="341"/>
    </row>
    <row r="11" spans="1:6" s="188" customFormat="1" x14ac:dyDescent="0.25">
      <c r="A11" s="185">
        <v>7</v>
      </c>
      <c r="B11" s="429" t="s">
        <v>120</v>
      </c>
      <c r="C11" s="425">
        <v>7</v>
      </c>
      <c r="D11" s="422">
        <v>100</v>
      </c>
      <c r="F11" s="341"/>
    </row>
    <row r="12" spans="1:6" s="188" customFormat="1" x14ac:dyDescent="0.25">
      <c r="A12" s="185">
        <v>8</v>
      </c>
      <c r="B12" s="429" t="s">
        <v>128</v>
      </c>
      <c r="C12" s="425">
        <v>7</v>
      </c>
      <c r="D12" s="422">
        <v>100</v>
      </c>
      <c r="F12" s="341"/>
    </row>
    <row r="13" spans="1:6" s="188" customFormat="1" x14ac:dyDescent="0.25">
      <c r="A13" s="185">
        <v>9</v>
      </c>
      <c r="B13" s="429" t="s">
        <v>118</v>
      </c>
      <c r="C13" s="425">
        <v>6</v>
      </c>
      <c r="D13" s="422">
        <v>100</v>
      </c>
      <c r="F13" s="341"/>
    </row>
    <row r="14" spans="1:6" s="188" customFormat="1" x14ac:dyDescent="0.25">
      <c r="A14" s="185">
        <v>10</v>
      </c>
      <c r="B14" s="429" t="s">
        <v>194</v>
      </c>
      <c r="C14" s="425">
        <v>5</v>
      </c>
      <c r="D14" s="422">
        <v>100</v>
      </c>
      <c r="F14" s="341"/>
    </row>
    <row r="15" spans="1:6" s="188" customFormat="1" x14ac:dyDescent="0.25">
      <c r="A15" s="185">
        <v>11</v>
      </c>
      <c r="B15" s="429" t="s">
        <v>132</v>
      </c>
      <c r="C15" s="425">
        <v>5</v>
      </c>
      <c r="D15" s="422">
        <v>83.333333333333343</v>
      </c>
      <c r="F15" s="341"/>
    </row>
    <row r="16" spans="1:6" s="188" customFormat="1" x14ac:dyDescent="0.25">
      <c r="A16" s="185">
        <v>12</v>
      </c>
      <c r="B16" s="429" t="s">
        <v>454</v>
      </c>
      <c r="C16" s="425">
        <v>4</v>
      </c>
      <c r="D16" s="422">
        <v>66.666666666666657</v>
      </c>
      <c r="F16" s="341"/>
    </row>
    <row r="17" spans="1:6" s="188" customFormat="1" x14ac:dyDescent="0.25">
      <c r="A17" s="185">
        <v>13</v>
      </c>
      <c r="B17" s="429" t="s">
        <v>99</v>
      </c>
      <c r="C17" s="425">
        <v>4</v>
      </c>
      <c r="D17" s="422">
        <v>19.047619047619047</v>
      </c>
      <c r="F17" s="341"/>
    </row>
    <row r="18" spans="1:6" s="188" customFormat="1" x14ac:dyDescent="0.25">
      <c r="A18" s="185">
        <v>14</v>
      </c>
      <c r="B18" s="429" t="s">
        <v>176</v>
      </c>
      <c r="C18" s="425">
        <v>4</v>
      </c>
      <c r="D18" s="422">
        <v>100</v>
      </c>
      <c r="F18" s="341"/>
    </row>
    <row r="19" spans="1:6" s="188" customFormat="1" x14ac:dyDescent="0.25">
      <c r="A19" s="185">
        <v>15</v>
      </c>
      <c r="B19" s="429" t="s">
        <v>123</v>
      </c>
      <c r="C19" s="425">
        <v>4</v>
      </c>
      <c r="D19" s="422">
        <v>22.222222222222221</v>
      </c>
      <c r="F19" s="341"/>
    </row>
    <row r="20" spans="1:6" s="188" customFormat="1" x14ac:dyDescent="0.25">
      <c r="A20" s="185">
        <v>16</v>
      </c>
      <c r="B20" s="429" t="s">
        <v>108</v>
      </c>
      <c r="C20" s="425">
        <v>4</v>
      </c>
      <c r="D20" s="422">
        <v>33.333333333333329</v>
      </c>
      <c r="F20" s="341"/>
    </row>
    <row r="21" spans="1:6" s="188" customFormat="1" x14ac:dyDescent="0.25">
      <c r="A21" s="185">
        <v>17</v>
      </c>
      <c r="B21" s="429" t="s">
        <v>208</v>
      </c>
      <c r="C21" s="425">
        <v>4</v>
      </c>
      <c r="D21" s="422">
        <v>100</v>
      </c>
      <c r="F21" s="341"/>
    </row>
    <row r="22" spans="1:6" s="188" customFormat="1" x14ac:dyDescent="0.25">
      <c r="A22" s="185">
        <v>18</v>
      </c>
      <c r="B22" s="429" t="s">
        <v>131</v>
      </c>
      <c r="C22" s="425">
        <v>4</v>
      </c>
      <c r="D22" s="422">
        <v>100</v>
      </c>
      <c r="F22" s="341"/>
    </row>
    <row r="23" spans="1:6" s="188" customFormat="1" x14ac:dyDescent="0.25">
      <c r="A23" s="185">
        <v>19</v>
      </c>
      <c r="B23" s="429" t="s">
        <v>223</v>
      </c>
      <c r="C23" s="425">
        <v>4</v>
      </c>
      <c r="D23" s="422">
        <v>100</v>
      </c>
      <c r="F23" s="341"/>
    </row>
    <row r="24" spans="1:6" s="188" customFormat="1" x14ac:dyDescent="0.25">
      <c r="A24" s="185">
        <v>20</v>
      </c>
      <c r="B24" s="429" t="s">
        <v>245</v>
      </c>
      <c r="C24" s="425">
        <v>3</v>
      </c>
      <c r="D24" s="422">
        <v>50</v>
      </c>
      <c r="F24" s="341"/>
    </row>
    <row r="25" spans="1:6" s="188" customFormat="1" x14ac:dyDescent="0.25">
      <c r="A25" s="185">
        <v>21</v>
      </c>
      <c r="B25" s="429" t="s">
        <v>246</v>
      </c>
      <c r="C25" s="425">
        <v>3</v>
      </c>
      <c r="D25" s="422">
        <v>75</v>
      </c>
      <c r="F25" s="341"/>
    </row>
    <row r="26" spans="1:6" s="188" customFormat="1" ht="12.75" customHeight="1" x14ac:dyDescent="0.25">
      <c r="A26" s="185">
        <v>22</v>
      </c>
      <c r="B26" s="429" t="s">
        <v>146</v>
      </c>
      <c r="C26" s="425">
        <v>3</v>
      </c>
      <c r="D26" s="422">
        <v>75</v>
      </c>
      <c r="F26" s="341"/>
    </row>
    <row r="27" spans="1:6" s="188" customFormat="1" x14ac:dyDescent="0.25">
      <c r="A27" s="185">
        <v>23</v>
      </c>
      <c r="B27" s="429" t="s">
        <v>145</v>
      </c>
      <c r="C27" s="425">
        <v>3</v>
      </c>
      <c r="D27" s="422">
        <v>42.857142857142854</v>
      </c>
      <c r="F27" s="341"/>
    </row>
    <row r="28" spans="1:6" s="188" customFormat="1" x14ac:dyDescent="0.25">
      <c r="A28" s="185">
        <v>24</v>
      </c>
      <c r="B28" s="429" t="s">
        <v>536</v>
      </c>
      <c r="C28" s="425">
        <v>3</v>
      </c>
      <c r="D28" s="422">
        <v>100</v>
      </c>
      <c r="F28" s="341"/>
    </row>
    <row r="29" spans="1:6" s="188" customFormat="1" x14ac:dyDescent="0.25">
      <c r="A29" s="185">
        <v>25</v>
      </c>
      <c r="B29" s="429" t="s">
        <v>255</v>
      </c>
      <c r="C29" s="425">
        <v>3</v>
      </c>
      <c r="D29" s="422">
        <v>50</v>
      </c>
      <c r="F29" s="341"/>
    </row>
    <row r="30" spans="1:6" s="188" customFormat="1" x14ac:dyDescent="0.25">
      <c r="A30" s="185">
        <v>26</v>
      </c>
      <c r="B30" s="429" t="s">
        <v>104</v>
      </c>
      <c r="C30" s="425">
        <v>3</v>
      </c>
      <c r="D30" s="422">
        <v>8.1081081081081088</v>
      </c>
      <c r="F30" s="341"/>
    </row>
    <row r="31" spans="1:6" s="188" customFormat="1" x14ac:dyDescent="0.25">
      <c r="A31" s="185">
        <v>27</v>
      </c>
      <c r="B31" s="429" t="s">
        <v>100</v>
      </c>
      <c r="C31" s="425">
        <v>3</v>
      </c>
      <c r="D31" s="422">
        <v>6.25</v>
      </c>
      <c r="F31" s="341"/>
    </row>
    <row r="32" spans="1:6" s="188" customFormat="1" x14ac:dyDescent="0.25">
      <c r="A32" s="185">
        <v>28</v>
      </c>
      <c r="B32" s="429" t="s">
        <v>109</v>
      </c>
      <c r="C32" s="425">
        <v>3</v>
      </c>
      <c r="D32" s="422">
        <v>100</v>
      </c>
      <c r="F32" s="341"/>
    </row>
    <row r="33" spans="1:6" s="188" customFormat="1" ht="11.25" customHeight="1" x14ac:dyDescent="0.25">
      <c r="A33" s="185">
        <v>29</v>
      </c>
      <c r="B33" s="429" t="s">
        <v>92</v>
      </c>
      <c r="C33" s="425">
        <v>3</v>
      </c>
      <c r="D33" s="422">
        <v>60</v>
      </c>
      <c r="F33" s="341"/>
    </row>
    <row r="34" spans="1:6" s="188" customFormat="1" x14ac:dyDescent="0.25">
      <c r="A34" s="185">
        <v>30</v>
      </c>
      <c r="B34" s="429" t="s">
        <v>215</v>
      </c>
      <c r="C34" s="425">
        <v>3</v>
      </c>
      <c r="D34" s="422">
        <v>100</v>
      </c>
      <c r="F34" s="341"/>
    </row>
    <row r="35" spans="1:6" s="188" customFormat="1" x14ac:dyDescent="0.25">
      <c r="A35" s="185">
        <v>31</v>
      </c>
      <c r="B35" s="429" t="s">
        <v>138</v>
      </c>
      <c r="C35" s="425">
        <v>3</v>
      </c>
      <c r="D35" s="422">
        <v>50</v>
      </c>
      <c r="F35" s="341"/>
    </row>
    <row r="36" spans="1:6" s="188" customFormat="1" x14ac:dyDescent="0.25">
      <c r="A36" s="185">
        <v>32</v>
      </c>
      <c r="B36" s="429" t="s">
        <v>542</v>
      </c>
      <c r="C36" s="425">
        <v>2</v>
      </c>
      <c r="D36" s="422">
        <v>100</v>
      </c>
      <c r="F36" s="341"/>
    </row>
    <row r="37" spans="1:6" s="188" customFormat="1" x14ac:dyDescent="0.25">
      <c r="A37" s="185">
        <v>33</v>
      </c>
      <c r="B37" s="429" t="s">
        <v>133</v>
      </c>
      <c r="C37" s="425">
        <v>2</v>
      </c>
      <c r="D37" s="422">
        <v>66.666666666666657</v>
      </c>
      <c r="F37" s="341"/>
    </row>
    <row r="38" spans="1:6" s="188" customFormat="1" x14ac:dyDescent="0.25">
      <c r="A38" s="185">
        <v>34</v>
      </c>
      <c r="B38" s="429" t="s">
        <v>150</v>
      </c>
      <c r="C38" s="425">
        <v>2</v>
      </c>
      <c r="D38" s="422">
        <v>100</v>
      </c>
      <c r="F38" s="341"/>
    </row>
    <row r="39" spans="1:6" s="188" customFormat="1" x14ac:dyDescent="0.25">
      <c r="A39" s="185">
        <v>35</v>
      </c>
      <c r="B39" s="429" t="s">
        <v>151</v>
      </c>
      <c r="C39" s="425">
        <v>2</v>
      </c>
      <c r="D39" s="422">
        <v>50</v>
      </c>
      <c r="F39" s="341"/>
    </row>
    <row r="40" spans="1:6" s="188" customFormat="1" x14ac:dyDescent="0.25">
      <c r="A40" s="185">
        <v>36</v>
      </c>
      <c r="B40" s="429" t="s">
        <v>263</v>
      </c>
      <c r="C40" s="425">
        <v>2</v>
      </c>
      <c r="D40" s="422">
        <v>66.666666666666657</v>
      </c>
      <c r="F40" s="341"/>
    </row>
    <row r="41" spans="1:6" x14ac:dyDescent="0.25">
      <c r="A41" s="185">
        <v>37</v>
      </c>
      <c r="B41" s="429" t="s">
        <v>247</v>
      </c>
      <c r="C41" s="425">
        <v>2</v>
      </c>
      <c r="D41" s="423">
        <v>40</v>
      </c>
      <c r="F41" s="341"/>
    </row>
    <row r="42" spans="1:6" x14ac:dyDescent="0.25">
      <c r="A42" s="185">
        <v>38</v>
      </c>
      <c r="B42" s="429" t="s">
        <v>481</v>
      </c>
      <c r="C42" s="425">
        <v>2</v>
      </c>
      <c r="D42" s="423">
        <v>100</v>
      </c>
      <c r="F42" s="341"/>
    </row>
    <row r="43" spans="1:6" x14ac:dyDescent="0.25">
      <c r="A43" s="185">
        <v>39</v>
      </c>
      <c r="B43" s="429" t="s">
        <v>163</v>
      </c>
      <c r="C43" s="425">
        <v>2</v>
      </c>
      <c r="D43" s="423">
        <v>100</v>
      </c>
      <c r="F43" s="341"/>
    </row>
    <row r="44" spans="1:6" x14ac:dyDescent="0.25">
      <c r="A44" s="185">
        <v>40</v>
      </c>
      <c r="B44" s="429" t="s">
        <v>164</v>
      </c>
      <c r="C44" s="425">
        <v>2</v>
      </c>
      <c r="D44" s="423">
        <v>100</v>
      </c>
      <c r="F44" s="341"/>
    </row>
    <row r="45" spans="1:6" x14ac:dyDescent="0.25">
      <c r="A45" s="185">
        <v>41</v>
      </c>
      <c r="B45" s="429" t="s">
        <v>482</v>
      </c>
      <c r="C45" s="425">
        <v>2</v>
      </c>
      <c r="D45" s="423">
        <v>100</v>
      </c>
      <c r="F45" s="341"/>
    </row>
    <row r="46" spans="1:6" x14ac:dyDescent="0.25">
      <c r="A46" s="185">
        <v>42</v>
      </c>
      <c r="B46" s="429" t="s">
        <v>119</v>
      </c>
      <c r="C46" s="425">
        <v>2</v>
      </c>
      <c r="D46" s="423">
        <v>66.666666666666657</v>
      </c>
      <c r="F46" s="341"/>
    </row>
    <row r="47" spans="1:6" x14ac:dyDescent="0.25">
      <c r="A47" s="185">
        <v>43</v>
      </c>
      <c r="B47" s="429" t="s">
        <v>168</v>
      </c>
      <c r="C47" s="425">
        <v>2</v>
      </c>
      <c r="D47" s="423">
        <v>100</v>
      </c>
      <c r="F47" s="341"/>
    </row>
    <row r="48" spans="1:6" x14ac:dyDescent="0.25">
      <c r="A48" s="185">
        <v>44</v>
      </c>
      <c r="B48" s="429" t="s">
        <v>597</v>
      </c>
      <c r="C48" s="425">
        <v>2</v>
      </c>
      <c r="D48" s="423">
        <v>100</v>
      </c>
      <c r="F48" s="341"/>
    </row>
    <row r="49" spans="1:6" x14ac:dyDescent="0.25">
      <c r="A49" s="185">
        <v>45</v>
      </c>
      <c r="B49" s="429" t="s">
        <v>175</v>
      </c>
      <c r="C49" s="425">
        <v>2</v>
      </c>
      <c r="D49" s="423">
        <v>100</v>
      </c>
      <c r="F49" s="341"/>
    </row>
    <row r="50" spans="1:6" x14ac:dyDescent="0.25">
      <c r="A50" s="185">
        <v>46</v>
      </c>
      <c r="B50" s="429" t="s">
        <v>96</v>
      </c>
      <c r="C50" s="425">
        <v>2</v>
      </c>
      <c r="D50" s="423">
        <v>4.3478260869565215</v>
      </c>
      <c r="F50" s="341"/>
    </row>
    <row r="51" spans="1:6" x14ac:dyDescent="0.25">
      <c r="A51" s="185">
        <v>47</v>
      </c>
      <c r="B51" s="429" t="s">
        <v>121</v>
      </c>
      <c r="C51" s="425">
        <v>2</v>
      </c>
      <c r="D51" s="423">
        <v>50</v>
      </c>
      <c r="F51" s="341"/>
    </row>
    <row r="52" spans="1:6" x14ac:dyDescent="0.25">
      <c r="A52" s="185">
        <v>48</v>
      </c>
      <c r="B52" s="429" t="s">
        <v>250</v>
      </c>
      <c r="C52" s="425">
        <v>2</v>
      </c>
      <c r="D52" s="423">
        <v>100</v>
      </c>
      <c r="F52" s="341"/>
    </row>
    <row r="53" spans="1:6" x14ac:dyDescent="0.25">
      <c r="A53" s="185">
        <v>49</v>
      </c>
      <c r="B53" s="429" t="s">
        <v>94</v>
      </c>
      <c r="C53" s="425">
        <v>2</v>
      </c>
      <c r="D53" s="423">
        <v>2.8169014084507045</v>
      </c>
      <c r="F53" s="341"/>
    </row>
    <row r="54" spans="1:6" x14ac:dyDescent="0.25">
      <c r="A54" s="185">
        <v>50</v>
      </c>
      <c r="B54" s="429" t="s">
        <v>210</v>
      </c>
      <c r="C54" s="425">
        <v>2</v>
      </c>
      <c r="D54" s="423">
        <v>100</v>
      </c>
      <c r="F54" s="341"/>
    </row>
  </sheetData>
  <mergeCells count="2">
    <mergeCell ref="B1:D1"/>
    <mergeCell ref="B2:D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29"/>
  <sheetViews>
    <sheetView view="pageBreakPreview" zoomScale="75" zoomScaleNormal="100" zoomScaleSheetLayoutView="75" workbookViewId="0">
      <selection sqref="A1:G1"/>
    </sheetView>
  </sheetViews>
  <sheetFormatPr defaultColWidth="8.85546875" defaultRowHeight="12.75" x14ac:dyDescent="0.2"/>
  <cols>
    <col min="1" max="1" width="46.7109375" style="76" customWidth="1"/>
    <col min="2" max="3" width="10.7109375" style="76" customWidth="1"/>
    <col min="4" max="4" width="13.7109375" style="76" customWidth="1"/>
    <col min="5" max="5" width="14" style="76" customWidth="1"/>
    <col min="6" max="6" width="13.85546875" style="76" customWidth="1"/>
    <col min="7" max="7" width="14" style="76" customWidth="1"/>
    <col min="8" max="16384" width="8.85546875" style="76"/>
  </cols>
  <sheetData>
    <row r="1" spans="1:9" s="17" customFormat="1" ht="40.5" customHeight="1" x14ac:dyDescent="0.25">
      <c r="A1" s="464" t="s">
        <v>462</v>
      </c>
      <c r="B1" s="464"/>
      <c r="C1" s="464"/>
      <c r="D1" s="464"/>
      <c r="E1" s="464"/>
      <c r="F1" s="464"/>
      <c r="G1" s="464"/>
    </row>
    <row r="2" spans="1:9" s="17" customFormat="1" ht="21" customHeight="1" x14ac:dyDescent="0.3">
      <c r="A2" s="465" t="s">
        <v>11</v>
      </c>
      <c r="B2" s="465"/>
      <c r="C2" s="465"/>
      <c r="D2" s="465"/>
      <c r="E2" s="465"/>
      <c r="F2" s="465"/>
      <c r="G2" s="465"/>
    </row>
    <row r="3" spans="1:9" s="19" customFormat="1" ht="21" customHeight="1" thickBot="1" x14ac:dyDescent="0.3">
      <c r="A3" s="18"/>
      <c r="B3" s="18"/>
      <c r="C3" s="18"/>
      <c r="D3" s="18"/>
      <c r="E3" s="18"/>
      <c r="F3" s="18"/>
      <c r="G3" s="118" t="s">
        <v>87</v>
      </c>
    </row>
    <row r="4" spans="1:9" s="19" customFormat="1" ht="20.25" customHeight="1" x14ac:dyDescent="0.2">
      <c r="A4" s="478"/>
      <c r="B4" s="484" t="s">
        <v>487</v>
      </c>
      <c r="C4" s="476" t="s">
        <v>488</v>
      </c>
      <c r="D4" s="480" t="s">
        <v>86</v>
      </c>
      <c r="E4" s="484" t="s">
        <v>489</v>
      </c>
      <c r="F4" s="476" t="s">
        <v>490</v>
      </c>
      <c r="G4" s="482" t="s">
        <v>85</v>
      </c>
    </row>
    <row r="5" spans="1:9" s="97" customFormat="1" ht="26.25" customHeight="1" x14ac:dyDescent="0.2">
      <c r="A5" s="479"/>
      <c r="B5" s="485"/>
      <c r="C5" s="486"/>
      <c r="D5" s="481"/>
      <c r="E5" s="485"/>
      <c r="F5" s="477"/>
      <c r="G5" s="483"/>
    </row>
    <row r="6" spans="1:9" s="94" customFormat="1" ht="24.75" customHeight="1" x14ac:dyDescent="0.25">
      <c r="A6" s="251" t="s">
        <v>12</v>
      </c>
      <c r="B6" s="133">
        <f>SUM(B8:B26)</f>
        <v>9393</v>
      </c>
      <c r="C6" s="133">
        <f>SUM(C8:C26)</f>
        <v>4646</v>
      </c>
      <c r="D6" s="252">
        <f>ROUND(C6/B6*100,1)</f>
        <v>49.5</v>
      </c>
      <c r="E6" s="447">
        <f>SUM(E8:E26)</f>
        <v>3114</v>
      </c>
      <c r="F6" s="447">
        <f>SUM(F8:F26)</f>
        <v>1581</v>
      </c>
      <c r="G6" s="255">
        <f>ROUND(F6/E6*100,1)</f>
        <v>50.8</v>
      </c>
    </row>
    <row r="7" spans="1:9" s="94" customFormat="1" ht="24.75" customHeight="1" x14ac:dyDescent="0.25">
      <c r="A7" s="257" t="s">
        <v>80</v>
      </c>
      <c r="B7" s="250"/>
      <c r="C7" s="250"/>
      <c r="D7" s="253"/>
      <c r="E7" s="254"/>
      <c r="F7" s="254"/>
      <c r="G7" s="256"/>
    </row>
    <row r="8" spans="1:9" ht="39" customHeight="1" x14ac:dyDescent="0.2">
      <c r="A8" s="92" t="s">
        <v>13</v>
      </c>
      <c r="B8" s="89">
        <v>595</v>
      </c>
      <c r="C8" s="91">
        <v>272</v>
      </c>
      <c r="D8" s="90">
        <f t="shared" ref="D8:D26" si="0">ROUND(C8/B8*100,1)</f>
        <v>45.7</v>
      </c>
      <c r="E8" s="89">
        <v>203</v>
      </c>
      <c r="F8" s="88">
        <v>125</v>
      </c>
      <c r="G8" s="87">
        <f>ROUND(F8/E8*100,1)</f>
        <v>61.6</v>
      </c>
      <c r="H8" s="80"/>
    </row>
    <row r="9" spans="1:9" ht="37.5" customHeight="1" x14ac:dyDescent="0.2">
      <c r="A9" s="92" t="s">
        <v>14</v>
      </c>
      <c r="B9" s="89">
        <v>161</v>
      </c>
      <c r="C9" s="91">
        <v>2</v>
      </c>
      <c r="D9" s="90">
        <f t="shared" si="0"/>
        <v>1.2</v>
      </c>
      <c r="E9" s="89">
        <v>147</v>
      </c>
      <c r="F9" s="88">
        <v>0</v>
      </c>
      <c r="G9" s="87">
        <f>ROUND(F9/E9*100,1)</f>
        <v>0</v>
      </c>
      <c r="H9" s="80"/>
    </row>
    <row r="10" spans="1:9" s="22" customFormat="1" ht="25.5" customHeight="1" x14ac:dyDescent="0.25">
      <c r="A10" s="92" t="s">
        <v>15</v>
      </c>
      <c r="B10" s="89">
        <v>1274</v>
      </c>
      <c r="C10" s="91">
        <v>734</v>
      </c>
      <c r="D10" s="90">
        <f t="shared" si="0"/>
        <v>57.6</v>
      </c>
      <c r="E10" s="89">
        <v>422</v>
      </c>
      <c r="F10" s="88">
        <v>291</v>
      </c>
      <c r="G10" s="87">
        <f>ROUND(F10/E10*100,1)</f>
        <v>69</v>
      </c>
      <c r="H10" s="80"/>
    </row>
    <row r="11" spans="1:9" ht="41.25" customHeight="1" x14ac:dyDescent="0.2">
      <c r="A11" s="92" t="s">
        <v>16</v>
      </c>
      <c r="B11" s="89">
        <v>254</v>
      </c>
      <c r="C11" s="91">
        <v>157</v>
      </c>
      <c r="D11" s="90">
        <f t="shared" si="0"/>
        <v>61.8</v>
      </c>
      <c r="E11" s="89">
        <v>170</v>
      </c>
      <c r="F11" s="88">
        <v>65</v>
      </c>
      <c r="G11" s="87">
        <f>ROUND(F11/E11*100,1)</f>
        <v>38.200000000000003</v>
      </c>
      <c r="H11" s="80"/>
      <c r="I11" s="93"/>
    </row>
    <row r="12" spans="1:9" ht="37.5" customHeight="1" x14ac:dyDescent="0.2">
      <c r="A12" s="92" t="s">
        <v>17</v>
      </c>
      <c r="B12" s="89">
        <v>139</v>
      </c>
      <c r="C12" s="91">
        <v>55</v>
      </c>
      <c r="D12" s="90">
        <f t="shared" si="0"/>
        <v>39.6</v>
      </c>
      <c r="E12" s="89">
        <v>49</v>
      </c>
      <c r="F12" s="88">
        <v>17</v>
      </c>
      <c r="G12" s="87" t="s">
        <v>260</v>
      </c>
      <c r="H12" s="80"/>
    </row>
    <row r="13" spans="1:9" ht="19.5" customHeight="1" x14ac:dyDescent="0.2">
      <c r="A13" s="92" t="s">
        <v>18</v>
      </c>
      <c r="B13" s="89">
        <v>329</v>
      </c>
      <c r="C13" s="91">
        <v>123</v>
      </c>
      <c r="D13" s="90">
        <f t="shared" si="0"/>
        <v>37.4</v>
      </c>
      <c r="E13" s="89">
        <v>165</v>
      </c>
      <c r="F13" s="88">
        <v>59</v>
      </c>
      <c r="G13" s="87">
        <f t="shared" ref="G13:G26" si="1">ROUND(F13/E13*100,1)</f>
        <v>35.799999999999997</v>
      </c>
      <c r="H13" s="80"/>
    </row>
    <row r="14" spans="1:9" ht="36" customHeight="1" x14ac:dyDescent="0.2">
      <c r="A14" s="92" t="s">
        <v>19</v>
      </c>
      <c r="B14" s="89">
        <v>3050</v>
      </c>
      <c r="C14" s="91">
        <v>1257</v>
      </c>
      <c r="D14" s="90">
        <f t="shared" si="0"/>
        <v>41.2</v>
      </c>
      <c r="E14" s="89">
        <v>845</v>
      </c>
      <c r="F14" s="88">
        <v>343</v>
      </c>
      <c r="G14" s="87">
        <f t="shared" si="1"/>
        <v>40.6</v>
      </c>
      <c r="H14" s="80"/>
    </row>
    <row r="15" spans="1:9" ht="35.25" customHeight="1" x14ac:dyDescent="0.2">
      <c r="A15" s="92" t="s">
        <v>20</v>
      </c>
      <c r="B15" s="89">
        <v>822</v>
      </c>
      <c r="C15" s="91">
        <v>398</v>
      </c>
      <c r="D15" s="90">
        <f t="shared" si="0"/>
        <v>48.4</v>
      </c>
      <c r="E15" s="89">
        <v>281</v>
      </c>
      <c r="F15" s="88">
        <v>172</v>
      </c>
      <c r="G15" s="87">
        <f t="shared" si="1"/>
        <v>61.2</v>
      </c>
      <c r="H15" s="80"/>
    </row>
    <row r="16" spans="1:9" ht="31.5" customHeight="1" x14ac:dyDescent="0.2">
      <c r="A16" s="92" t="s">
        <v>21</v>
      </c>
      <c r="B16" s="89">
        <v>480</v>
      </c>
      <c r="C16" s="91">
        <v>239</v>
      </c>
      <c r="D16" s="90">
        <f t="shared" si="0"/>
        <v>49.8</v>
      </c>
      <c r="E16" s="89">
        <v>165</v>
      </c>
      <c r="F16" s="88">
        <v>79</v>
      </c>
      <c r="G16" s="87">
        <f t="shared" si="1"/>
        <v>47.9</v>
      </c>
      <c r="H16" s="80"/>
    </row>
    <row r="17" spans="1:8" ht="24" customHeight="1" x14ac:dyDescent="0.2">
      <c r="A17" s="92" t="s">
        <v>22</v>
      </c>
      <c r="B17" s="89">
        <v>71</v>
      </c>
      <c r="C17" s="91">
        <v>69</v>
      </c>
      <c r="D17" s="90">
        <f t="shared" si="0"/>
        <v>97.2</v>
      </c>
      <c r="E17" s="89">
        <v>28</v>
      </c>
      <c r="F17" s="88">
        <v>23</v>
      </c>
      <c r="G17" s="87">
        <f t="shared" si="1"/>
        <v>82.1</v>
      </c>
      <c r="H17" s="80"/>
    </row>
    <row r="18" spans="1:8" ht="24" customHeight="1" x14ac:dyDescent="0.2">
      <c r="A18" s="92" t="s">
        <v>23</v>
      </c>
      <c r="B18" s="89">
        <v>39</v>
      </c>
      <c r="C18" s="91">
        <v>22</v>
      </c>
      <c r="D18" s="90">
        <f t="shared" si="0"/>
        <v>56.4</v>
      </c>
      <c r="E18" s="89">
        <v>30</v>
      </c>
      <c r="F18" s="88">
        <v>7</v>
      </c>
      <c r="G18" s="87">
        <f t="shared" si="1"/>
        <v>23.3</v>
      </c>
      <c r="H18" s="80"/>
    </row>
    <row r="19" spans="1:8" ht="24" customHeight="1" x14ac:dyDescent="0.2">
      <c r="A19" s="92" t="s">
        <v>24</v>
      </c>
      <c r="B19" s="89">
        <v>122</v>
      </c>
      <c r="C19" s="91">
        <v>49</v>
      </c>
      <c r="D19" s="90">
        <f t="shared" si="0"/>
        <v>40.200000000000003</v>
      </c>
      <c r="E19" s="89">
        <v>39</v>
      </c>
      <c r="F19" s="88">
        <v>17</v>
      </c>
      <c r="G19" s="87">
        <f t="shared" si="1"/>
        <v>43.6</v>
      </c>
      <c r="H19" s="80"/>
    </row>
    <row r="20" spans="1:8" ht="38.25" customHeight="1" x14ac:dyDescent="0.2">
      <c r="A20" s="92" t="s">
        <v>25</v>
      </c>
      <c r="B20" s="89">
        <v>132</v>
      </c>
      <c r="C20" s="91">
        <v>74</v>
      </c>
      <c r="D20" s="90">
        <f t="shared" si="0"/>
        <v>56.1</v>
      </c>
      <c r="E20" s="89">
        <v>38</v>
      </c>
      <c r="F20" s="88">
        <v>28</v>
      </c>
      <c r="G20" s="87">
        <f t="shared" si="1"/>
        <v>73.7</v>
      </c>
      <c r="H20" s="80"/>
    </row>
    <row r="21" spans="1:8" ht="41.25" customHeight="1" x14ac:dyDescent="0.2">
      <c r="A21" s="92" t="s">
        <v>26</v>
      </c>
      <c r="B21" s="89">
        <v>166</v>
      </c>
      <c r="C21" s="91">
        <v>70</v>
      </c>
      <c r="D21" s="90">
        <f t="shared" si="0"/>
        <v>42.2</v>
      </c>
      <c r="E21" s="89">
        <v>68</v>
      </c>
      <c r="F21" s="88">
        <v>28</v>
      </c>
      <c r="G21" s="87">
        <f t="shared" si="1"/>
        <v>41.2</v>
      </c>
      <c r="H21" s="80"/>
    </row>
    <row r="22" spans="1:8" ht="42.75" customHeight="1" x14ac:dyDescent="0.2">
      <c r="A22" s="92" t="s">
        <v>27</v>
      </c>
      <c r="B22" s="89">
        <v>703</v>
      </c>
      <c r="C22" s="91">
        <v>451</v>
      </c>
      <c r="D22" s="90">
        <f t="shared" si="0"/>
        <v>64.2</v>
      </c>
      <c r="E22" s="89">
        <v>126</v>
      </c>
      <c r="F22" s="88">
        <v>113</v>
      </c>
      <c r="G22" s="87">
        <f t="shared" si="1"/>
        <v>89.7</v>
      </c>
      <c r="H22" s="80"/>
    </row>
    <row r="23" spans="1:8" ht="24" customHeight="1" x14ac:dyDescent="0.2">
      <c r="A23" s="92" t="s">
        <v>28</v>
      </c>
      <c r="B23" s="89">
        <v>467</v>
      </c>
      <c r="C23" s="91">
        <v>267</v>
      </c>
      <c r="D23" s="90">
        <f t="shared" si="0"/>
        <v>57.2</v>
      </c>
      <c r="E23" s="89">
        <v>106</v>
      </c>
      <c r="F23" s="88">
        <v>67</v>
      </c>
      <c r="G23" s="87">
        <f t="shared" si="1"/>
        <v>63.2</v>
      </c>
      <c r="H23" s="80"/>
    </row>
    <row r="24" spans="1:8" ht="42.75" customHeight="1" x14ac:dyDescent="0.2">
      <c r="A24" s="92" t="s">
        <v>29</v>
      </c>
      <c r="B24" s="89">
        <v>428</v>
      </c>
      <c r="C24" s="91">
        <v>287</v>
      </c>
      <c r="D24" s="90">
        <f t="shared" si="0"/>
        <v>67.099999999999994</v>
      </c>
      <c r="E24" s="89">
        <v>166</v>
      </c>
      <c r="F24" s="88">
        <v>105</v>
      </c>
      <c r="G24" s="87">
        <f t="shared" si="1"/>
        <v>63.3</v>
      </c>
      <c r="H24" s="80"/>
    </row>
    <row r="25" spans="1:8" ht="36.75" customHeight="1" x14ac:dyDescent="0.2">
      <c r="A25" s="92" t="s">
        <v>30</v>
      </c>
      <c r="B25" s="89">
        <v>56</v>
      </c>
      <c r="C25" s="91">
        <v>46</v>
      </c>
      <c r="D25" s="90">
        <f t="shared" si="0"/>
        <v>82.1</v>
      </c>
      <c r="E25" s="89">
        <v>22</v>
      </c>
      <c r="F25" s="88">
        <v>14</v>
      </c>
      <c r="G25" s="87">
        <f t="shared" si="1"/>
        <v>63.6</v>
      </c>
      <c r="H25" s="80"/>
    </row>
    <row r="26" spans="1:8" ht="27.75" customHeight="1" thickBot="1" x14ac:dyDescent="0.25">
      <c r="A26" s="86" t="s">
        <v>31</v>
      </c>
      <c r="B26" s="83">
        <v>105</v>
      </c>
      <c r="C26" s="85">
        <v>74</v>
      </c>
      <c r="D26" s="84">
        <f t="shared" si="0"/>
        <v>70.5</v>
      </c>
      <c r="E26" s="83">
        <v>44</v>
      </c>
      <c r="F26" s="82">
        <v>28</v>
      </c>
      <c r="G26" s="81">
        <f t="shared" si="1"/>
        <v>63.6</v>
      </c>
      <c r="H26" s="80"/>
    </row>
    <row r="27" spans="1:8" x14ac:dyDescent="0.2">
      <c r="A27" s="23"/>
      <c r="B27" s="23"/>
      <c r="C27" s="23"/>
      <c r="D27" s="23"/>
      <c r="E27" s="23"/>
      <c r="F27" s="23"/>
      <c r="G27" s="23"/>
    </row>
    <row r="28" spans="1:8" x14ac:dyDescent="0.2">
      <c r="A28" s="23"/>
      <c r="B28" s="23"/>
      <c r="C28" s="23"/>
      <c r="D28" s="23"/>
      <c r="E28" s="23"/>
      <c r="F28" s="23"/>
      <c r="G28" s="23"/>
    </row>
    <row r="29" spans="1:8" x14ac:dyDescent="0.2">
      <c r="A29" s="23"/>
      <c r="B29" s="23"/>
      <c r="C29" s="23"/>
      <c r="D29" s="23"/>
      <c r="E29" s="23"/>
      <c r="F29" s="23"/>
      <c r="G29" s="23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view="pageBreakPreview" zoomScale="73" zoomScaleNormal="82" zoomScaleSheetLayoutView="73" workbookViewId="0">
      <selection activeCell="B6" sqref="B6:F6"/>
    </sheetView>
  </sheetViews>
  <sheetFormatPr defaultColWidth="8.85546875" defaultRowHeight="12.75" x14ac:dyDescent="0.2"/>
  <cols>
    <col min="1" max="1" width="46.7109375" style="76" customWidth="1"/>
    <col min="2" max="3" width="10.7109375" style="76" customWidth="1"/>
    <col min="4" max="4" width="13.7109375" style="76" customWidth="1"/>
    <col min="5" max="5" width="14" style="76" customWidth="1"/>
    <col min="6" max="6" width="13.85546875" style="76" customWidth="1"/>
    <col min="7" max="7" width="14" style="76" customWidth="1"/>
    <col min="8" max="8" width="1" style="76" customWidth="1"/>
    <col min="9" max="9" width="8.85546875" style="76" hidden="1" customWidth="1"/>
    <col min="10" max="16384" width="8.85546875" style="76"/>
  </cols>
  <sheetData>
    <row r="1" spans="1:9" s="17" customFormat="1" ht="40.5" customHeight="1" x14ac:dyDescent="0.25">
      <c r="A1" s="464" t="s">
        <v>463</v>
      </c>
      <c r="B1" s="464"/>
      <c r="C1" s="464"/>
      <c r="D1" s="464"/>
      <c r="E1" s="464"/>
      <c r="F1" s="464"/>
      <c r="G1" s="464"/>
    </row>
    <row r="2" spans="1:9" s="17" customFormat="1" ht="21" customHeight="1" x14ac:dyDescent="0.3">
      <c r="A2" s="465" t="s">
        <v>271</v>
      </c>
      <c r="B2" s="465"/>
      <c r="C2" s="465"/>
      <c r="D2" s="465"/>
      <c r="E2" s="465"/>
      <c r="F2" s="465"/>
      <c r="G2" s="465"/>
    </row>
    <row r="3" spans="1:9" s="19" customFormat="1" ht="21" customHeight="1" thickBot="1" x14ac:dyDescent="0.3">
      <c r="A3" s="18"/>
      <c r="B3" s="18"/>
      <c r="C3" s="18"/>
      <c r="D3" s="18"/>
      <c r="E3" s="18"/>
      <c r="F3" s="18"/>
      <c r="G3" s="118" t="s">
        <v>87</v>
      </c>
    </row>
    <row r="4" spans="1:9" s="19" customFormat="1" ht="20.25" customHeight="1" x14ac:dyDescent="0.2">
      <c r="A4" s="478"/>
      <c r="B4" s="484" t="s">
        <v>487</v>
      </c>
      <c r="C4" s="476" t="s">
        <v>488</v>
      </c>
      <c r="D4" s="480" t="s">
        <v>86</v>
      </c>
      <c r="E4" s="484" t="s">
        <v>489</v>
      </c>
      <c r="F4" s="476" t="s">
        <v>490</v>
      </c>
      <c r="G4" s="482" t="s">
        <v>85</v>
      </c>
    </row>
    <row r="5" spans="1:9" s="97" customFormat="1" ht="26.25" customHeight="1" x14ac:dyDescent="0.2">
      <c r="A5" s="479"/>
      <c r="B5" s="485"/>
      <c r="C5" s="486"/>
      <c r="D5" s="481"/>
      <c r="E5" s="485"/>
      <c r="F5" s="477"/>
      <c r="G5" s="483"/>
    </row>
    <row r="6" spans="1:9" s="94" customFormat="1" ht="21" customHeight="1" x14ac:dyDescent="0.25">
      <c r="A6" s="274" t="s">
        <v>296</v>
      </c>
      <c r="B6" s="133">
        <f>SUM(B7:B30)</f>
        <v>1274</v>
      </c>
      <c r="C6" s="133">
        <f>SUM(C7:C30)</f>
        <v>734</v>
      </c>
      <c r="D6" s="252">
        <f>ROUND(C6/B6*100,1)</f>
        <v>57.6</v>
      </c>
      <c r="E6" s="447">
        <f>SUM(E7:E30)</f>
        <v>422</v>
      </c>
      <c r="F6" s="447">
        <f>SUM(F7:F30)</f>
        <v>291</v>
      </c>
      <c r="G6" s="255">
        <f>ROUND(F6/E6*100,1)</f>
        <v>69</v>
      </c>
    </row>
    <row r="7" spans="1:9" ht="21.75" customHeight="1" x14ac:dyDescent="0.2">
      <c r="A7" s="275" t="s">
        <v>272</v>
      </c>
      <c r="B7" s="89">
        <v>305</v>
      </c>
      <c r="C7" s="276">
        <v>148</v>
      </c>
      <c r="D7" s="252">
        <f t="shared" ref="D7:D30" si="0">ROUND(C7/B7*100,1)</f>
        <v>48.5</v>
      </c>
      <c r="E7" s="283">
        <v>97</v>
      </c>
      <c r="F7" s="286">
        <v>57</v>
      </c>
      <c r="G7" s="255">
        <f t="shared" ref="G7:G30" si="1">ROUND(F7/E7*100,1)</f>
        <v>58.8</v>
      </c>
      <c r="H7" s="80"/>
    </row>
    <row r="8" spans="1:9" ht="21.75" customHeight="1" x14ac:dyDescent="0.2">
      <c r="A8" s="275" t="s">
        <v>273</v>
      </c>
      <c r="B8" s="89">
        <v>4</v>
      </c>
      <c r="C8" s="276">
        <v>4</v>
      </c>
      <c r="D8" s="252" t="s">
        <v>260</v>
      </c>
      <c r="E8" s="283">
        <v>2</v>
      </c>
      <c r="F8" s="286">
        <v>3</v>
      </c>
      <c r="G8" s="255" t="s">
        <v>260</v>
      </c>
      <c r="H8" s="80"/>
    </row>
    <row r="9" spans="1:9" s="22" customFormat="1" ht="24" customHeight="1" x14ac:dyDescent="0.2">
      <c r="A9" s="275" t="s">
        <v>274</v>
      </c>
      <c r="B9" s="89">
        <v>0</v>
      </c>
      <c r="C9" s="276">
        <v>0</v>
      </c>
      <c r="D9" s="252" t="s">
        <v>260</v>
      </c>
      <c r="E9" s="283">
        <v>0</v>
      </c>
      <c r="F9" s="286">
        <v>0</v>
      </c>
      <c r="G9" s="255" t="s">
        <v>260</v>
      </c>
      <c r="H9" s="80"/>
    </row>
    <row r="10" spans="1:9" ht="18.75" customHeight="1" x14ac:dyDescent="0.2">
      <c r="A10" s="275" t="s">
        <v>275</v>
      </c>
      <c r="B10" s="89">
        <v>69</v>
      </c>
      <c r="C10" s="276">
        <v>10</v>
      </c>
      <c r="D10" s="252">
        <f t="shared" si="0"/>
        <v>14.5</v>
      </c>
      <c r="E10" s="284">
        <v>53</v>
      </c>
      <c r="F10" s="286">
        <v>4</v>
      </c>
      <c r="G10" s="255">
        <f t="shared" si="1"/>
        <v>7.5</v>
      </c>
      <c r="H10" s="80"/>
      <c r="I10" s="93"/>
    </row>
    <row r="11" spans="1:9" ht="19.5" customHeight="1" x14ac:dyDescent="0.2">
      <c r="A11" s="275" t="s">
        <v>276</v>
      </c>
      <c r="B11" s="89">
        <v>97</v>
      </c>
      <c r="C11" s="276">
        <v>57</v>
      </c>
      <c r="D11" s="252">
        <f t="shared" si="0"/>
        <v>58.8</v>
      </c>
      <c r="E11" s="284">
        <v>35</v>
      </c>
      <c r="F11" s="286">
        <v>14</v>
      </c>
      <c r="G11" s="255">
        <f t="shared" si="1"/>
        <v>40</v>
      </c>
      <c r="H11" s="80"/>
    </row>
    <row r="12" spans="1:9" ht="31.5" customHeight="1" x14ac:dyDescent="0.2">
      <c r="A12" s="275" t="s">
        <v>277</v>
      </c>
      <c r="B12" s="89">
        <v>8</v>
      </c>
      <c r="C12" s="276">
        <v>1</v>
      </c>
      <c r="D12" s="252">
        <f t="shared" si="0"/>
        <v>12.5</v>
      </c>
      <c r="E12" s="284">
        <v>4</v>
      </c>
      <c r="F12" s="286">
        <v>0</v>
      </c>
      <c r="G12" s="255">
        <f t="shared" si="1"/>
        <v>0</v>
      </c>
      <c r="H12" s="80"/>
    </row>
    <row r="13" spans="1:9" ht="47.25" customHeight="1" x14ac:dyDescent="0.2">
      <c r="A13" s="275" t="s">
        <v>278</v>
      </c>
      <c r="B13" s="89">
        <v>218</v>
      </c>
      <c r="C13" s="276">
        <v>88</v>
      </c>
      <c r="D13" s="252">
        <f t="shared" si="0"/>
        <v>40.4</v>
      </c>
      <c r="E13" s="284">
        <v>48</v>
      </c>
      <c r="F13" s="286">
        <v>41</v>
      </c>
      <c r="G13" s="255">
        <f t="shared" si="1"/>
        <v>85.4</v>
      </c>
      <c r="H13" s="80"/>
    </row>
    <row r="14" spans="1:9" ht="23.25" customHeight="1" x14ac:dyDescent="0.2">
      <c r="A14" s="275" t="s">
        <v>279</v>
      </c>
      <c r="B14" s="89">
        <v>40</v>
      </c>
      <c r="C14" s="276">
        <v>35</v>
      </c>
      <c r="D14" s="252">
        <f t="shared" si="0"/>
        <v>87.5</v>
      </c>
      <c r="E14" s="285">
        <v>17</v>
      </c>
      <c r="F14" s="286">
        <v>15</v>
      </c>
      <c r="G14" s="255">
        <f t="shared" si="1"/>
        <v>88.2</v>
      </c>
      <c r="H14" s="80"/>
    </row>
    <row r="15" spans="1:9" ht="31.5" customHeight="1" x14ac:dyDescent="0.2">
      <c r="A15" s="275" t="s">
        <v>280</v>
      </c>
      <c r="B15" s="89">
        <v>11</v>
      </c>
      <c r="C15" s="276">
        <v>4</v>
      </c>
      <c r="D15" s="252">
        <f t="shared" si="0"/>
        <v>36.4</v>
      </c>
      <c r="E15" s="285">
        <v>2</v>
      </c>
      <c r="F15" s="286">
        <v>2</v>
      </c>
      <c r="G15" s="255">
        <f t="shared" si="1"/>
        <v>100</v>
      </c>
      <c r="H15" s="80"/>
    </row>
    <row r="16" spans="1:9" ht="24" customHeight="1" x14ac:dyDescent="0.2">
      <c r="A16" s="275" t="s">
        <v>281</v>
      </c>
      <c r="B16" s="89">
        <v>0</v>
      </c>
      <c r="C16" s="276">
        <v>5</v>
      </c>
      <c r="D16" s="252" t="s">
        <v>260</v>
      </c>
      <c r="E16" s="285">
        <v>0</v>
      </c>
      <c r="F16" s="286">
        <v>0</v>
      </c>
      <c r="G16" s="255" t="s">
        <v>260</v>
      </c>
      <c r="H16" s="80"/>
    </row>
    <row r="17" spans="1:8" ht="24" customHeight="1" x14ac:dyDescent="0.2">
      <c r="A17" s="275" t="s">
        <v>282</v>
      </c>
      <c r="B17" s="89">
        <v>55</v>
      </c>
      <c r="C17" s="276">
        <v>41</v>
      </c>
      <c r="D17" s="252">
        <f t="shared" si="0"/>
        <v>74.5</v>
      </c>
      <c r="E17" s="285">
        <v>10</v>
      </c>
      <c r="F17" s="286">
        <v>23</v>
      </c>
      <c r="G17" s="255">
        <f t="shared" si="1"/>
        <v>230</v>
      </c>
      <c r="H17" s="80"/>
    </row>
    <row r="18" spans="1:8" ht="36.75" customHeight="1" x14ac:dyDescent="0.2">
      <c r="A18" s="275" t="s">
        <v>283</v>
      </c>
      <c r="B18" s="89">
        <v>0</v>
      </c>
      <c r="C18" s="276">
        <v>0</v>
      </c>
      <c r="D18" s="252" t="s">
        <v>260</v>
      </c>
      <c r="E18" s="285">
        <v>0</v>
      </c>
      <c r="F18" s="286">
        <v>0</v>
      </c>
      <c r="G18" s="255" t="s">
        <v>260</v>
      </c>
      <c r="H18" s="80"/>
    </row>
    <row r="19" spans="1:8" ht="17.25" customHeight="1" x14ac:dyDescent="0.2">
      <c r="A19" s="275" t="s">
        <v>284</v>
      </c>
      <c r="B19" s="89">
        <v>33</v>
      </c>
      <c r="C19" s="276">
        <v>16</v>
      </c>
      <c r="D19" s="252">
        <f t="shared" si="0"/>
        <v>48.5</v>
      </c>
      <c r="E19" s="285">
        <v>15</v>
      </c>
      <c r="F19" s="286">
        <v>5</v>
      </c>
      <c r="G19" s="255">
        <f t="shared" si="1"/>
        <v>33.299999999999997</v>
      </c>
      <c r="H19" s="80"/>
    </row>
    <row r="20" spans="1:8" ht="16.5" customHeight="1" x14ac:dyDescent="0.2">
      <c r="A20" s="275" t="s">
        <v>285</v>
      </c>
      <c r="B20" s="89">
        <v>33</v>
      </c>
      <c r="C20" s="276">
        <v>39</v>
      </c>
      <c r="D20" s="252">
        <f t="shared" si="0"/>
        <v>118.2</v>
      </c>
      <c r="E20" s="285">
        <v>7</v>
      </c>
      <c r="F20" s="286">
        <v>24</v>
      </c>
      <c r="G20" s="255">
        <f t="shared" si="1"/>
        <v>342.9</v>
      </c>
      <c r="H20" s="80"/>
    </row>
    <row r="21" spans="1:8" ht="22.5" customHeight="1" x14ac:dyDescent="0.2">
      <c r="A21" s="275" t="s">
        <v>286</v>
      </c>
      <c r="B21" s="89">
        <v>42</v>
      </c>
      <c r="C21" s="276">
        <v>15</v>
      </c>
      <c r="D21" s="252">
        <f t="shared" si="0"/>
        <v>35.700000000000003</v>
      </c>
      <c r="E21" s="285">
        <v>16</v>
      </c>
      <c r="F21" s="286">
        <v>4</v>
      </c>
      <c r="G21" s="255">
        <f t="shared" si="1"/>
        <v>25</v>
      </c>
      <c r="H21" s="80"/>
    </row>
    <row r="22" spans="1:8" ht="27" customHeight="1" x14ac:dyDescent="0.2">
      <c r="A22" s="275" t="s">
        <v>287</v>
      </c>
      <c r="B22" s="89">
        <v>82</v>
      </c>
      <c r="C22" s="276">
        <v>53</v>
      </c>
      <c r="D22" s="252">
        <f t="shared" si="0"/>
        <v>64.599999999999994</v>
      </c>
      <c r="E22" s="285">
        <v>33</v>
      </c>
      <c r="F22" s="286">
        <v>30</v>
      </c>
      <c r="G22" s="255">
        <f t="shared" si="1"/>
        <v>90.9</v>
      </c>
      <c r="H22" s="80"/>
    </row>
    <row r="23" spans="1:8" ht="28.5" customHeight="1" x14ac:dyDescent="0.2">
      <c r="A23" s="275" t="s">
        <v>288</v>
      </c>
      <c r="B23" s="89">
        <v>1</v>
      </c>
      <c r="C23" s="276">
        <v>0</v>
      </c>
      <c r="D23" s="252">
        <f t="shared" si="0"/>
        <v>0</v>
      </c>
      <c r="E23" s="285">
        <v>0</v>
      </c>
      <c r="F23" s="286">
        <v>0</v>
      </c>
      <c r="G23" s="255" t="e">
        <f t="shared" si="1"/>
        <v>#DIV/0!</v>
      </c>
      <c r="H23" s="80"/>
    </row>
    <row r="24" spans="1:8" ht="18.75" customHeight="1" x14ac:dyDescent="0.2">
      <c r="A24" s="275" t="s">
        <v>289</v>
      </c>
      <c r="B24" s="89">
        <v>9</v>
      </c>
      <c r="C24" s="276">
        <v>38</v>
      </c>
      <c r="D24" s="252">
        <f t="shared" si="0"/>
        <v>422.2</v>
      </c>
      <c r="E24" s="285">
        <v>6</v>
      </c>
      <c r="F24" s="286">
        <v>8</v>
      </c>
      <c r="G24" s="255">
        <f t="shared" si="1"/>
        <v>133.30000000000001</v>
      </c>
      <c r="H24" s="80"/>
    </row>
    <row r="25" spans="1:8" ht="15" customHeight="1" x14ac:dyDescent="0.2">
      <c r="A25" s="275" t="s">
        <v>290</v>
      </c>
      <c r="B25" s="89">
        <v>69</v>
      </c>
      <c r="C25" s="276">
        <v>81</v>
      </c>
      <c r="D25" s="252">
        <f t="shared" si="0"/>
        <v>117.4</v>
      </c>
      <c r="E25" s="285">
        <v>13</v>
      </c>
      <c r="F25" s="286">
        <v>25</v>
      </c>
      <c r="G25" s="255">
        <f t="shared" si="1"/>
        <v>192.3</v>
      </c>
      <c r="H25" s="80"/>
    </row>
    <row r="26" spans="1:8" ht="25.5" x14ac:dyDescent="0.2">
      <c r="A26" s="275" t="s">
        <v>291</v>
      </c>
      <c r="B26" s="279">
        <v>25</v>
      </c>
      <c r="C26" s="276">
        <v>22</v>
      </c>
      <c r="D26" s="252">
        <f t="shared" si="0"/>
        <v>88</v>
      </c>
      <c r="E26" s="285">
        <v>16</v>
      </c>
      <c r="F26" s="286">
        <v>17</v>
      </c>
      <c r="G26" s="255">
        <f t="shared" si="1"/>
        <v>106.3</v>
      </c>
    </row>
    <row r="27" spans="1:8" ht="15.75" x14ac:dyDescent="0.2">
      <c r="A27" s="275" t="s">
        <v>292</v>
      </c>
      <c r="B27" s="277">
        <v>7</v>
      </c>
      <c r="C27" s="276">
        <v>13</v>
      </c>
      <c r="D27" s="252">
        <f t="shared" si="0"/>
        <v>185.7</v>
      </c>
      <c r="E27" s="285">
        <v>3</v>
      </c>
      <c r="F27" s="286">
        <v>3</v>
      </c>
      <c r="G27" s="255">
        <f t="shared" si="1"/>
        <v>100</v>
      </c>
    </row>
    <row r="28" spans="1:8" ht="15.75" x14ac:dyDescent="0.2">
      <c r="A28" s="275" t="s">
        <v>293</v>
      </c>
      <c r="B28" s="277">
        <v>98</v>
      </c>
      <c r="C28" s="276">
        <v>46</v>
      </c>
      <c r="D28" s="252">
        <f t="shared" si="0"/>
        <v>46.9</v>
      </c>
      <c r="E28" s="285">
        <v>29</v>
      </c>
      <c r="F28" s="286">
        <v>15</v>
      </c>
      <c r="G28" s="255">
        <f t="shared" si="1"/>
        <v>51.7</v>
      </c>
    </row>
    <row r="29" spans="1:8" ht="15.75" x14ac:dyDescent="0.2">
      <c r="A29" s="275" t="s">
        <v>294</v>
      </c>
      <c r="B29" s="278">
        <v>4</v>
      </c>
      <c r="C29" s="276">
        <v>8</v>
      </c>
      <c r="D29" s="252">
        <f t="shared" si="0"/>
        <v>200</v>
      </c>
      <c r="E29" s="285">
        <v>1</v>
      </c>
      <c r="F29" s="286">
        <v>1</v>
      </c>
      <c r="G29" s="255">
        <f t="shared" si="1"/>
        <v>100</v>
      </c>
    </row>
    <row r="30" spans="1:8" ht="16.5" thickBot="1" x14ac:dyDescent="0.25">
      <c r="A30" s="280" t="s">
        <v>295</v>
      </c>
      <c r="B30" s="281">
        <v>64</v>
      </c>
      <c r="C30" s="282">
        <v>10</v>
      </c>
      <c r="D30" s="84">
        <f t="shared" si="0"/>
        <v>15.6</v>
      </c>
      <c r="E30" s="285">
        <v>15</v>
      </c>
      <c r="F30" s="286">
        <v>0</v>
      </c>
      <c r="G30" s="81">
        <f t="shared" si="1"/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73" zoomScaleNormal="68" zoomScaleSheetLayoutView="73" workbookViewId="0">
      <selection activeCell="B6" sqref="B6:F6"/>
    </sheetView>
  </sheetViews>
  <sheetFormatPr defaultRowHeight="15" x14ac:dyDescent="0.25"/>
  <cols>
    <col min="1" max="1" width="50.28515625" style="76" customWidth="1"/>
    <col min="2" max="2" width="12" style="76" customWidth="1"/>
    <col min="3" max="3" width="11.5703125" style="76" customWidth="1"/>
    <col min="4" max="4" width="16.5703125" style="76" customWidth="1"/>
    <col min="5" max="5" width="14.5703125" style="76" customWidth="1"/>
    <col min="6" max="6" width="14.42578125" style="76" customWidth="1"/>
    <col min="7" max="7" width="14" style="76" customWidth="1"/>
  </cols>
  <sheetData>
    <row r="1" spans="1:7" ht="51.75" customHeight="1" x14ac:dyDescent="0.3">
      <c r="A1" s="487" t="s">
        <v>464</v>
      </c>
      <c r="B1" s="487"/>
      <c r="C1" s="487"/>
      <c r="D1" s="487"/>
      <c r="E1" s="487"/>
      <c r="F1" s="487"/>
      <c r="G1" s="487"/>
    </row>
    <row r="2" spans="1:7" ht="30" customHeight="1" x14ac:dyDescent="0.35">
      <c r="A2" s="488" t="s">
        <v>32</v>
      </c>
      <c r="B2" s="488"/>
      <c r="C2" s="488"/>
      <c r="D2" s="488"/>
      <c r="E2" s="488"/>
      <c r="F2" s="488"/>
      <c r="G2" s="488"/>
    </row>
    <row r="3" spans="1:7" ht="16.5" thickBot="1" x14ac:dyDescent="0.3">
      <c r="A3" s="18"/>
      <c r="B3" s="18"/>
      <c r="C3" s="18"/>
      <c r="D3" s="18"/>
      <c r="E3" s="18"/>
      <c r="F3" s="18"/>
      <c r="G3" s="163" t="s">
        <v>87</v>
      </c>
    </row>
    <row r="4" spans="1:7" x14ac:dyDescent="0.25">
      <c r="A4" s="478"/>
      <c r="B4" s="484" t="s">
        <v>487</v>
      </c>
      <c r="C4" s="476" t="s">
        <v>488</v>
      </c>
      <c r="D4" s="476" t="s">
        <v>86</v>
      </c>
      <c r="E4" s="489" t="s">
        <v>489</v>
      </c>
      <c r="F4" s="491" t="s">
        <v>490</v>
      </c>
      <c r="G4" s="482" t="s">
        <v>86</v>
      </c>
    </row>
    <row r="5" spans="1:7" ht="39" customHeight="1" x14ac:dyDescent="0.25">
      <c r="A5" s="479"/>
      <c r="B5" s="485"/>
      <c r="C5" s="486"/>
      <c r="D5" s="486"/>
      <c r="E5" s="490"/>
      <c r="F5" s="492"/>
      <c r="G5" s="483"/>
    </row>
    <row r="6" spans="1:7" ht="33" customHeight="1" x14ac:dyDescent="0.25">
      <c r="A6" s="202" t="s">
        <v>12</v>
      </c>
      <c r="B6" s="236">
        <f>SUM(B8:B16)</f>
        <v>9393</v>
      </c>
      <c r="C6" s="236">
        <f>SUM(C8:C16)</f>
        <v>4646</v>
      </c>
      <c r="D6" s="259">
        <f t="shared" ref="D6:D16" si="0">ROUND(C6/B6*100,1)</f>
        <v>49.5</v>
      </c>
      <c r="E6" s="236">
        <f>SUM(E8:E16)</f>
        <v>3114</v>
      </c>
      <c r="F6" s="236">
        <f>SUM(F8:F16)</f>
        <v>1581</v>
      </c>
      <c r="G6" s="261">
        <f t="shared" ref="G6:G16" si="1">ROUND(F6/E6*100,1)</f>
        <v>50.8</v>
      </c>
    </row>
    <row r="7" spans="1:7" ht="33" customHeight="1" x14ac:dyDescent="0.25">
      <c r="A7" s="258" t="s">
        <v>84</v>
      </c>
      <c r="B7" s="237"/>
      <c r="C7" s="237"/>
      <c r="D7" s="260"/>
      <c r="E7" s="237"/>
      <c r="F7" s="237"/>
      <c r="G7" s="262"/>
    </row>
    <row r="8" spans="1:7" ht="42.75" customHeight="1" x14ac:dyDescent="0.25">
      <c r="A8" s="218" t="s">
        <v>33</v>
      </c>
      <c r="B8" s="221">
        <v>710</v>
      </c>
      <c r="C8" s="221">
        <v>374</v>
      </c>
      <c r="D8" s="90">
        <f t="shared" si="0"/>
        <v>52.7</v>
      </c>
      <c r="E8" s="222">
        <v>213</v>
      </c>
      <c r="F8" s="222">
        <v>135</v>
      </c>
      <c r="G8" s="220">
        <f t="shared" si="1"/>
        <v>63.4</v>
      </c>
    </row>
    <row r="9" spans="1:7" ht="28.5" customHeight="1" x14ac:dyDescent="0.25">
      <c r="A9" s="218" t="s">
        <v>34</v>
      </c>
      <c r="B9" s="221">
        <v>750</v>
      </c>
      <c r="C9" s="221">
        <v>548</v>
      </c>
      <c r="D9" s="90">
        <f t="shared" si="0"/>
        <v>73.099999999999994</v>
      </c>
      <c r="E9" s="221">
        <v>253</v>
      </c>
      <c r="F9" s="222">
        <v>228</v>
      </c>
      <c r="G9" s="220">
        <f t="shared" si="1"/>
        <v>90.1</v>
      </c>
    </row>
    <row r="10" spans="1:7" ht="27.75" customHeight="1" x14ac:dyDescent="0.25">
      <c r="A10" s="218" t="s">
        <v>35</v>
      </c>
      <c r="B10" s="221">
        <v>775</v>
      </c>
      <c r="C10" s="221">
        <v>482</v>
      </c>
      <c r="D10" s="90">
        <f t="shared" si="0"/>
        <v>62.2</v>
      </c>
      <c r="E10" s="221">
        <v>236</v>
      </c>
      <c r="F10" s="222">
        <v>171</v>
      </c>
      <c r="G10" s="220">
        <f t="shared" si="1"/>
        <v>72.5</v>
      </c>
    </row>
    <row r="11" spans="1:7" ht="28.5" customHeight="1" x14ac:dyDescent="0.25">
      <c r="A11" s="218" t="s">
        <v>36</v>
      </c>
      <c r="B11" s="221">
        <v>439</v>
      </c>
      <c r="C11" s="221">
        <v>205</v>
      </c>
      <c r="D11" s="90">
        <f t="shared" si="0"/>
        <v>46.7</v>
      </c>
      <c r="E11" s="221">
        <v>107</v>
      </c>
      <c r="F11" s="222">
        <v>63</v>
      </c>
      <c r="G11" s="220">
        <f t="shared" si="1"/>
        <v>58.9</v>
      </c>
    </row>
    <row r="12" spans="1:7" ht="34.5" customHeight="1" x14ac:dyDescent="0.25">
      <c r="A12" s="218" t="s">
        <v>37</v>
      </c>
      <c r="B12" s="221">
        <v>1899</v>
      </c>
      <c r="C12" s="221">
        <v>909</v>
      </c>
      <c r="D12" s="90">
        <f t="shared" si="0"/>
        <v>47.9</v>
      </c>
      <c r="E12" s="221">
        <v>520</v>
      </c>
      <c r="F12" s="222">
        <v>257</v>
      </c>
      <c r="G12" s="220">
        <f t="shared" si="1"/>
        <v>49.4</v>
      </c>
    </row>
    <row r="13" spans="1:7" ht="64.5" customHeight="1" x14ac:dyDescent="0.25">
      <c r="A13" s="218" t="s">
        <v>38</v>
      </c>
      <c r="B13" s="221">
        <v>71</v>
      </c>
      <c r="C13" s="221">
        <v>32</v>
      </c>
      <c r="D13" s="90">
        <f t="shared" si="0"/>
        <v>45.1</v>
      </c>
      <c r="E13" s="221">
        <v>10</v>
      </c>
      <c r="F13" s="222">
        <v>3</v>
      </c>
      <c r="G13" s="220">
        <f t="shared" si="1"/>
        <v>30</v>
      </c>
    </row>
    <row r="14" spans="1:7" ht="30.75" customHeight="1" x14ac:dyDescent="0.25">
      <c r="A14" s="218" t="s">
        <v>39</v>
      </c>
      <c r="B14" s="221">
        <v>1465</v>
      </c>
      <c r="C14" s="221">
        <v>672</v>
      </c>
      <c r="D14" s="90">
        <f t="shared" si="0"/>
        <v>45.9</v>
      </c>
      <c r="E14" s="221">
        <v>777</v>
      </c>
      <c r="F14" s="222">
        <v>288</v>
      </c>
      <c r="G14" s="220">
        <f t="shared" si="1"/>
        <v>37.1</v>
      </c>
    </row>
    <row r="15" spans="1:7" ht="83.25" customHeight="1" x14ac:dyDescent="0.25">
      <c r="A15" s="218" t="s">
        <v>40</v>
      </c>
      <c r="B15" s="221">
        <v>2105</v>
      </c>
      <c r="C15" s="221">
        <v>958</v>
      </c>
      <c r="D15" s="90">
        <f t="shared" si="0"/>
        <v>45.5</v>
      </c>
      <c r="E15" s="221">
        <v>717</v>
      </c>
      <c r="F15" s="222">
        <v>313</v>
      </c>
      <c r="G15" s="220">
        <f t="shared" si="1"/>
        <v>43.7</v>
      </c>
    </row>
    <row r="16" spans="1:7" ht="35.25" customHeight="1" thickBot="1" x14ac:dyDescent="0.3">
      <c r="A16" s="219" t="s">
        <v>41</v>
      </c>
      <c r="B16" s="223">
        <v>1179</v>
      </c>
      <c r="C16" s="223">
        <v>466</v>
      </c>
      <c r="D16" s="84">
        <f t="shared" si="0"/>
        <v>39.5</v>
      </c>
      <c r="E16" s="223">
        <v>281</v>
      </c>
      <c r="F16" s="224">
        <v>123</v>
      </c>
      <c r="G16" s="225">
        <f t="shared" si="1"/>
        <v>43.8</v>
      </c>
    </row>
    <row r="17" spans="1:6" x14ac:dyDescent="0.25">
      <c r="A17" s="23"/>
      <c r="B17" s="23"/>
      <c r="C17" s="23"/>
      <c r="D17" s="23"/>
      <c r="E17" s="23"/>
      <c r="F17" s="23"/>
    </row>
    <row r="18" spans="1:6" x14ac:dyDescent="0.25">
      <c r="A18" s="23"/>
      <c r="B18" s="23"/>
      <c r="C18" s="23"/>
      <c r="D18" s="23"/>
      <c r="E18" s="23"/>
      <c r="F18" s="2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="78" zoomScaleNormal="82" zoomScaleSheetLayoutView="78" workbookViewId="0">
      <selection activeCell="F35" sqref="F35"/>
    </sheetView>
  </sheetViews>
  <sheetFormatPr defaultRowHeight="15.75" x14ac:dyDescent="0.25"/>
  <cols>
    <col min="1" max="1" width="6.7109375" style="102" customWidth="1"/>
    <col min="2" max="2" width="37.85546875" style="103" customWidth="1"/>
    <col min="3" max="3" width="12.28515625" style="104" customWidth="1"/>
    <col min="4" max="4" width="14.140625" style="104" customWidth="1"/>
    <col min="5" max="5" width="16.7109375" style="105" customWidth="1"/>
    <col min="6" max="6" width="17.140625" style="105" customWidth="1"/>
    <col min="7" max="7" width="16.140625" style="105" customWidth="1"/>
    <col min="8" max="256" width="9.140625" style="114"/>
    <col min="257" max="257" width="3.140625" style="114" customWidth="1"/>
    <col min="258" max="258" width="33.42578125" style="114" customWidth="1"/>
    <col min="259" max="259" width="10" style="114" customWidth="1"/>
    <col min="260" max="260" width="14.140625" style="114" customWidth="1"/>
    <col min="261" max="262" width="12.42578125" style="114" customWidth="1"/>
    <col min="263" max="263" width="18.28515625" style="114" customWidth="1"/>
    <col min="264" max="512" width="9.140625" style="114"/>
    <col min="513" max="513" width="3.140625" style="114" customWidth="1"/>
    <col min="514" max="514" width="33.42578125" style="114" customWidth="1"/>
    <col min="515" max="515" width="10" style="114" customWidth="1"/>
    <col min="516" max="516" width="14.140625" style="114" customWidth="1"/>
    <col min="517" max="518" width="12.42578125" style="114" customWidth="1"/>
    <col min="519" max="519" width="18.28515625" style="114" customWidth="1"/>
    <col min="520" max="768" width="9.140625" style="114"/>
    <col min="769" max="769" width="3.140625" style="114" customWidth="1"/>
    <col min="770" max="770" width="33.42578125" style="114" customWidth="1"/>
    <col min="771" max="771" width="10" style="114" customWidth="1"/>
    <col min="772" max="772" width="14.140625" style="114" customWidth="1"/>
    <col min="773" max="774" width="12.42578125" style="114" customWidth="1"/>
    <col min="775" max="775" width="18.28515625" style="114" customWidth="1"/>
    <col min="776" max="1024" width="9.140625" style="114"/>
    <col min="1025" max="1025" width="3.140625" style="114" customWidth="1"/>
    <col min="1026" max="1026" width="33.42578125" style="114" customWidth="1"/>
    <col min="1027" max="1027" width="10" style="114" customWidth="1"/>
    <col min="1028" max="1028" width="14.140625" style="114" customWidth="1"/>
    <col min="1029" max="1030" width="12.42578125" style="114" customWidth="1"/>
    <col min="1031" max="1031" width="18.28515625" style="114" customWidth="1"/>
    <col min="1032" max="1280" width="9.140625" style="114"/>
    <col min="1281" max="1281" width="3.140625" style="114" customWidth="1"/>
    <col min="1282" max="1282" width="33.42578125" style="114" customWidth="1"/>
    <col min="1283" max="1283" width="10" style="114" customWidth="1"/>
    <col min="1284" max="1284" width="14.140625" style="114" customWidth="1"/>
    <col min="1285" max="1286" width="12.42578125" style="114" customWidth="1"/>
    <col min="1287" max="1287" width="18.28515625" style="114" customWidth="1"/>
    <col min="1288" max="1536" width="9.140625" style="114"/>
    <col min="1537" max="1537" width="3.140625" style="114" customWidth="1"/>
    <col min="1538" max="1538" width="33.42578125" style="114" customWidth="1"/>
    <col min="1539" max="1539" width="10" style="114" customWidth="1"/>
    <col min="1540" max="1540" width="14.140625" style="114" customWidth="1"/>
    <col min="1541" max="1542" width="12.42578125" style="114" customWidth="1"/>
    <col min="1543" max="1543" width="18.28515625" style="114" customWidth="1"/>
    <col min="1544" max="1792" width="9.140625" style="114"/>
    <col min="1793" max="1793" width="3.140625" style="114" customWidth="1"/>
    <col min="1794" max="1794" width="33.42578125" style="114" customWidth="1"/>
    <col min="1795" max="1795" width="10" style="114" customWidth="1"/>
    <col min="1796" max="1796" width="14.140625" style="114" customWidth="1"/>
    <col min="1797" max="1798" width="12.42578125" style="114" customWidth="1"/>
    <col min="1799" max="1799" width="18.28515625" style="114" customWidth="1"/>
    <col min="1800" max="2048" width="9.140625" style="114"/>
    <col min="2049" max="2049" width="3.140625" style="114" customWidth="1"/>
    <col min="2050" max="2050" width="33.42578125" style="114" customWidth="1"/>
    <col min="2051" max="2051" width="10" style="114" customWidth="1"/>
    <col min="2052" max="2052" width="14.140625" style="114" customWidth="1"/>
    <col min="2053" max="2054" width="12.42578125" style="114" customWidth="1"/>
    <col min="2055" max="2055" width="18.28515625" style="114" customWidth="1"/>
    <col min="2056" max="2304" width="9.140625" style="114"/>
    <col min="2305" max="2305" width="3.140625" style="114" customWidth="1"/>
    <col min="2306" max="2306" width="33.42578125" style="114" customWidth="1"/>
    <col min="2307" max="2307" width="10" style="114" customWidth="1"/>
    <col min="2308" max="2308" width="14.140625" style="114" customWidth="1"/>
    <col min="2309" max="2310" width="12.42578125" style="114" customWidth="1"/>
    <col min="2311" max="2311" width="18.28515625" style="114" customWidth="1"/>
    <col min="2312" max="2560" width="9.140625" style="114"/>
    <col min="2561" max="2561" width="3.140625" style="114" customWidth="1"/>
    <col min="2562" max="2562" width="33.42578125" style="114" customWidth="1"/>
    <col min="2563" max="2563" width="10" style="114" customWidth="1"/>
    <col min="2564" max="2564" width="14.140625" style="114" customWidth="1"/>
    <col min="2565" max="2566" width="12.42578125" style="114" customWidth="1"/>
    <col min="2567" max="2567" width="18.28515625" style="114" customWidth="1"/>
    <col min="2568" max="2816" width="9.140625" style="114"/>
    <col min="2817" max="2817" width="3.140625" style="114" customWidth="1"/>
    <col min="2818" max="2818" width="33.42578125" style="114" customWidth="1"/>
    <col min="2819" max="2819" width="10" style="114" customWidth="1"/>
    <col min="2820" max="2820" width="14.140625" style="114" customWidth="1"/>
    <col min="2821" max="2822" width="12.42578125" style="114" customWidth="1"/>
    <col min="2823" max="2823" width="18.28515625" style="114" customWidth="1"/>
    <col min="2824" max="3072" width="9.140625" style="114"/>
    <col min="3073" max="3073" width="3.140625" style="114" customWidth="1"/>
    <col min="3074" max="3074" width="33.42578125" style="114" customWidth="1"/>
    <col min="3075" max="3075" width="10" style="114" customWidth="1"/>
    <col min="3076" max="3076" width="14.140625" style="114" customWidth="1"/>
    <col min="3077" max="3078" width="12.42578125" style="114" customWidth="1"/>
    <col min="3079" max="3079" width="18.28515625" style="114" customWidth="1"/>
    <col min="3080" max="3328" width="9.140625" style="114"/>
    <col min="3329" max="3329" width="3.140625" style="114" customWidth="1"/>
    <col min="3330" max="3330" width="33.42578125" style="114" customWidth="1"/>
    <col min="3331" max="3331" width="10" style="114" customWidth="1"/>
    <col min="3332" max="3332" width="14.140625" style="114" customWidth="1"/>
    <col min="3333" max="3334" width="12.42578125" style="114" customWidth="1"/>
    <col min="3335" max="3335" width="18.28515625" style="114" customWidth="1"/>
    <col min="3336" max="3584" width="9.140625" style="114"/>
    <col min="3585" max="3585" width="3.140625" style="114" customWidth="1"/>
    <col min="3586" max="3586" width="33.42578125" style="114" customWidth="1"/>
    <col min="3587" max="3587" width="10" style="114" customWidth="1"/>
    <col min="3588" max="3588" width="14.140625" style="114" customWidth="1"/>
    <col min="3589" max="3590" width="12.42578125" style="114" customWidth="1"/>
    <col min="3591" max="3591" width="18.28515625" style="114" customWidth="1"/>
    <col min="3592" max="3840" width="9.140625" style="114"/>
    <col min="3841" max="3841" width="3.140625" style="114" customWidth="1"/>
    <col min="3842" max="3842" width="33.42578125" style="114" customWidth="1"/>
    <col min="3843" max="3843" width="10" style="114" customWidth="1"/>
    <col min="3844" max="3844" width="14.140625" style="114" customWidth="1"/>
    <col min="3845" max="3846" width="12.42578125" style="114" customWidth="1"/>
    <col min="3847" max="3847" width="18.28515625" style="114" customWidth="1"/>
    <col min="3848" max="4096" width="9.140625" style="114"/>
    <col min="4097" max="4097" width="3.140625" style="114" customWidth="1"/>
    <col min="4098" max="4098" width="33.42578125" style="114" customWidth="1"/>
    <col min="4099" max="4099" width="10" style="114" customWidth="1"/>
    <col min="4100" max="4100" width="14.140625" style="114" customWidth="1"/>
    <col min="4101" max="4102" width="12.42578125" style="114" customWidth="1"/>
    <col min="4103" max="4103" width="18.28515625" style="114" customWidth="1"/>
    <col min="4104" max="4352" width="9.140625" style="114"/>
    <col min="4353" max="4353" width="3.140625" style="114" customWidth="1"/>
    <col min="4354" max="4354" width="33.42578125" style="114" customWidth="1"/>
    <col min="4355" max="4355" width="10" style="114" customWidth="1"/>
    <col min="4356" max="4356" width="14.140625" style="114" customWidth="1"/>
    <col min="4357" max="4358" width="12.42578125" style="114" customWidth="1"/>
    <col min="4359" max="4359" width="18.28515625" style="114" customWidth="1"/>
    <col min="4360" max="4608" width="9.140625" style="114"/>
    <col min="4609" max="4609" width="3.140625" style="114" customWidth="1"/>
    <col min="4610" max="4610" width="33.42578125" style="114" customWidth="1"/>
    <col min="4611" max="4611" width="10" style="114" customWidth="1"/>
    <col min="4612" max="4612" width="14.140625" style="114" customWidth="1"/>
    <col min="4613" max="4614" width="12.42578125" style="114" customWidth="1"/>
    <col min="4615" max="4615" width="18.28515625" style="114" customWidth="1"/>
    <col min="4616" max="4864" width="9.140625" style="114"/>
    <col min="4865" max="4865" width="3.140625" style="114" customWidth="1"/>
    <col min="4866" max="4866" width="33.42578125" style="114" customWidth="1"/>
    <col min="4867" max="4867" width="10" style="114" customWidth="1"/>
    <col min="4868" max="4868" width="14.140625" style="114" customWidth="1"/>
    <col min="4869" max="4870" width="12.42578125" style="114" customWidth="1"/>
    <col min="4871" max="4871" width="18.28515625" style="114" customWidth="1"/>
    <col min="4872" max="5120" width="9.140625" style="114"/>
    <col min="5121" max="5121" width="3.140625" style="114" customWidth="1"/>
    <col min="5122" max="5122" width="33.42578125" style="114" customWidth="1"/>
    <col min="5123" max="5123" width="10" style="114" customWidth="1"/>
    <col min="5124" max="5124" width="14.140625" style="114" customWidth="1"/>
    <col min="5125" max="5126" width="12.42578125" style="114" customWidth="1"/>
    <col min="5127" max="5127" width="18.28515625" style="114" customWidth="1"/>
    <col min="5128" max="5376" width="9.140625" style="114"/>
    <col min="5377" max="5377" width="3.140625" style="114" customWidth="1"/>
    <col min="5378" max="5378" width="33.42578125" style="114" customWidth="1"/>
    <col min="5379" max="5379" width="10" style="114" customWidth="1"/>
    <col min="5380" max="5380" width="14.140625" style="114" customWidth="1"/>
    <col min="5381" max="5382" width="12.42578125" style="114" customWidth="1"/>
    <col min="5383" max="5383" width="18.28515625" style="114" customWidth="1"/>
    <col min="5384" max="5632" width="9.140625" style="114"/>
    <col min="5633" max="5633" width="3.140625" style="114" customWidth="1"/>
    <col min="5634" max="5634" width="33.42578125" style="114" customWidth="1"/>
    <col min="5635" max="5635" width="10" style="114" customWidth="1"/>
    <col min="5636" max="5636" width="14.140625" style="114" customWidth="1"/>
    <col min="5637" max="5638" width="12.42578125" style="114" customWidth="1"/>
    <col min="5639" max="5639" width="18.28515625" style="114" customWidth="1"/>
    <col min="5640" max="5888" width="9.140625" style="114"/>
    <col min="5889" max="5889" width="3.140625" style="114" customWidth="1"/>
    <col min="5890" max="5890" width="33.42578125" style="114" customWidth="1"/>
    <col min="5891" max="5891" width="10" style="114" customWidth="1"/>
    <col min="5892" max="5892" width="14.140625" style="114" customWidth="1"/>
    <col min="5893" max="5894" width="12.42578125" style="114" customWidth="1"/>
    <col min="5895" max="5895" width="18.28515625" style="114" customWidth="1"/>
    <col min="5896" max="6144" width="9.140625" style="114"/>
    <col min="6145" max="6145" width="3.140625" style="114" customWidth="1"/>
    <col min="6146" max="6146" width="33.42578125" style="114" customWidth="1"/>
    <col min="6147" max="6147" width="10" style="114" customWidth="1"/>
    <col min="6148" max="6148" width="14.140625" style="114" customWidth="1"/>
    <col min="6149" max="6150" width="12.42578125" style="114" customWidth="1"/>
    <col min="6151" max="6151" width="18.28515625" style="114" customWidth="1"/>
    <col min="6152" max="6400" width="9.140625" style="114"/>
    <col min="6401" max="6401" width="3.140625" style="114" customWidth="1"/>
    <col min="6402" max="6402" width="33.42578125" style="114" customWidth="1"/>
    <col min="6403" max="6403" width="10" style="114" customWidth="1"/>
    <col min="6404" max="6404" width="14.140625" style="114" customWidth="1"/>
    <col min="6405" max="6406" width="12.42578125" style="114" customWidth="1"/>
    <col min="6407" max="6407" width="18.28515625" style="114" customWidth="1"/>
    <col min="6408" max="6656" width="9.140625" style="114"/>
    <col min="6657" max="6657" width="3.140625" style="114" customWidth="1"/>
    <col min="6658" max="6658" width="33.42578125" style="114" customWidth="1"/>
    <col min="6659" max="6659" width="10" style="114" customWidth="1"/>
    <col min="6660" max="6660" width="14.140625" style="114" customWidth="1"/>
    <col min="6661" max="6662" width="12.42578125" style="114" customWidth="1"/>
    <col min="6663" max="6663" width="18.28515625" style="114" customWidth="1"/>
    <col min="6664" max="6912" width="9.140625" style="114"/>
    <col min="6913" max="6913" width="3.140625" style="114" customWidth="1"/>
    <col min="6914" max="6914" width="33.42578125" style="114" customWidth="1"/>
    <col min="6915" max="6915" width="10" style="114" customWidth="1"/>
    <col min="6916" max="6916" width="14.140625" style="114" customWidth="1"/>
    <col min="6917" max="6918" width="12.42578125" style="114" customWidth="1"/>
    <col min="6919" max="6919" width="18.28515625" style="114" customWidth="1"/>
    <col min="6920" max="7168" width="9.140625" style="114"/>
    <col min="7169" max="7169" width="3.140625" style="114" customWidth="1"/>
    <col min="7170" max="7170" width="33.42578125" style="114" customWidth="1"/>
    <col min="7171" max="7171" width="10" style="114" customWidth="1"/>
    <col min="7172" max="7172" width="14.140625" style="114" customWidth="1"/>
    <col min="7173" max="7174" width="12.42578125" style="114" customWidth="1"/>
    <col min="7175" max="7175" width="18.28515625" style="114" customWidth="1"/>
    <col min="7176" max="7424" width="9.140625" style="114"/>
    <col min="7425" max="7425" width="3.140625" style="114" customWidth="1"/>
    <col min="7426" max="7426" width="33.42578125" style="114" customWidth="1"/>
    <col min="7427" max="7427" width="10" style="114" customWidth="1"/>
    <col min="7428" max="7428" width="14.140625" style="114" customWidth="1"/>
    <col min="7429" max="7430" width="12.42578125" style="114" customWidth="1"/>
    <col min="7431" max="7431" width="18.28515625" style="114" customWidth="1"/>
    <col min="7432" max="7680" width="9.140625" style="114"/>
    <col min="7681" max="7681" width="3.140625" style="114" customWidth="1"/>
    <col min="7682" max="7682" width="33.42578125" style="114" customWidth="1"/>
    <col min="7683" max="7683" width="10" style="114" customWidth="1"/>
    <col min="7684" max="7684" width="14.140625" style="114" customWidth="1"/>
    <col min="7685" max="7686" width="12.42578125" style="114" customWidth="1"/>
    <col min="7687" max="7687" width="18.28515625" style="114" customWidth="1"/>
    <col min="7688" max="7936" width="9.140625" style="114"/>
    <col min="7937" max="7937" width="3.140625" style="114" customWidth="1"/>
    <col min="7938" max="7938" width="33.42578125" style="114" customWidth="1"/>
    <col min="7939" max="7939" width="10" style="114" customWidth="1"/>
    <col min="7940" max="7940" width="14.140625" style="114" customWidth="1"/>
    <col min="7941" max="7942" width="12.42578125" style="114" customWidth="1"/>
    <col min="7943" max="7943" width="18.28515625" style="114" customWidth="1"/>
    <col min="7944" max="8192" width="9.140625" style="114"/>
    <col min="8193" max="8193" width="3.140625" style="114" customWidth="1"/>
    <col min="8194" max="8194" width="33.42578125" style="114" customWidth="1"/>
    <col min="8195" max="8195" width="10" style="114" customWidth="1"/>
    <col min="8196" max="8196" width="14.140625" style="114" customWidth="1"/>
    <col min="8197" max="8198" width="12.42578125" style="114" customWidth="1"/>
    <col min="8199" max="8199" width="18.28515625" style="114" customWidth="1"/>
    <col min="8200" max="8448" width="9.140625" style="114"/>
    <col min="8449" max="8449" width="3.140625" style="114" customWidth="1"/>
    <col min="8450" max="8450" width="33.42578125" style="114" customWidth="1"/>
    <col min="8451" max="8451" width="10" style="114" customWidth="1"/>
    <col min="8452" max="8452" width="14.140625" style="114" customWidth="1"/>
    <col min="8453" max="8454" width="12.42578125" style="114" customWidth="1"/>
    <col min="8455" max="8455" width="18.28515625" style="114" customWidth="1"/>
    <col min="8456" max="8704" width="9.140625" style="114"/>
    <col min="8705" max="8705" width="3.140625" style="114" customWidth="1"/>
    <col min="8706" max="8706" width="33.42578125" style="114" customWidth="1"/>
    <col min="8707" max="8707" width="10" style="114" customWidth="1"/>
    <col min="8708" max="8708" width="14.140625" style="114" customWidth="1"/>
    <col min="8709" max="8710" width="12.42578125" style="114" customWidth="1"/>
    <col min="8711" max="8711" width="18.28515625" style="114" customWidth="1"/>
    <col min="8712" max="8960" width="9.140625" style="114"/>
    <col min="8961" max="8961" width="3.140625" style="114" customWidth="1"/>
    <col min="8962" max="8962" width="33.42578125" style="114" customWidth="1"/>
    <col min="8963" max="8963" width="10" style="114" customWidth="1"/>
    <col min="8964" max="8964" width="14.140625" style="114" customWidth="1"/>
    <col min="8965" max="8966" width="12.42578125" style="114" customWidth="1"/>
    <col min="8967" max="8967" width="18.28515625" style="114" customWidth="1"/>
    <col min="8968" max="9216" width="9.140625" style="114"/>
    <col min="9217" max="9217" width="3.140625" style="114" customWidth="1"/>
    <col min="9218" max="9218" width="33.42578125" style="114" customWidth="1"/>
    <col min="9219" max="9219" width="10" style="114" customWidth="1"/>
    <col min="9220" max="9220" width="14.140625" style="114" customWidth="1"/>
    <col min="9221" max="9222" width="12.42578125" style="114" customWidth="1"/>
    <col min="9223" max="9223" width="18.28515625" style="114" customWidth="1"/>
    <col min="9224" max="9472" width="9.140625" style="114"/>
    <col min="9473" max="9473" width="3.140625" style="114" customWidth="1"/>
    <col min="9474" max="9474" width="33.42578125" style="114" customWidth="1"/>
    <col min="9475" max="9475" width="10" style="114" customWidth="1"/>
    <col min="9476" max="9476" width="14.140625" style="114" customWidth="1"/>
    <col min="9477" max="9478" width="12.42578125" style="114" customWidth="1"/>
    <col min="9479" max="9479" width="18.28515625" style="114" customWidth="1"/>
    <col min="9480" max="9728" width="9.140625" style="114"/>
    <col min="9729" max="9729" width="3.140625" style="114" customWidth="1"/>
    <col min="9730" max="9730" width="33.42578125" style="114" customWidth="1"/>
    <col min="9731" max="9731" width="10" style="114" customWidth="1"/>
    <col min="9732" max="9732" width="14.140625" style="114" customWidth="1"/>
    <col min="9733" max="9734" width="12.42578125" style="114" customWidth="1"/>
    <col min="9735" max="9735" width="18.28515625" style="114" customWidth="1"/>
    <col min="9736" max="9984" width="9.140625" style="114"/>
    <col min="9985" max="9985" width="3.140625" style="114" customWidth="1"/>
    <col min="9986" max="9986" width="33.42578125" style="114" customWidth="1"/>
    <col min="9987" max="9987" width="10" style="114" customWidth="1"/>
    <col min="9988" max="9988" width="14.140625" style="114" customWidth="1"/>
    <col min="9989" max="9990" width="12.42578125" style="114" customWidth="1"/>
    <col min="9991" max="9991" width="18.28515625" style="114" customWidth="1"/>
    <col min="9992" max="10240" width="9.140625" style="114"/>
    <col min="10241" max="10241" width="3.140625" style="114" customWidth="1"/>
    <col min="10242" max="10242" width="33.42578125" style="114" customWidth="1"/>
    <col min="10243" max="10243" width="10" style="114" customWidth="1"/>
    <col min="10244" max="10244" width="14.140625" style="114" customWidth="1"/>
    <col min="10245" max="10246" width="12.42578125" style="114" customWidth="1"/>
    <col min="10247" max="10247" width="18.28515625" style="114" customWidth="1"/>
    <col min="10248" max="10496" width="9.140625" style="114"/>
    <col min="10497" max="10497" width="3.140625" style="114" customWidth="1"/>
    <col min="10498" max="10498" width="33.42578125" style="114" customWidth="1"/>
    <col min="10499" max="10499" width="10" style="114" customWidth="1"/>
    <col min="10500" max="10500" width="14.140625" style="114" customWidth="1"/>
    <col min="10501" max="10502" width="12.42578125" style="114" customWidth="1"/>
    <col min="10503" max="10503" width="18.28515625" style="114" customWidth="1"/>
    <col min="10504" max="10752" width="9.140625" style="114"/>
    <col min="10753" max="10753" width="3.140625" style="114" customWidth="1"/>
    <col min="10754" max="10754" width="33.42578125" style="114" customWidth="1"/>
    <col min="10755" max="10755" width="10" style="114" customWidth="1"/>
    <col min="10756" max="10756" width="14.140625" style="114" customWidth="1"/>
    <col min="10757" max="10758" width="12.42578125" style="114" customWidth="1"/>
    <col min="10759" max="10759" width="18.28515625" style="114" customWidth="1"/>
    <col min="10760" max="11008" width="9.140625" style="114"/>
    <col min="11009" max="11009" width="3.140625" style="114" customWidth="1"/>
    <col min="11010" max="11010" width="33.42578125" style="114" customWidth="1"/>
    <col min="11011" max="11011" width="10" style="114" customWidth="1"/>
    <col min="11012" max="11012" width="14.140625" style="114" customWidth="1"/>
    <col min="11013" max="11014" width="12.42578125" style="114" customWidth="1"/>
    <col min="11015" max="11015" width="18.28515625" style="114" customWidth="1"/>
    <col min="11016" max="11264" width="9.140625" style="114"/>
    <col min="11265" max="11265" width="3.140625" style="114" customWidth="1"/>
    <col min="11266" max="11266" width="33.42578125" style="114" customWidth="1"/>
    <col min="11267" max="11267" width="10" style="114" customWidth="1"/>
    <col min="11268" max="11268" width="14.140625" style="114" customWidth="1"/>
    <col min="11269" max="11270" width="12.42578125" style="114" customWidth="1"/>
    <col min="11271" max="11271" width="18.28515625" style="114" customWidth="1"/>
    <col min="11272" max="11520" width="9.140625" style="114"/>
    <col min="11521" max="11521" width="3.140625" style="114" customWidth="1"/>
    <col min="11522" max="11522" width="33.42578125" style="114" customWidth="1"/>
    <col min="11523" max="11523" width="10" style="114" customWidth="1"/>
    <col min="11524" max="11524" width="14.140625" style="114" customWidth="1"/>
    <col min="11525" max="11526" width="12.42578125" style="114" customWidth="1"/>
    <col min="11527" max="11527" width="18.28515625" style="114" customWidth="1"/>
    <col min="11528" max="11776" width="9.140625" style="114"/>
    <col min="11777" max="11777" width="3.140625" style="114" customWidth="1"/>
    <col min="11778" max="11778" width="33.42578125" style="114" customWidth="1"/>
    <col min="11779" max="11779" width="10" style="114" customWidth="1"/>
    <col min="11780" max="11780" width="14.140625" style="114" customWidth="1"/>
    <col min="11781" max="11782" width="12.42578125" style="114" customWidth="1"/>
    <col min="11783" max="11783" width="18.28515625" style="114" customWidth="1"/>
    <col min="11784" max="12032" width="9.140625" style="114"/>
    <col min="12033" max="12033" width="3.140625" style="114" customWidth="1"/>
    <col min="12034" max="12034" width="33.42578125" style="114" customWidth="1"/>
    <col min="12035" max="12035" width="10" style="114" customWidth="1"/>
    <col min="12036" max="12036" width="14.140625" style="114" customWidth="1"/>
    <col min="12037" max="12038" width="12.42578125" style="114" customWidth="1"/>
    <col min="12039" max="12039" width="18.28515625" style="114" customWidth="1"/>
    <col min="12040" max="12288" width="9.140625" style="114"/>
    <col min="12289" max="12289" width="3.140625" style="114" customWidth="1"/>
    <col min="12290" max="12290" width="33.42578125" style="114" customWidth="1"/>
    <col min="12291" max="12291" width="10" style="114" customWidth="1"/>
    <col min="12292" max="12292" width="14.140625" style="114" customWidth="1"/>
    <col min="12293" max="12294" width="12.42578125" style="114" customWidth="1"/>
    <col min="12295" max="12295" width="18.28515625" style="114" customWidth="1"/>
    <col min="12296" max="12544" width="9.140625" style="114"/>
    <col min="12545" max="12545" width="3.140625" style="114" customWidth="1"/>
    <col min="12546" max="12546" width="33.42578125" style="114" customWidth="1"/>
    <col min="12547" max="12547" width="10" style="114" customWidth="1"/>
    <col min="12548" max="12548" width="14.140625" style="114" customWidth="1"/>
    <col min="12549" max="12550" width="12.42578125" style="114" customWidth="1"/>
    <col min="12551" max="12551" width="18.28515625" style="114" customWidth="1"/>
    <col min="12552" max="12800" width="9.140625" style="114"/>
    <col min="12801" max="12801" width="3.140625" style="114" customWidth="1"/>
    <col min="12802" max="12802" width="33.42578125" style="114" customWidth="1"/>
    <col min="12803" max="12803" width="10" style="114" customWidth="1"/>
    <col min="12804" max="12804" width="14.140625" style="114" customWidth="1"/>
    <col min="12805" max="12806" width="12.42578125" style="114" customWidth="1"/>
    <col min="12807" max="12807" width="18.28515625" style="114" customWidth="1"/>
    <col min="12808" max="13056" width="9.140625" style="114"/>
    <col min="13057" max="13057" width="3.140625" style="114" customWidth="1"/>
    <col min="13058" max="13058" width="33.42578125" style="114" customWidth="1"/>
    <col min="13059" max="13059" width="10" style="114" customWidth="1"/>
    <col min="13060" max="13060" width="14.140625" style="114" customWidth="1"/>
    <col min="13061" max="13062" width="12.42578125" style="114" customWidth="1"/>
    <col min="13063" max="13063" width="18.28515625" style="114" customWidth="1"/>
    <col min="13064" max="13312" width="9.140625" style="114"/>
    <col min="13313" max="13313" width="3.140625" style="114" customWidth="1"/>
    <col min="13314" max="13314" width="33.42578125" style="114" customWidth="1"/>
    <col min="13315" max="13315" width="10" style="114" customWidth="1"/>
    <col min="13316" max="13316" width="14.140625" style="114" customWidth="1"/>
    <col min="13317" max="13318" width="12.42578125" style="114" customWidth="1"/>
    <col min="13319" max="13319" width="18.28515625" style="114" customWidth="1"/>
    <col min="13320" max="13568" width="9.140625" style="114"/>
    <col min="13569" max="13569" width="3.140625" style="114" customWidth="1"/>
    <col min="13570" max="13570" width="33.42578125" style="114" customWidth="1"/>
    <col min="13571" max="13571" width="10" style="114" customWidth="1"/>
    <col min="13572" max="13572" width="14.140625" style="114" customWidth="1"/>
    <col min="13573" max="13574" width="12.42578125" style="114" customWidth="1"/>
    <col min="13575" max="13575" width="18.28515625" style="114" customWidth="1"/>
    <col min="13576" max="13824" width="9.140625" style="114"/>
    <col min="13825" max="13825" width="3.140625" style="114" customWidth="1"/>
    <col min="13826" max="13826" width="33.42578125" style="114" customWidth="1"/>
    <col min="13827" max="13827" width="10" style="114" customWidth="1"/>
    <col min="13828" max="13828" width="14.140625" style="114" customWidth="1"/>
    <col min="13829" max="13830" width="12.42578125" style="114" customWidth="1"/>
    <col min="13831" max="13831" width="18.28515625" style="114" customWidth="1"/>
    <col min="13832" max="14080" width="9.140625" style="114"/>
    <col min="14081" max="14081" width="3.140625" style="114" customWidth="1"/>
    <col min="14082" max="14082" width="33.42578125" style="114" customWidth="1"/>
    <col min="14083" max="14083" width="10" style="114" customWidth="1"/>
    <col min="14084" max="14084" width="14.140625" style="114" customWidth="1"/>
    <col min="14085" max="14086" width="12.42578125" style="114" customWidth="1"/>
    <col min="14087" max="14087" width="18.28515625" style="114" customWidth="1"/>
    <col min="14088" max="14336" width="9.140625" style="114"/>
    <col min="14337" max="14337" width="3.140625" style="114" customWidth="1"/>
    <col min="14338" max="14338" width="33.42578125" style="114" customWidth="1"/>
    <col min="14339" max="14339" width="10" style="114" customWidth="1"/>
    <col min="14340" max="14340" width="14.140625" style="114" customWidth="1"/>
    <col min="14341" max="14342" width="12.42578125" style="114" customWidth="1"/>
    <col min="14343" max="14343" width="18.28515625" style="114" customWidth="1"/>
    <col min="14344" max="14592" width="9.140625" style="114"/>
    <col min="14593" max="14593" width="3.140625" style="114" customWidth="1"/>
    <col min="14594" max="14594" width="33.42578125" style="114" customWidth="1"/>
    <col min="14595" max="14595" width="10" style="114" customWidth="1"/>
    <col min="14596" max="14596" width="14.140625" style="114" customWidth="1"/>
    <col min="14597" max="14598" width="12.42578125" style="114" customWidth="1"/>
    <col min="14599" max="14599" width="18.28515625" style="114" customWidth="1"/>
    <col min="14600" max="14848" width="9.140625" style="114"/>
    <col min="14849" max="14849" width="3.140625" style="114" customWidth="1"/>
    <col min="14850" max="14850" width="33.42578125" style="114" customWidth="1"/>
    <col min="14851" max="14851" width="10" style="114" customWidth="1"/>
    <col min="14852" max="14852" width="14.140625" style="114" customWidth="1"/>
    <col min="14853" max="14854" width="12.42578125" style="114" customWidth="1"/>
    <col min="14855" max="14855" width="18.28515625" style="114" customWidth="1"/>
    <col min="14856" max="15104" width="9.140625" style="114"/>
    <col min="15105" max="15105" width="3.140625" style="114" customWidth="1"/>
    <col min="15106" max="15106" width="33.42578125" style="114" customWidth="1"/>
    <col min="15107" max="15107" width="10" style="114" customWidth="1"/>
    <col min="15108" max="15108" width="14.140625" style="114" customWidth="1"/>
    <col min="15109" max="15110" width="12.42578125" style="114" customWidth="1"/>
    <col min="15111" max="15111" width="18.28515625" style="114" customWidth="1"/>
    <col min="15112" max="15360" width="9.140625" style="114"/>
    <col min="15361" max="15361" width="3.140625" style="114" customWidth="1"/>
    <col min="15362" max="15362" width="33.42578125" style="114" customWidth="1"/>
    <col min="15363" max="15363" width="10" style="114" customWidth="1"/>
    <col min="15364" max="15364" width="14.140625" style="114" customWidth="1"/>
    <col min="15365" max="15366" width="12.42578125" style="114" customWidth="1"/>
    <col min="15367" max="15367" width="18.28515625" style="114" customWidth="1"/>
    <col min="15368" max="15616" width="9.140625" style="114"/>
    <col min="15617" max="15617" width="3.140625" style="114" customWidth="1"/>
    <col min="15618" max="15618" width="33.42578125" style="114" customWidth="1"/>
    <col min="15619" max="15619" width="10" style="114" customWidth="1"/>
    <col min="15620" max="15620" width="14.140625" style="114" customWidth="1"/>
    <col min="15621" max="15622" width="12.42578125" style="114" customWidth="1"/>
    <col min="15623" max="15623" width="18.28515625" style="114" customWidth="1"/>
    <col min="15624" max="15872" width="9.140625" style="114"/>
    <col min="15873" max="15873" width="3.140625" style="114" customWidth="1"/>
    <col min="15874" max="15874" width="33.42578125" style="114" customWidth="1"/>
    <col min="15875" max="15875" width="10" style="114" customWidth="1"/>
    <col min="15876" max="15876" width="14.140625" style="114" customWidth="1"/>
    <col min="15877" max="15878" width="12.42578125" style="114" customWidth="1"/>
    <col min="15879" max="15879" width="18.28515625" style="114" customWidth="1"/>
    <col min="15880" max="16128" width="9.140625" style="114"/>
    <col min="16129" max="16129" width="3.140625" style="114" customWidth="1"/>
    <col min="16130" max="16130" width="33.42578125" style="114" customWidth="1"/>
    <col min="16131" max="16131" width="10" style="114" customWidth="1"/>
    <col min="16132" max="16132" width="14.140625" style="114" customWidth="1"/>
    <col min="16133" max="16134" width="12.42578125" style="114" customWidth="1"/>
    <col min="16135" max="16135" width="18.28515625" style="114" customWidth="1"/>
    <col min="16136" max="16384" width="9.140625" style="114"/>
  </cols>
  <sheetData>
    <row r="1" spans="1:7" s="107" customFormat="1" ht="58.5" customHeight="1" x14ac:dyDescent="0.3">
      <c r="A1" s="102"/>
      <c r="B1" s="493" t="s">
        <v>465</v>
      </c>
      <c r="C1" s="493"/>
      <c r="D1" s="493"/>
      <c r="E1" s="493"/>
      <c r="F1" s="493"/>
      <c r="G1" s="493"/>
    </row>
    <row r="2" spans="1:7" s="107" customFormat="1" ht="20.25" x14ac:dyDescent="0.3">
      <c r="A2" s="102"/>
      <c r="B2" s="106"/>
      <c r="C2" s="494"/>
      <c r="D2" s="494"/>
      <c r="E2" s="494"/>
      <c r="G2" s="247" t="s">
        <v>270</v>
      </c>
    </row>
    <row r="3" spans="1:7" s="105" customFormat="1" ht="34.5" customHeight="1" x14ac:dyDescent="0.25">
      <c r="A3" s="495"/>
      <c r="B3" s="496" t="s">
        <v>88</v>
      </c>
      <c r="C3" s="497" t="s">
        <v>491</v>
      </c>
      <c r="D3" s="498"/>
      <c r="E3" s="499"/>
      <c r="F3" s="500" t="s">
        <v>492</v>
      </c>
      <c r="G3" s="501"/>
    </row>
    <row r="4" spans="1:7" s="105" customFormat="1" ht="18.75" customHeight="1" x14ac:dyDescent="0.25">
      <c r="A4" s="495"/>
      <c r="B4" s="496"/>
      <c r="C4" s="502" t="s">
        <v>46</v>
      </c>
      <c r="D4" s="502" t="s">
        <v>89</v>
      </c>
      <c r="E4" s="502" t="s">
        <v>90</v>
      </c>
      <c r="F4" s="504" t="s">
        <v>47</v>
      </c>
      <c r="G4" s="504" t="s">
        <v>89</v>
      </c>
    </row>
    <row r="5" spans="1:7" s="105" customFormat="1" ht="45.75" customHeight="1" x14ac:dyDescent="0.25">
      <c r="A5" s="495"/>
      <c r="B5" s="496"/>
      <c r="C5" s="503"/>
      <c r="D5" s="503"/>
      <c r="E5" s="503"/>
      <c r="F5" s="504"/>
      <c r="G5" s="504"/>
    </row>
    <row r="6" spans="1:7" ht="15.75" customHeight="1" x14ac:dyDescent="0.2">
      <c r="A6" s="108" t="s">
        <v>91</v>
      </c>
      <c r="B6" s="109" t="s">
        <v>10</v>
      </c>
      <c r="C6" s="110">
        <v>1</v>
      </c>
      <c r="D6" s="110">
        <v>3</v>
      </c>
      <c r="E6" s="110">
        <v>4</v>
      </c>
      <c r="F6" s="110">
        <v>5</v>
      </c>
      <c r="G6" s="110">
        <v>6</v>
      </c>
    </row>
    <row r="7" spans="1:7" s="115" customFormat="1" ht="18.75" customHeight="1" x14ac:dyDescent="0.2">
      <c r="A7" s="111">
        <v>1</v>
      </c>
      <c r="B7" s="122" t="s">
        <v>93</v>
      </c>
      <c r="C7" s="217">
        <v>309</v>
      </c>
      <c r="D7" s="112">
        <v>518</v>
      </c>
      <c r="E7" s="113">
        <f>C7-D7</f>
        <v>-209</v>
      </c>
      <c r="F7" s="113">
        <v>117</v>
      </c>
      <c r="G7" s="113">
        <v>407</v>
      </c>
    </row>
    <row r="8" spans="1:7" s="116" customFormat="1" x14ac:dyDescent="0.25">
      <c r="A8" s="111">
        <v>2</v>
      </c>
      <c r="B8" s="122" t="s">
        <v>94</v>
      </c>
      <c r="C8" s="217">
        <v>243</v>
      </c>
      <c r="D8" s="112">
        <v>739</v>
      </c>
      <c r="E8" s="113">
        <f>C8-D8</f>
        <v>-496</v>
      </c>
      <c r="F8" s="113">
        <v>66</v>
      </c>
      <c r="G8" s="113">
        <v>588</v>
      </c>
    </row>
    <row r="9" spans="1:7" s="116" customFormat="1" x14ac:dyDescent="0.25">
      <c r="A9" s="111">
        <v>3</v>
      </c>
      <c r="B9" s="122" t="s">
        <v>92</v>
      </c>
      <c r="C9" s="217">
        <v>223</v>
      </c>
      <c r="D9" s="112">
        <v>83</v>
      </c>
      <c r="E9" s="113">
        <f>C9-D9</f>
        <v>140</v>
      </c>
      <c r="F9" s="113">
        <v>12</v>
      </c>
      <c r="G9" s="113">
        <v>71</v>
      </c>
    </row>
    <row r="10" spans="1:7" s="116" customFormat="1" x14ac:dyDescent="0.25">
      <c r="A10" s="111">
        <v>4</v>
      </c>
      <c r="B10" s="122" t="s">
        <v>96</v>
      </c>
      <c r="C10" s="217">
        <v>149</v>
      </c>
      <c r="D10" s="112">
        <v>371</v>
      </c>
      <c r="E10" s="113">
        <f>C10-D10</f>
        <v>-222</v>
      </c>
      <c r="F10" s="113">
        <v>48</v>
      </c>
      <c r="G10" s="113">
        <v>265</v>
      </c>
    </row>
    <row r="11" spans="1:7" s="116" customFormat="1" x14ac:dyDescent="0.25">
      <c r="A11" s="111">
        <v>5</v>
      </c>
      <c r="B11" s="122" t="s">
        <v>98</v>
      </c>
      <c r="C11" s="217">
        <v>136</v>
      </c>
      <c r="D11" s="112">
        <v>587</v>
      </c>
      <c r="E11" s="113">
        <f>C11-D11</f>
        <v>-451</v>
      </c>
      <c r="F11" s="113">
        <v>35</v>
      </c>
      <c r="G11" s="113">
        <v>497</v>
      </c>
    </row>
    <row r="12" spans="1:7" s="116" customFormat="1" x14ac:dyDescent="0.25">
      <c r="A12" s="111">
        <v>6</v>
      </c>
      <c r="B12" s="122" t="s">
        <v>95</v>
      </c>
      <c r="C12" s="217">
        <v>126</v>
      </c>
      <c r="D12" s="112">
        <v>336</v>
      </c>
      <c r="E12" s="113">
        <f>C12-D12</f>
        <v>-210</v>
      </c>
      <c r="F12" s="113">
        <v>28</v>
      </c>
      <c r="G12" s="113">
        <v>286</v>
      </c>
    </row>
    <row r="13" spans="1:7" s="116" customFormat="1" x14ac:dyDescent="0.25">
      <c r="A13" s="111">
        <v>7</v>
      </c>
      <c r="B13" s="122" t="s">
        <v>97</v>
      </c>
      <c r="C13" s="217">
        <v>124</v>
      </c>
      <c r="D13" s="112">
        <v>380</v>
      </c>
      <c r="E13" s="113">
        <f>C13-D13</f>
        <v>-256</v>
      </c>
      <c r="F13" s="113">
        <v>38</v>
      </c>
      <c r="G13" s="113">
        <v>296</v>
      </c>
    </row>
    <row r="14" spans="1:7" s="116" customFormat="1" x14ac:dyDescent="0.25">
      <c r="A14" s="111">
        <v>8</v>
      </c>
      <c r="B14" s="122" t="s">
        <v>99</v>
      </c>
      <c r="C14" s="217">
        <v>96</v>
      </c>
      <c r="D14" s="112">
        <v>179</v>
      </c>
      <c r="E14" s="113">
        <f>C14-D14</f>
        <v>-83</v>
      </c>
      <c r="F14" s="113">
        <v>27</v>
      </c>
      <c r="G14" s="113">
        <v>131</v>
      </c>
    </row>
    <row r="15" spans="1:7" s="116" customFormat="1" x14ac:dyDescent="0.25">
      <c r="A15" s="111">
        <v>9</v>
      </c>
      <c r="B15" s="122" t="s">
        <v>100</v>
      </c>
      <c r="C15" s="217">
        <v>92</v>
      </c>
      <c r="D15" s="112">
        <v>599</v>
      </c>
      <c r="E15" s="113">
        <f>C15-D15</f>
        <v>-507</v>
      </c>
      <c r="F15" s="113">
        <v>27</v>
      </c>
      <c r="G15" s="113">
        <v>443</v>
      </c>
    </row>
    <row r="16" spans="1:7" s="116" customFormat="1" x14ac:dyDescent="0.25">
      <c r="A16" s="111">
        <v>10</v>
      </c>
      <c r="B16" s="122" t="s">
        <v>104</v>
      </c>
      <c r="C16" s="217">
        <v>76</v>
      </c>
      <c r="D16" s="112">
        <v>346</v>
      </c>
      <c r="E16" s="113">
        <f>C16-D16</f>
        <v>-270</v>
      </c>
      <c r="F16" s="113">
        <v>14</v>
      </c>
      <c r="G16" s="113">
        <v>267</v>
      </c>
    </row>
    <row r="17" spans="1:7" s="116" customFormat="1" x14ac:dyDescent="0.25">
      <c r="A17" s="111">
        <v>11</v>
      </c>
      <c r="B17" s="122" t="s">
        <v>105</v>
      </c>
      <c r="C17" s="217">
        <v>61</v>
      </c>
      <c r="D17" s="112">
        <v>82</v>
      </c>
      <c r="E17" s="113">
        <f>C17-D17</f>
        <v>-21</v>
      </c>
      <c r="F17" s="113">
        <v>29</v>
      </c>
      <c r="G17" s="113">
        <v>54</v>
      </c>
    </row>
    <row r="18" spans="1:7" s="116" customFormat="1" x14ac:dyDescent="0.25">
      <c r="A18" s="111">
        <v>12</v>
      </c>
      <c r="B18" s="122" t="s">
        <v>102</v>
      </c>
      <c r="C18" s="217">
        <v>57</v>
      </c>
      <c r="D18" s="112">
        <v>172</v>
      </c>
      <c r="E18" s="113">
        <f>C18-D18</f>
        <v>-115</v>
      </c>
      <c r="F18" s="113">
        <v>22</v>
      </c>
      <c r="G18" s="113">
        <v>128</v>
      </c>
    </row>
    <row r="19" spans="1:7" s="116" customFormat="1" ht="15" customHeight="1" x14ac:dyDescent="0.25">
      <c r="A19" s="111">
        <v>13</v>
      </c>
      <c r="B19" s="122" t="s">
        <v>108</v>
      </c>
      <c r="C19" s="217">
        <v>57</v>
      </c>
      <c r="D19" s="112">
        <v>130</v>
      </c>
      <c r="E19" s="113">
        <f>C19-D19</f>
        <v>-73</v>
      </c>
      <c r="F19" s="113">
        <v>25</v>
      </c>
      <c r="G19" s="113">
        <v>92</v>
      </c>
    </row>
    <row r="20" spans="1:7" s="116" customFormat="1" x14ac:dyDescent="0.25">
      <c r="A20" s="111">
        <v>14</v>
      </c>
      <c r="B20" s="122" t="s">
        <v>106</v>
      </c>
      <c r="C20" s="217">
        <v>55</v>
      </c>
      <c r="D20" s="112">
        <v>125</v>
      </c>
      <c r="E20" s="113">
        <f>C20-D20</f>
        <v>-70</v>
      </c>
      <c r="F20" s="113">
        <v>13</v>
      </c>
      <c r="G20" s="113">
        <v>106</v>
      </c>
    </row>
    <row r="21" spans="1:7" s="116" customFormat="1" x14ac:dyDescent="0.25">
      <c r="A21" s="111">
        <v>15</v>
      </c>
      <c r="B21" s="122" t="s">
        <v>114</v>
      </c>
      <c r="C21" s="217">
        <v>50</v>
      </c>
      <c r="D21" s="112">
        <v>151</v>
      </c>
      <c r="E21" s="113">
        <f>C21-D21</f>
        <v>-101</v>
      </c>
      <c r="F21" s="113">
        <v>8</v>
      </c>
      <c r="G21" s="113">
        <v>110</v>
      </c>
    </row>
    <row r="22" spans="1:7" s="116" customFormat="1" x14ac:dyDescent="0.25">
      <c r="A22" s="111">
        <v>16</v>
      </c>
      <c r="B22" s="122" t="s">
        <v>117</v>
      </c>
      <c r="C22" s="217">
        <v>50</v>
      </c>
      <c r="D22" s="112">
        <v>155</v>
      </c>
      <c r="E22" s="113">
        <f>C22-D22</f>
        <v>-105</v>
      </c>
      <c r="F22" s="113">
        <v>24</v>
      </c>
      <c r="G22" s="113">
        <v>121</v>
      </c>
    </row>
    <row r="23" spans="1:7" s="116" customFormat="1" x14ac:dyDescent="0.25">
      <c r="A23" s="111">
        <v>17</v>
      </c>
      <c r="B23" s="122" t="s">
        <v>103</v>
      </c>
      <c r="C23" s="217">
        <v>50</v>
      </c>
      <c r="D23" s="112">
        <v>83</v>
      </c>
      <c r="E23" s="113">
        <f>C23-D23</f>
        <v>-33</v>
      </c>
      <c r="F23" s="113">
        <v>1</v>
      </c>
      <c r="G23" s="113">
        <v>62</v>
      </c>
    </row>
    <row r="24" spans="1:7" s="116" customFormat="1" x14ac:dyDescent="0.25">
      <c r="A24" s="111">
        <v>18</v>
      </c>
      <c r="B24" s="122" t="s">
        <v>109</v>
      </c>
      <c r="C24" s="217">
        <v>50</v>
      </c>
      <c r="D24" s="112">
        <v>31</v>
      </c>
      <c r="E24" s="113">
        <f>C24-D24</f>
        <v>19</v>
      </c>
      <c r="F24" s="113">
        <v>27</v>
      </c>
      <c r="G24" s="113">
        <v>26</v>
      </c>
    </row>
    <row r="25" spans="1:7" s="116" customFormat="1" ht="17.25" customHeight="1" x14ac:dyDescent="0.25">
      <c r="A25" s="111">
        <v>19</v>
      </c>
      <c r="B25" s="122" t="s">
        <v>107</v>
      </c>
      <c r="C25" s="217">
        <v>46</v>
      </c>
      <c r="D25" s="112">
        <v>138</v>
      </c>
      <c r="E25" s="113">
        <f>C25-D25</f>
        <v>-92</v>
      </c>
      <c r="F25" s="113">
        <v>15</v>
      </c>
      <c r="G25" s="113">
        <v>94</v>
      </c>
    </row>
    <row r="26" spans="1:7" s="116" customFormat="1" x14ac:dyDescent="0.25">
      <c r="A26" s="111">
        <v>20</v>
      </c>
      <c r="B26" s="122" t="s">
        <v>112</v>
      </c>
      <c r="C26" s="217">
        <v>40</v>
      </c>
      <c r="D26" s="112">
        <v>92</v>
      </c>
      <c r="E26" s="113">
        <f>C26-D26</f>
        <v>-52</v>
      </c>
      <c r="F26" s="113">
        <v>15</v>
      </c>
      <c r="G26" s="113">
        <v>76</v>
      </c>
    </row>
    <row r="27" spans="1:7" s="116" customFormat="1" x14ac:dyDescent="0.25">
      <c r="A27" s="111">
        <v>21</v>
      </c>
      <c r="B27" s="122" t="s">
        <v>101</v>
      </c>
      <c r="C27" s="217">
        <v>37</v>
      </c>
      <c r="D27" s="112">
        <v>10</v>
      </c>
      <c r="E27" s="113">
        <f>C27-D27</f>
        <v>27</v>
      </c>
      <c r="F27" s="113">
        <v>18</v>
      </c>
      <c r="G27" s="113">
        <v>8</v>
      </c>
    </row>
    <row r="28" spans="1:7" s="116" customFormat="1" ht="18" customHeight="1" x14ac:dyDescent="0.25">
      <c r="A28" s="111">
        <v>22</v>
      </c>
      <c r="B28" s="122" t="s">
        <v>118</v>
      </c>
      <c r="C28" s="217">
        <v>35</v>
      </c>
      <c r="D28" s="112">
        <v>125</v>
      </c>
      <c r="E28" s="113">
        <f>C28-D28</f>
        <v>-90</v>
      </c>
      <c r="F28" s="113">
        <v>12</v>
      </c>
      <c r="G28" s="113">
        <v>95</v>
      </c>
    </row>
    <row r="29" spans="1:7" s="116" customFormat="1" x14ac:dyDescent="0.25">
      <c r="A29" s="111">
        <v>23</v>
      </c>
      <c r="B29" s="122" t="s">
        <v>119</v>
      </c>
      <c r="C29" s="217">
        <v>34</v>
      </c>
      <c r="D29" s="112">
        <v>38</v>
      </c>
      <c r="E29" s="113">
        <f>C29-D29</f>
        <v>-4</v>
      </c>
      <c r="F29" s="113">
        <v>18</v>
      </c>
      <c r="G29" s="113">
        <v>30</v>
      </c>
    </row>
    <row r="30" spans="1:7" s="116" customFormat="1" x14ac:dyDescent="0.25">
      <c r="A30" s="111">
        <v>24</v>
      </c>
      <c r="B30" s="122" t="s">
        <v>135</v>
      </c>
      <c r="C30" s="217">
        <v>32</v>
      </c>
      <c r="D30" s="112">
        <v>200</v>
      </c>
      <c r="E30" s="113">
        <f>C30-D30</f>
        <v>-168</v>
      </c>
      <c r="F30" s="113">
        <v>4</v>
      </c>
      <c r="G30" s="113">
        <v>155</v>
      </c>
    </row>
    <row r="31" spans="1:7" s="116" customFormat="1" x14ac:dyDescent="0.25">
      <c r="A31" s="111">
        <v>25</v>
      </c>
      <c r="B31" s="122" t="s">
        <v>122</v>
      </c>
      <c r="C31" s="217">
        <v>31</v>
      </c>
      <c r="D31" s="112">
        <v>70</v>
      </c>
      <c r="E31" s="113">
        <f>C31-D31</f>
        <v>-39</v>
      </c>
      <c r="F31" s="113">
        <v>15</v>
      </c>
      <c r="G31" s="113">
        <v>54</v>
      </c>
    </row>
    <row r="32" spans="1:7" s="116" customFormat="1" ht="22.5" customHeight="1" x14ac:dyDescent="0.25">
      <c r="A32" s="111">
        <v>26</v>
      </c>
      <c r="B32" s="122" t="s">
        <v>124</v>
      </c>
      <c r="C32" s="217">
        <v>30</v>
      </c>
      <c r="D32" s="112">
        <v>8</v>
      </c>
      <c r="E32" s="113">
        <f>C32-D32</f>
        <v>22</v>
      </c>
      <c r="F32" s="113">
        <v>16</v>
      </c>
      <c r="G32" s="113">
        <v>8</v>
      </c>
    </row>
    <row r="33" spans="1:7" s="116" customFormat="1" ht="15" customHeight="1" x14ac:dyDescent="0.25">
      <c r="A33" s="111">
        <v>27</v>
      </c>
      <c r="B33" s="122" t="s">
        <v>215</v>
      </c>
      <c r="C33" s="217">
        <v>30</v>
      </c>
      <c r="D33" s="112">
        <v>227</v>
      </c>
      <c r="E33" s="113">
        <f>C33-D33</f>
        <v>-197</v>
      </c>
      <c r="F33" s="113">
        <v>20</v>
      </c>
      <c r="G33" s="113">
        <v>205</v>
      </c>
    </row>
    <row r="34" spans="1:7" s="116" customFormat="1" x14ac:dyDescent="0.25">
      <c r="A34" s="111">
        <v>28</v>
      </c>
      <c r="B34" s="122" t="s">
        <v>111</v>
      </c>
      <c r="C34" s="217">
        <v>29</v>
      </c>
      <c r="D34" s="112">
        <v>46</v>
      </c>
      <c r="E34" s="113">
        <f>C34-D34</f>
        <v>-17</v>
      </c>
      <c r="F34" s="113">
        <v>4</v>
      </c>
      <c r="G34" s="113">
        <v>35</v>
      </c>
    </row>
    <row r="35" spans="1:7" s="116" customFormat="1" x14ac:dyDescent="0.25">
      <c r="A35" s="111">
        <v>29</v>
      </c>
      <c r="B35" s="122" t="s">
        <v>116</v>
      </c>
      <c r="C35" s="217">
        <v>29</v>
      </c>
      <c r="D35" s="112">
        <v>31</v>
      </c>
      <c r="E35" s="113">
        <f>C35-D35</f>
        <v>-2</v>
      </c>
      <c r="F35" s="113">
        <v>4</v>
      </c>
      <c r="G35" s="113">
        <v>27</v>
      </c>
    </row>
    <row r="36" spans="1:7" s="116" customFormat="1" x14ac:dyDescent="0.25">
      <c r="A36" s="111">
        <v>30</v>
      </c>
      <c r="B36" s="122" t="s">
        <v>128</v>
      </c>
      <c r="C36" s="217">
        <v>28</v>
      </c>
      <c r="D36" s="112">
        <v>130</v>
      </c>
      <c r="E36" s="451">
        <f>C36-D36</f>
        <v>-102</v>
      </c>
      <c r="F36" s="451">
        <v>12</v>
      </c>
      <c r="G36" s="451">
        <v>114</v>
      </c>
    </row>
    <row r="37" spans="1:7" s="116" customFormat="1" ht="19.5" customHeight="1" x14ac:dyDescent="0.25">
      <c r="A37" s="111">
        <v>31</v>
      </c>
      <c r="B37" s="122" t="s">
        <v>138</v>
      </c>
      <c r="C37" s="217">
        <v>28</v>
      </c>
      <c r="D37" s="112">
        <v>126</v>
      </c>
      <c r="E37" s="113">
        <f>C37-D37</f>
        <v>-98</v>
      </c>
      <c r="F37" s="113">
        <v>5</v>
      </c>
      <c r="G37" s="113">
        <v>100</v>
      </c>
    </row>
    <row r="38" spans="1:7" s="116" customFormat="1" x14ac:dyDescent="0.25">
      <c r="A38" s="111">
        <v>32</v>
      </c>
      <c r="B38" s="122" t="s">
        <v>110</v>
      </c>
      <c r="C38" s="217">
        <v>27</v>
      </c>
      <c r="D38" s="112">
        <v>112</v>
      </c>
      <c r="E38" s="113">
        <f>C38-D38</f>
        <v>-85</v>
      </c>
      <c r="F38" s="113">
        <v>8</v>
      </c>
      <c r="G38" s="113">
        <v>87</v>
      </c>
    </row>
    <row r="39" spans="1:7" s="116" customFormat="1" x14ac:dyDescent="0.25">
      <c r="A39" s="111">
        <v>33</v>
      </c>
      <c r="B39" s="122" t="s">
        <v>115</v>
      </c>
      <c r="C39" s="217">
        <v>26</v>
      </c>
      <c r="D39" s="112">
        <v>53</v>
      </c>
      <c r="E39" s="451">
        <f>C39-D39</f>
        <v>-27</v>
      </c>
      <c r="F39" s="451">
        <v>12</v>
      </c>
      <c r="G39" s="451">
        <v>42</v>
      </c>
    </row>
    <row r="40" spans="1:7" s="116" customFormat="1" x14ac:dyDescent="0.25">
      <c r="A40" s="111">
        <v>34</v>
      </c>
      <c r="B40" s="122" t="s">
        <v>123</v>
      </c>
      <c r="C40" s="217">
        <v>24</v>
      </c>
      <c r="D40" s="112">
        <v>163</v>
      </c>
      <c r="E40" s="451">
        <f>C40-D40</f>
        <v>-139</v>
      </c>
      <c r="F40" s="451">
        <v>6</v>
      </c>
      <c r="G40" s="451">
        <v>126</v>
      </c>
    </row>
    <row r="41" spans="1:7" s="116" customFormat="1" x14ac:dyDescent="0.25">
      <c r="A41" s="111">
        <v>35</v>
      </c>
      <c r="B41" s="122" t="s">
        <v>131</v>
      </c>
      <c r="C41" s="217">
        <v>23</v>
      </c>
      <c r="D41" s="112">
        <v>50</v>
      </c>
      <c r="E41" s="113">
        <f>C41-D41</f>
        <v>-27</v>
      </c>
      <c r="F41" s="113">
        <v>9</v>
      </c>
      <c r="G41" s="113">
        <v>37</v>
      </c>
    </row>
    <row r="42" spans="1:7" s="116" customFormat="1" x14ac:dyDescent="0.25">
      <c r="A42" s="111">
        <v>36</v>
      </c>
      <c r="B42" s="122" t="s">
        <v>132</v>
      </c>
      <c r="C42" s="217">
        <v>23</v>
      </c>
      <c r="D42" s="112">
        <v>91</v>
      </c>
      <c r="E42" s="113">
        <f>C42-D42</f>
        <v>-68</v>
      </c>
      <c r="F42" s="113">
        <v>13</v>
      </c>
      <c r="G42" s="113">
        <v>67</v>
      </c>
    </row>
    <row r="43" spans="1:7" s="116" customFormat="1" x14ac:dyDescent="0.25">
      <c r="A43" s="111">
        <v>37</v>
      </c>
      <c r="B43" s="122" t="s">
        <v>214</v>
      </c>
      <c r="C43" s="217">
        <v>23</v>
      </c>
      <c r="D43" s="112">
        <v>13</v>
      </c>
      <c r="E43" s="113">
        <f>C43-D43</f>
        <v>10</v>
      </c>
      <c r="F43" s="113">
        <v>15</v>
      </c>
      <c r="G43" s="113">
        <v>9</v>
      </c>
    </row>
    <row r="44" spans="1:7" s="116" customFormat="1" x14ac:dyDescent="0.25">
      <c r="A44" s="111">
        <v>38</v>
      </c>
      <c r="B44" s="122" t="s">
        <v>228</v>
      </c>
      <c r="C44" s="217">
        <v>23</v>
      </c>
      <c r="D44" s="112">
        <v>34</v>
      </c>
      <c r="E44" s="113">
        <f>C44-D44</f>
        <v>-11</v>
      </c>
      <c r="F44" s="113">
        <v>16</v>
      </c>
      <c r="G44" s="113">
        <v>25</v>
      </c>
    </row>
    <row r="45" spans="1:7" s="116" customFormat="1" x14ac:dyDescent="0.25">
      <c r="A45" s="111">
        <v>39</v>
      </c>
      <c r="B45" s="122" t="s">
        <v>127</v>
      </c>
      <c r="C45" s="217">
        <v>22</v>
      </c>
      <c r="D45" s="112">
        <v>3</v>
      </c>
      <c r="E45" s="113">
        <f>C45-D45</f>
        <v>19</v>
      </c>
      <c r="F45" s="113">
        <v>9</v>
      </c>
      <c r="G45" s="113">
        <v>2</v>
      </c>
    </row>
    <row r="46" spans="1:7" s="116" customFormat="1" x14ac:dyDescent="0.25">
      <c r="A46" s="111">
        <v>40</v>
      </c>
      <c r="B46" s="122" t="s">
        <v>125</v>
      </c>
      <c r="C46" s="217">
        <v>22</v>
      </c>
      <c r="D46" s="112">
        <v>27</v>
      </c>
      <c r="E46" s="113">
        <f>C46-D46</f>
        <v>-5</v>
      </c>
      <c r="F46" s="113">
        <v>9</v>
      </c>
      <c r="G46" s="113">
        <v>22</v>
      </c>
    </row>
    <row r="47" spans="1:7" s="116" customFormat="1" x14ac:dyDescent="0.25">
      <c r="A47" s="111">
        <v>41</v>
      </c>
      <c r="B47" s="122" t="s">
        <v>120</v>
      </c>
      <c r="C47" s="217">
        <v>21</v>
      </c>
      <c r="D47" s="112">
        <v>22</v>
      </c>
      <c r="E47" s="113">
        <f>C47-D47</f>
        <v>-1</v>
      </c>
      <c r="F47" s="113">
        <v>10</v>
      </c>
      <c r="G47" s="113">
        <v>10</v>
      </c>
    </row>
    <row r="48" spans="1:7" s="116" customFormat="1" x14ac:dyDescent="0.25">
      <c r="A48" s="111">
        <v>42</v>
      </c>
      <c r="B48" s="122" t="s">
        <v>126</v>
      </c>
      <c r="C48" s="217">
        <v>21</v>
      </c>
      <c r="D48" s="112">
        <v>65</v>
      </c>
      <c r="E48" s="113">
        <f>C48-D48</f>
        <v>-44</v>
      </c>
      <c r="F48" s="113">
        <v>5</v>
      </c>
      <c r="G48" s="113">
        <v>52</v>
      </c>
    </row>
    <row r="49" spans="1:7" s="116" customFormat="1" x14ac:dyDescent="0.25">
      <c r="A49" s="111">
        <v>43</v>
      </c>
      <c r="B49" s="122" t="s">
        <v>129</v>
      </c>
      <c r="C49" s="217">
        <v>21</v>
      </c>
      <c r="D49" s="112">
        <v>65</v>
      </c>
      <c r="E49" s="113">
        <f>C49-D49</f>
        <v>-44</v>
      </c>
      <c r="F49" s="113">
        <v>5</v>
      </c>
      <c r="G49" s="113">
        <v>55</v>
      </c>
    </row>
    <row r="50" spans="1:7" s="116" customFormat="1" x14ac:dyDescent="0.25">
      <c r="A50" s="111">
        <v>44</v>
      </c>
      <c r="B50" s="122" t="s">
        <v>130</v>
      </c>
      <c r="C50" s="217">
        <v>21</v>
      </c>
      <c r="D50" s="112">
        <v>95</v>
      </c>
      <c r="E50" s="113">
        <f>C50-D50</f>
        <v>-74</v>
      </c>
      <c r="F50" s="113">
        <v>6</v>
      </c>
      <c r="G50" s="113">
        <v>80</v>
      </c>
    </row>
    <row r="51" spans="1:7" s="116" customFormat="1" ht="18.75" customHeight="1" x14ac:dyDescent="0.25">
      <c r="A51" s="111">
        <v>45</v>
      </c>
      <c r="B51" s="122" t="s">
        <v>113</v>
      </c>
      <c r="C51" s="217">
        <v>20</v>
      </c>
      <c r="D51" s="112">
        <v>45</v>
      </c>
      <c r="E51" s="113">
        <f>C51-D51</f>
        <v>-25</v>
      </c>
      <c r="F51" s="113">
        <v>8</v>
      </c>
      <c r="G51" s="113">
        <v>39</v>
      </c>
    </row>
    <row r="52" spans="1:7" s="116" customFormat="1" x14ac:dyDescent="0.25">
      <c r="A52" s="111">
        <v>46</v>
      </c>
      <c r="B52" s="122" t="s">
        <v>133</v>
      </c>
      <c r="C52" s="217">
        <v>19</v>
      </c>
      <c r="D52" s="112">
        <v>63</v>
      </c>
      <c r="E52" s="113">
        <f>C52-D52</f>
        <v>-44</v>
      </c>
      <c r="F52" s="113">
        <v>5</v>
      </c>
      <c r="G52" s="113">
        <v>45</v>
      </c>
    </row>
    <row r="53" spans="1:7" s="116" customFormat="1" ht="21" customHeight="1" x14ac:dyDescent="0.25">
      <c r="A53" s="111">
        <v>47</v>
      </c>
      <c r="B53" s="122" t="s">
        <v>177</v>
      </c>
      <c r="C53" s="217">
        <v>19</v>
      </c>
      <c r="D53" s="112">
        <v>59</v>
      </c>
      <c r="E53" s="113">
        <f>C53-D53</f>
        <v>-40</v>
      </c>
      <c r="F53" s="113">
        <v>5</v>
      </c>
      <c r="G53" s="113">
        <v>50</v>
      </c>
    </row>
    <row r="54" spans="1:7" s="116" customFormat="1" x14ac:dyDescent="0.25">
      <c r="A54" s="111">
        <v>48</v>
      </c>
      <c r="B54" s="122" t="s">
        <v>376</v>
      </c>
      <c r="C54" s="217">
        <v>19</v>
      </c>
      <c r="D54" s="112">
        <v>24</v>
      </c>
      <c r="E54" s="113">
        <f>C54-D54</f>
        <v>-5</v>
      </c>
      <c r="F54" s="113">
        <v>15</v>
      </c>
      <c r="G54" s="113">
        <v>22</v>
      </c>
    </row>
    <row r="55" spans="1:7" s="116" customFormat="1" x14ac:dyDescent="0.25">
      <c r="A55" s="111">
        <v>49</v>
      </c>
      <c r="B55" s="122" t="s">
        <v>217</v>
      </c>
      <c r="C55" s="217">
        <v>19</v>
      </c>
      <c r="D55" s="112">
        <v>7</v>
      </c>
      <c r="E55" s="113">
        <f>C55-D55</f>
        <v>12</v>
      </c>
      <c r="F55" s="113">
        <v>8</v>
      </c>
      <c r="G55" s="113">
        <v>7</v>
      </c>
    </row>
    <row r="56" spans="1:7" s="116" customFormat="1" x14ac:dyDescent="0.25">
      <c r="A56" s="111">
        <v>50</v>
      </c>
      <c r="B56" s="122" t="s">
        <v>493</v>
      </c>
      <c r="C56" s="217">
        <v>19</v>
      </c>
      <c r="D56" s="112">
        <v>6</v>
      </c>
      <c r="E56" s="113">
        <f>C56-D56</f>
        <v>13</v>
      </c>
      <c r="F56" s="113">
        <v>15</v>
      </c>
      <c r="G56" s="113">
        <v>5</v>
      </c>
    </row>
    <row r="57" spans="1:7" x14ac:dyDescent="0.25">
      <c r="B57" s="117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view="pageBreakPreview" zoomScale="73" zoomScaleNormal="86" zoomScaleSheetLayoutView="73" workbookViewId="0">
      <selection activeCell="E153" sqref="E153:F170"/>
    </sheetView>
  </sheetViews>
  <sheetFormatPr defaultColWidth="8.85546875" defaultRowHeight="12.75" x14ac:dyDescent="0.2"/>
  <cols>
    <col min="1" max="1" width="31.28515625" style="114" customWidth="1"/>
    <col min="2" max="2" width="12" style="114" customWidth="1"/>
    <col min="3" max="3" width="14.42578125" style="119" customWidth="1"/>
    <col min="4" max="4" width="12.7109375" style="119" customWidth="1"/>
    <col min="5" max="5" width="12.28515625" style="119" customWidth="1"/>
    <col min="6" max="6" width="19.140625" style="119" customWidth="1"/>
    <col min="7" max="256" width="8.85546875" style="114"/>
    <col min="257" max="257" width="32.28515625" style="114" customWidth="1"/>
    <col min="258" max="258" width="12" style="114" customWidth="1"/>
    <col min="259" max="259" width="14.42578125" style="114" customWidth="1"/>
    <col min="260" max="260" width="14.140625" style="114" customWidth="1"/>
    <col min="261" max="261" width="12.28515625" style="114" customWidth="1"/>
    <col min="262" max="262" width="18.7109375" style="114" customWidth="1"/>
    <col min="263" max="512" width="8.85546875" style="114"/>
    <col min="513" max="513" width="32.28515625" style="114" customWidth="1"/>
    <col min="514" max="514" width="12" style="114" customWidth="1"/>
    <col min="515" max="515" width="14.42578125" style="114" customWidth="1"/>
    <col min="516" max="516" width="14.140625" style="114" customWidth="1"/>
    <col min="517" max="517" width="12.28515625" style="114" customWidth="1"/>
    <col min="518" max="518" width="18.7109375" style="114" customWidth="1"/>
    <col min="519" max="768" width="8.85546875" style="114"/>
    <col min="769" max="769" width="32.28515625" style="114" customWidth="1"/>
    <col min="770" max="770" width="12" style="114" customWidth="1"/>
    <col min="771" max="771" width="14.42578125" style="114" customWidth="1"/>
    <col min="772" max="772" width="14.140625" style="114" customWidth="1"/>
    <col min="773" max="773" width="12.28515625" style="114" customWidth="1"/>
    <col min="774" max="774" width="18.7109375" style="114" customWidth="1"/>
    <col min="775" max="1024" width="8.85546875" style="114"/>
    <col min="1025" max="1025" width="32.28515625" style="114" customWidth="1"/>
    <col min="1026" max="1026" width="12" style="114" customWidth="1"/>
    <col min="1027" max="1027" width="14.42578125" style="114" customWidth="1"/>
    <col min="1028" max="1028" width="14.140625" style="114" customWidth="1"/>
    <col min="1029" max="1029" width="12.28515625" style="114" customWidth="1"/>
    <col min="1030" max="1030" width="18.7109375" style="114" customWidth="1"/>
    <col min="1031" max="1280" width="8.85546875" style="114"/>
    <col min="1281" max="1281" width="32.28515625" style="114" customWidth="1"/>
    <col min="1282" max="1282" width="12" style="114" customWidth="1"/>
    <col min="1283" max="1283" width="14.42578125" style="114" customWidth="1"/>
    <col min="1284" max="1284" width="14.140625" style="114" customWidth="1"/>
    <col min="1285" max="1285" width="12.28515625" style="114" customWidth="1"/>
    <col min="1286" max="1286" width="18.7109375" style="114" customWidth="1"/>
    <col min="1287" max="1536" width="8.85546875" style="114"/>
    <col min="1537" max="1537" width="32.28515625" style="114" customWidth="1"/>
    <col min="1538" max="1538" width="12" style="114" customWidth="1"/>
    <col min="1539" max="1539" width="14.42578125" style="114" customWidth="1"/>
    <col min="1540" max="1540" width="14.140625" style="114" customWidth="1"/>
    <col min="1541" max="1541" width="12.28515625" style="114" customWidth="1"/>
    <col min="1542" max="1542" width="18.7109375" style="114" customWidth="1"/>
    <col min="1543" max="1792" width="8.85546875" style="114"/>
    <col min="1793" max="1793" width="32.28515625" style="114" customWidth="1"/>
    <col min="1794" max="1794" width="12" style="114" customWidth="1"/>
    <col min="1795" max="1795" width="14.42578125" style="114" customWidth="1"/>
    <col min="1796" max="1796" width="14.140625" style="114" customWidth="1"/>
    <col min="1797" max="1797" width="12.28515625" style="114" customWidth="1"/>
    <col min="1798" max="1798" width="18.7109375" style="114" customWidth="1"/>
    <col min="1799" max="2048" width="8.85546875" style="114"/>
    <col min="2049" max="2049" width="32.28515625" style="114" customWidth="1"/>
    <col min="2050" max="2050" width="12" style="114" customWidth="1"/>
    <col min="2051" max="2051" width="14.42578125" style="114" customWidth="1"/>
    <col min="2052" max="2052" width="14.140625" style="114" customWidth="1"/>
    <col min="2053" max="2053" width="12.28515625" style="114" customWidth="1"/>
    <col min="2054" max="2054" width="18.7109375" style="114" customWidth="1"/>
    <col min="2055" max="2304" width="8.85546875" style="114"/>
    <col min="2305" max="2305" width="32.28515625" style="114" customWidth="1"/>
    <col min="2306" max="2306" width="12" style="114" customWidth="1"/>
    <col min="2307" max="2307" width="14.42578125" style="114" customWidth="1"/>
    <col min="2308" max="2308" width="14.140625" style="114" customWidth="1"/>
    <col min="2309" max="2309" width="12.28515625" style="114" customWidth="1"/>
    <col min="2310" max="2310" width="18.7109375" style="114" customWidth="1"/>
    <col min="2311" max="2560" width="8.85546875" style="114"/>
    <col min="2561" max="2561" width="32.28515625" style="114" customWidth="1"/>
    <col min="2562" max="2562" width="12" style="114" customWidth="1"/>
    <col min="2563" max="2563" width="14.42578125" style="114" customWidth="1"/>
    <col min="2564" max="2564" width="14.140625" style="114" customWidth="1"/>
    <col min="2565" max="2565" width="12.28515625" style="114" customWidth="1"/>
    <col min="2566" max="2566" width="18.7109375" style="114" customWidth="1"/>
    <col min="2567" max="2816" width="8.85546875" style="114"/>
    <col min="2817" max="2817" width="32.28515625" style="114" customWidth="1"/>
    <col min="2818" max="2818" width="12" style="114" customWidth="1"/>
    <col min="2819" max="2819" width="14.42578125" style="114" customWidth="1"/>
    <col min="2820" max="2820" width="14.140625" style="114" customWidth="1"/>
    <col min="2821" max="2821" width="12.28515625" style="114" customWidth="1"/>
    <col min="2822" max="2822" width="18.7109375" style="114" customWidth="1"/>
    <col min="2823" max="3072" width="8.85546875" style="114"/>
    <col min="3073" max="3073" width="32.28515625" style="114" customWidth="1"/>
    <col min="3074" max="3074" width="12" style="114" customWidth="1"/>
    <col min="3075" max="3075" width="14.42578125" style="114" customWidth="1"/>
    <col min="3076" max="3076" width="14.140625" style="114" customWidth="1"/>
    <col min="3077" max="3077" width="12.28515625" style="114" customWidth="1"/>
    <col min="3078" max="3078" width="18.7109375" style="114" customWidth="1"/>
    <col min="3079" max="3328" width="8.85546875" style="114"/>
    <col min="3329" max="3329" width="32.28515625" style="114" customWidth="1"/>
    <col min="3330" max="3330" width="12" style="114" customWidth="1"/>
    <col min="3331" max="3331" width="14.42578125" style="114" customWidth="1"/>
    <col min="3332" max="3332" width="14.140625" style="114" customWidth="1"/>
    <col min="3333" max="3333" width="12.28515625" style="114" customWidth="1"/>
    <col min="3334" max="3334" width="18.7109375" style="114" customWidth="1"/>
    <col min="3335" max="3584" width="8.85546875" style="114"/>
    <col min="3585" max="3585" width="32.28515625" style="114" customWidth="1"/>
    <col min="3586" max="3586" width="12" style="114" customWidth="1"/>
    <col min="3587" max="3587" width="14.42578125" style="114" customWidth="1"/>
    <col min="3588" max="3588" width="14.140625" style="114" customWidth="1"/>
    <col min="3589" max="3589" width="12.28515625" style="114" customWidth="1"/>
    <col min="3590" max="3590" width="18.7109375" style="114" customWidth="1"/>
    <col min="3591" max="3840" width="8.85546875" style="114"/>
    <col min="3841" max="3841" width="32.28515625" style="114" customWidth="1"/>
    <col min="3842" max="3842" width="12" style="114" customWidth="1"/>
    <col min="3843" max="3843" width="14.42578125" style="114" customWidth="1"/>
    <col min="3844" max="3844" width="14.140625" style="114" customWidth="1"/>
    <col min="3845" max="3845" width="12.28515625" style="114" customWidth="1"/>
    <col min="3846" max="3846" width="18.7109375" style="114" customWidth="1"/>
    <col min="3847" max="4096" width="8.85546875" style="114"/>
    <col min="4097" max="4097" width="32.28515625" style="114" customWidth="1"/>
    <col min="4098" max="4098" width="12" style="114" customWidth="1"/>
    <col min="4099" max="4099" width="14.42578125" style="114" customWidth="1"/>
    <col min="4100" max="4100" width="14.140625" style="114" customWidth="1"/>
    <col min="4101" max="4101" width="12.28515625" style="114" customWidth="1"/>
    <col min="4102" max="4102" width="18.7109375" style="114" customWidth="1"/>
    <col min="4103" max="4352" width="8.85546875" style="114"/>
    <col min="4353" max="4353" width="32.28515625" style="114" customWidth="1"/>
    <col min="4354" max="4354" width="12" style="114" customWidth="1"/>
    <col min="4355" max="4355" width="14.42578125" style="114" customWidth="1"/>
    <col min="4356" max="4356" width="14.140625" style="114" customWidth="1"/>
    <col min="4357" max="4357" width="12.28515625" style="114" customWidth="1"/>
    <col min="4358" max="4358" width="18.7109375" style="114" customWidth="1"/>
    <col min="4359" max="4608" width="8.85546875" style="114"/>
    <col min="4609" max="4609" width="32.28515625" style="114" customWidth="1"/>
    <col min="4610" max="4610" width="12" style="114" customWidth="1"/>
    <col min="4611" max="4611" width="14.42578125" style="114" customWidth="1"/>
    <col min="4612" max="4612" width="14.140625" style="114" customWidth="1"/>
    <col min="4613" max="4613" width="12.28515625" style="114" customWidth="1"/>
    <col min="4614" max="4614" width="18.7109375" style="114" customWidth="1"/>
    <col min="4615" max="4864" width="8.85546875" style="114"/>
    <col min="4865" max="4865" width="32.28515625" style="114" customWidth="1"/>
    <col min="4866" max="4866" width="12" style="114" customWidth="1"/>
    <col min="4867" max="4867" width="14.42578125" style="114" customWidth="1"/>
    <col min="4868" max="4868" width="14.140625" style="114" customWidth="1"/>
    <col min="4869" max="4869" width="12.28515625" style="114" customWidth="1"/>
    <col min="4870" max="4870" width="18.7109375" style="114" customWidth="1"/>
    <col min="4871" max="5120" width="8.85546875" style="114"/>
    <col min="5121" max="5121" width="32.28515625" style="114" customWidth="1"/>
    <col min="5122" max="5122" width="12" style="114" customWidth="1"/>
    <col min="5123" max="5123" width="14.42578125" style="114" customWidth="1"/>
    <col min="5124" max="5124" width="14.140625" style="114" customWidth="1"/>
    <col min="5125" max="5125" width="12.28515625" style="114" customWidth="1"/>
    <col min="5126" max="5126" width="18.7109375" style="114" customWidth="1"/>
    <col min="5127" max="5376" width="8.85546875" style="114"/>
    <col min="5377" max="5377" width="32.28515625" style="114" customWidth="1"/>
    <col min="5378" max="5378" width="12" style="114" customWidth="1"/>
    <col min="5379" max="5379" width="14.42578125" style="114" customWidth="1"/>
    <col min="5380" max="5380" width="14.140625" style="114" customWidth="1"/>
    <col min="5381" max="5381" width="12.28515625" style="114" customWidth="1"/>
    <col min="5382" max="5382" width="18.7109375" style="114" customWidth="1"/>
    <col min="5383" max="5632" width="8.85546875" style="114"/>
    <col min="5633" max="5633" width="32.28515625" style="114" customWidth="1"/>
    <col min="5634" max="5634" width="12" style="114" customWidth="1"/>
    <col min="5635" max="5635" width="14.42578125" style="114" customWidth="1"/>
    <col min="5636" max="5636" width="14.140625" style="114" customWidth="1"/>
    <col min="5637" max="5637" width="12.28515625" style="114" customWidth="1"/>
    <col min="5638" max="5638" width="18.7109375" style="114" customWidth="1"/>
    <col min="5639" max="5888" width="8.85546875" style="114"/>
    <col min="5889" max="5889" width="32.28515625" style="114" customWidth="1"/>
    <col min="5890" max="5890" width="12" style="114" customWidth="1"/>
    <col min="5891" max="5891" width="14.42578125" style="114" customWidth="1"/>
    <col min="5892" max="5892" width="14.140625" style="114" customWidth="1"/>
    <col min="5893" max="5893" width="12.28515625" style="114" customWidth="1"/>
    <col min="5894" max="5894" width="18.7109375" style="114" customWidth="1"/>
    <col min="5895" max="6144" width="8.85546875" style="114"/>
    <col min="6145" max="6145" width="32.28515625" style="114" customWidth="1"/>
    <col min="6146" max="6146" width="12" style="114" customWidth="1"/>
    <col min="6147" max="6147" width="14.42578125" style="114" customWidth="1"/>
    <col min="6148" max="6148" width="14.140625" style="114" customWidth="1"/>
    <col min="6149" max="6149" width="12.28515625" style="114" customWidth="1"/>
    <col min="6150" max="6150" width="18.7109375" style="114" customWidth="1"/>
    <col min="6151" max="6400" width="8.85546875" style="114"/>
    <col min="6401" max="6401" width="32.28515625" style="114" customWidth="1"/>
    <col min="6402" max="6402" width="12" style="114" customWidth="1"/>
    <col min="6403" max="6403" width="14.42578125" style="114" customWidth="1"/>
    <col min="6404" max="6404" width="14.140625" style="114" customWidth="1"/>
    <col min="6405" max="6405" width="12.28515625" style="114" customWidth="1"/>
    <col min="6406" max="6406" width="18.7109375" style="114" customWidth="1"/>
    <col min="6407" max="6656" width="8.85546875" style="114"/>
    <col min="6657" max="6657" width="32.28515625" style="114" customWidth="1"/>
    <col min="6658" max="6658" width="12" style="114" customWidth="1"/>
    <col min="6659" max="6659" width="14.42578125" style="114" customWidth="1"/>
    <col min="6660" max="6660" width="14.140625" style="114" customWidth="1"/>
    <col min="6661" max="6661" width="12.28515625" style="114" customWidth="1"/>
    <col min="6662" max="6662" width="18.7109375" style="114" customWidth="1"/>
    <col min="6663" max="6912" width="8.85546875" style="114"/>
    <col min="6913" max="6913" width="32.28515625" style="114" customWidth="1"/>
    <col min="6914" max="6914" width="12" style="114" customWidth="1"/>
    <col min="6915" max="6915" width="14.42578125" style="114" customWidth="1"/>
    <col min="6916" max="6916" width="14.140625" style="114" customWidth="1"/>
    <col min="6917" max="6917" width="12.28515625" style="114" customWidth="1"/>
    <col min="6918" max="6918" width="18.7109375" style="114" customWidth="1"/>
    <col min="6919" max="7168" width="8.85546875" style="114"/>
    <col min="7169" max="7169" width="32.28515625" style="114" customWidth="1"/>
    <col min="7170" max="7170" width="12" style="114" customWidth="1"/>
    <col min="7171" max="7171" width="14.42578125" style="114" customWidth="1"/>
    <col min="7172" max="7172" width="14.140625" style="114" customWidth="1"/>
    <col min="7173" max="7173" width="12.28515625" style="114" customWidth="1"/>
    <col min="7174" max="7174" width="18.7109375" style="114" customWidth="1"/>
    <col min="7175" max="7424" width="8.85546875" style="114"/>
    <col min="7425" max="7425" width="32.28515625" style="114" customWidth="1"/>
    <col min="7426" max="7426" width="12" style="114" customWidth="1"/>
    <col min="7427" max="7427" width="14.42578125" style="114" customWidth="1"/>
    <col min="7428" max="7428" width="14.140625" style="114" customWidth="1"/>
    <col min="7429" max="7429" width="12.28515625" style="114" customWidth="1"/>
    <col min="7430" max="7430" width="18.7109375" style="114" customWidth="1"/>
    <col min="7431" max="7680" width="8.85546875" style="114"/>
    <col min="7681" max="7681" width="32.28515625" style="114" customWidth="1"/>
    <col min="7682" max="7682" width="12" style="114" customWidth="1"/>
    <col min="7683" max="7683" width="14.42578125" style="114" customWidth="1"/>
    <col min="7684" max="7684" width="14.140625" style="114" customWidth="1"/>
    <col min="7685" max="7685" width="12.28515625" style="114" customWidth="1"/>
    <col min="7686" max="7686" width="18.7109375" style="114" customWidth="1"/>
    <col min="7687" max="7936" width="8.85546875" style="114"/>
    <col min="7937" max="7937" width="32.28515625" style="114" customWidth="1"/>
    <col min="7938" max="7938" width="12" style="114" customWidth="1"/>
    <col min="7939" max="7939" width="14.42578125" style="114" customWidth="1"/>
    <col min="7940" max="7940" width="14.140625" style="114" customWidth="1"/>
    <col min="7941" max="7941" width="12.28515625" style="114" customWidth="1"/>
    <col min="7942" max="7942" width="18.7109375" style="114" customWidth="1"/>
    <col min="7943" max="8192" width="8.85546875" style="114"/>
    <col min="8193" max="8193" width="32.28515625" style="114" customWidth="1"/>
    <col min="8194" max="8194" width="12" style="114" customWidth="1"/>
    <col min="8195" max="8195" width="14.42578125" style="114" customWidth="1"/>
    <col min="8196" max="8196" width="14.140625" style="114" customWidth="1"/>
    <col min="8197" max="8197" width="12.28515625" style="114" customWidth="1"/>
    <col min="8198" max="8198" width="18.7109375" style="114" customWidth="1"/>
    <col min="8199" max="8448" width="8.85546875" style="114"/>
    <col min="8449" max="8449" width="32.28515625" style="114" customWidth="1"/>
    <col min="8450" max="8450" width="12" style="114" customWidth="1"/>
    <col min="8451" max="8451" width="14.42578125" style="114" customWidth="1"/>
    <col min="8452" max="8452" width="14.140625" style="114" customWidth="1"/>
    <col min="8453" max="8453" width="12.28515625" style="114" customWidth="1"/>
    <col min="8454" max="8454" width="18.7109375" style="114" customWidth="1"/>
    <col min="8455" max="8704" width="8.85546875" style="114"/>
    <col min="8705" max="8705" width="32.28515625" style="114" customWidth="1"/>
    <col min="8706" max="8706" width="12" style="114" customWidth="1"/>
    <col min="8707" max="8707" width="14.42578125" style="114" customWidth="1"/>
    <col min="8708" max="8708" width="14.140625" style="114" customWidth="1"/>
    <col min="8709" max="8709" width="12.28515625" style="114" customWidth="1"/>
    <col min="8710" max="8710" width="18.7109375" style="114" customWidth="1"/>
    <col min="8711" max="8960" width="8.85546875" style="114"/>
    <col min="8961" max="8961" width="32.28515625" style="114" customWidth="1"/>
    <col min="8962" max="8962" width="12" style="114" customWidth="1"/>
    <col min="8963" max="8963" width="14.42578125" style="114" customWidth="1"/>
    <col min="8964" max="8964" width="14.140625" style="114" customWidth="1"/>
    <col min="8965" max="8965" width="12.28515625" style="114" customWidth="1"/>
    <col min="8966" max="8966" width="18.7109375" style="114" customWidth="1"/>
    <col min="8967" max="9216" width="8.85546875" style="114"/>
    <col min="9217" max="9217" width="32.28515625" style="114" customWidth="1"/>
    <col min="9218" max="9218" width="12" style="114" customWidth="1"/>
    <col min="9219" max="9219" width="14.42578125" style="114" customWidth="1"/>
    <col min="9220" max="9220" width="14.140625" style="114" customWidth="1"/>
    <col min="9221" max="9221" width="12.28515625" style="114" customWidth="1"/>
    <col min="9222" max="9222" width="18.7109375" style="114" customWidth="1"/>
    <col min="9223" max="9472" width="8.85546875" style="114"/>
    <col min="9473" max="9473" width="32.28515625" style="114" customWidth="1"/>
    <col min="9474" max="9474" width="12" style="114" customWidth="1"/>
    <col min="9475" max="9475" width="14.42578125" style="114" customWidth="1"/>
    <col min="9476" max="9476" width="14.140625" style="114" customWidth="1"/>
    <col min="9477" max="9477" width="12.28515625" style="114" customWidth="1"/>
    <col min="9478" max="9478" width="18.7109375" style="114" customWidth="1"/>
    <col min="9479" max="9728" width="8.85546875" style="114"/>
    <col min="9729" max="9729" width="32.28515625" style="114" customWidth="1"/>
    <col min="9730" max="9730" width="12" style="114" customWidth="1"/>
    <col min="9731" max="9731" width="14.42578125" style="114" customWidth="1"/>
    <col min="9732" max="9732" width="14.140625" style="114" customWidth="1"/>
    <col min="9733" max="9733" width="12.28515625" style="114" customWidth="1"/>
    <col min="9734" max="9734" width="18.7109375" style="114" customWidth="1"/>
    <col min="9735" max="9984" width="8.85546875" style="114"/>
    <col min="9985" max="9985" width="32.28515625" style="114" customWidth="1"/>
    <col min="9986" max="9986" width="12" style="114" customWidth="1"/>
    <col min="9987" max="9987" width="14.42578125" style="114" customWidth="1"/>
    <col min="9988" max="9988" width="14.140625" style="114" customWidth="1"/>
    <col min="9989" max="9989" width="12.28515625" style="114" customWidth="1"/>
    <col min="9990" max="9990" width="18.7109375" style="114" customWidth="1"/>
    <col min="9991" max="10240" width="8.85546875" style="114"/>
    <col min="10241" max="10241" width="32.28515625" style="114" customWidth="1"/>
    <col min="10242" max="10242" width="12" style="114" customWidth="1"/>
    <col min="10243" max="10243" width="14.42578125" style="114" customWidth="1"/>
    <col min="10244" max="10244" width="14.140625" style="114" customWidth="1"/>
    <col min="10245" max="10245" width="12.28515625" style="114" customWidth="1"/>
    <col min="10246" max="10246" width="18.7109375" style="114" customWidth="1"/>
    <col min="10247" max="10496" width="8.85546875" style="114"/>
    <col min="10497" max="10497" width="32.28515625" style="114" customWidth="1"/>
    <col min="10498" max="10498" width="12" style="114" customWidth="1"/>
    <col min="10499" max="10499" width="14.42578125" style="114" customWidth="1"/>
    <col min="10500" max="10500" width="14.140625" style="114" customWidth="1"/>
    <col min="10501" max="10501" width="12.28515625" style="114" customWidth="1"/>
    <col min="10502" max="10502" width="18.7109375" style="114" customWidth="1"/>
    <col min="10503" max="10752" width="8.85546875" style="114"/>
    <col min="10753" max="10753" width="32.28515625" style="114" customWidth="1"/>
    <col min="10754" max="10754" width="12" style="114" customWidth="1"/>
    <col min="10755" max="10755" width="14.42578125" style="114" customWidth="1"/>
    <col min="10756" max="10756" width="14.140625" style="114" customWidth="1"/>
    <col min="10757" max="10757" width="12.28515625" style="114" customWidth="1"/>
    <col min="10758" max="10758" width="18.7109375" style="114" customWidth="1"/>
    <col min="10759" max="11008" width="8.85546875" style="114"/>
    <col min="11009" max="11009" width="32.28515625" style="114" customWidth="1"/>
    <col min="11010" max="11010" width="12" style="114" customWidth="1"/>
    <col min="11011" max="11011" width="14.42578125" style="114" customWidth="1"/>
    <col min="11012" max="11012" width="14.140625" style="114" customWidth="1"/>
    <col min="11013" max="11013" width="12.28515625" style="114" customWidth="1"/>
    <col min="11014" max="11014" width="18.7109375" style="114" customWidth="1"/>
    <col min="11015" max="11264" width="8.85546875" style="114"/>
    <col min="11265" max="11265" width="32.28515625" style="114" customWidth="1"/>
    <col min="11266" max="11266" width="12" style="114" customWidth="1"/>
    <col min="11267" max="11267" width="14.42578125" style="114" customWidth="1"/>
    <col min="11268" max="11268" width="14.140625" style="114" customWidth="1"/>
    <col min="11269" max="11269" width="12.28515625" style="114" customWidth="1"/>
    <col min="11270" max="11270" width="18.7109375" style="114" customWidth="1"/>
    <col min="11271" max="11520" width="8.85546875" style="114"/>
    <col min="11521" max="11521" width="32.28515625" style="114" customWidth="1"/>
    <col min="11522" max="11522" width="12" style="114" customWidth="1"/>
    <col min="11523" max="11523" width="14.42578125" style="114" customWidth="1"/>
    <col min="11524" max="11524" width="14.140625" style="114" customWidth="1"/>
    <col min="11525" max="11525" width="12.28515625" style="114" customWidth="1"/>
    <col min="11526" max="11526" width="18.7109375" style="114" customWidth="1"/>
    <col min="11527" max="11776" width="8.85546875" style="114"/>
    <col min="11777" max="11777" width="32.28515625" style="114" customWidth="1"/>
    <col min="11778" max="11778" width="12" style="114" customWidth="1"/>
    <col min="11779" max="11779" width="14.42578125" style="114" customWidth="1"/>
    <col min="11780" max="11780" width="14.140625" style="114" customWidth="1"/>
    <col min="11781" max="11781" width="12.28515625" style="114" customWidth="1"/>
    <col min="11782" max="11782" width="18.7109375" style="114" customWidth="1"/>
    <col min="11783" max="12032" width="8.85546875" style="114"/>
    <col min="12033" max="12033" width="32.28515625" style="114" customWidth="1"/>
    <col min="12034" max="12034" width="12" style="114" customWidth="1"/>
    <col min="12035" max="12035" width="14.42578125" style="114" customWidth="1"/>
    <col min="12036" max="12036" width="14.140625" style="114" customWidth="1"/>
    <col min="12037" max="12037" width="12.28515625" style="114" customWidth="1"/>
    <col min="12038" max="12038" width="18.7109375" style="114" customWidth="1"/>
    <col min="12039" max="12288" width="8.85546875" style="114"/>
    <col min="12289" max="12289" width="32.28515625" style="114" customWidth="1"/>
    <col min="12290" max="12290" width="12" style="114" customWidth="1"/>
    <col min="12291" max="12291" width="14.42578125" style="114" customWidth="1"/>
    <col min="12292" max="12292" width="14.140625" style="114" customWidth="1"/>
    <col min="12293" max="12293" width="12.28515625" style="114" customWidth="1"/>
    <col min="12294" max="12294" width="18.7109375" style="114" customWidth="1"/>
    <col min="12295" max="12544" width="8.85546875" style="114"/>
    <col min="12545" max="12545" width="32.28515625" style="114" customWidth="1"/>
    <col min="12546" max="12546" width="12" style="114" customWidth="1"/>
    <col min="12547" max="12547" width="14.42578125" style="114" customWidth="1"/>
    <col min="12548" max="12548" width="14.140625" style="114" customWidth="1"/>
    <col min="12549" max="12549" width="12.28515625" style="114" customWidth="1"/>
    <col min="12550" max="12550" width="18.7109375" style="114" customWidth="1"/>
    <col min="12551" max="12800" width="8.85546875" style="114"/>
    <col min="12801" max="12801" width="32.28515625" style="114" customWidth="1"/>
    <col min="12802" max="12802" width="12" style="114" customWidth="1"/>
    <col min="12803" max="12803" width="14.42578125" style="114" customWidth="1"/>
    <col min="12804" max="12804" width="14.140625" style="114" customWidth="1"/>
    <col min="12805" max="12805" width="12.28515625" style="114" customWidth="1"/>
    <col min="12806" max="12806" width="18.7109375" style="114" customWidth="1"/>
    <col min="12807" max="13056" width="8.85546875" style="114"/>
    <col min="13057" max="13057" width="32.28515625" style="114" customWidth="1"/>
    <col min="13058" max="13058" width="12" style="114" customWidth="1"/>
    <col min="13059" max="13059" width="14.42578125" style="114" customWidth="1"/>
    <col min="13060" max="13060" width="14.140625" style="114" customWidth="1"/>
    <col min="13061" max="13061" width="12.28515625" style="114" customWidth="1"/>
    <col min="13062" max="13062" width="18.7109375" style="114" customWidth="1"/>
    <col min="13063" max="13312" width="8.85546875" style="114"/>
    <col min="13313" max="13313" width="32.28515625" style="114" customWidth="1"/>
    <col min="13314" max="13314" width="12" style="114" customWidth="1"/>
    <col min="13315" max="13315" width="14.42578125" style="114" customWidth="1"/>
    <col min="13316" max="13316" width="14.140625" style="114" customWidth="1"/>
    <col min="13317" max="13317" width="12.28515625" style="114" customWidth="1"/>
    <col min="13318" max="13318" width="18.7109375" style="114" customWidth="1"/>
    <col min="13319" max="13568" width="8.85546875" style="114"/>
    <col min="13569" max="13569" width="32.28515625" style="114" customWidth="1"/>
    <col min="13570" max="13570" width="12" style="114" customWidth="1"/>
    <col min="13571" max="13571" width="14.42578125" style="114" customWidth="1"/>
    <col min="13572" max="13572" width="14.140625" style="114" customWidth="1"/>
    <col min="13573" max="13573" width="12.28515625" style="114" customWidth="1"/>
    <col min="13574" max="13574" width="18.7109375" style="114" customWidth="1"/>
    <col min="13575" max="13824" width="8.85546875" style="114"/>
    <col min="13825" max="13825" width="32.28515625" style="114" customWidth="1"/>
    <col min="13826" max="13826" width="12" style="114" customWidth="1"/>
    <col min="13827" max="13827" width="14.42578125" style="114" customWidth="1"/>
    <col min="13828" max="13828" width="14.140625" style="114" customWidth="1"/>
    <col min="13829" max="13829" width="12.28515625" style="114" customWidth="1"/>
    <col min="13830" max="13830" width="18.7109375" style="114" customWidth="1"/>
    <col min="13831" max="14080" width="8.85546875" style="114"/>
    <col min="14081" max="14081" width="32.28515625" style="114" customWidth="1"/>
    <col min="14082" max="14082" width="12" style="114" customWidth="1"/>
    <col min="14083" max="14083" width="14.42578125" style="114" customWidth="1"/>
    <col min="14084" max="14084" width="14.140625" style="114" customWidth="1"/>
    <col min="14085" max="14085" width="12.28515625" style="114" customWidth="1"/>
    <col min="14086" max="14086" width="18.7109375" style="114" customWidth="1"/>
    <col min="14087" max="14336" width="8.85546875" style="114"/>
    <col min="14337" max="14337" width="32.28515625" style="114" customWidth="1"/>
    <col min="14338" max="14338" width="12" style="114" customWidth="1"/>
    <col min="14339" max="14339" width="14.42578125" style="114" customWidth="1"/>
    <col min="14340" max="14340" width="14.140625" style="114" customWidth="1"/>
    <col min="14341" max="14341" width="12.28515625" style="114" customWidth="1"/>
    <col min="14342" max="14342" width="18.7109375" style="114" customWidth="1"/>
    <col min="14343" max="14592" width="8.85546875" style="114"/>
    <col min="14593" max="14593" width="32.28515625" style="114" customWidth="1"/>
    <col min="14594" max="14594" width="12" style="114" customWidth="1"/>
    <col min="14595" max="14595" width="14.42578125" style="114" customWidth="1"/>
    <col min="14596" max="14596" width="14.140625" style="114" customWidth="1"/>
    <col min="14597" max="14597" width="12.28515625" style="114" customWidth="1"/>
    <col min="14598" max="14598" width="18.7109375" style="114" customWidth="1"/>
    <col min="14599" max="14848" width="8.85546875" style="114"/>
    <col min="14849" max="14849" width="32.28515625" style="114" customWidth="1"/>
    <col min="14850" max="14850" width="12" style="114" customWidth="1"/>
    <col min="14851" max="14851" width="14.42578125" style="114" customWidth="1"/>
    <col min="14852" max="14852" width="14.140625" style="114" customWidth="1"/>
    <col min="14853" max="14853" width="12.28515625" style="114" customWidth="1"/>
    <col min="14854" max="14854" width="18.7109375" style="114" customWidth="1"/>
    <col min="14855" max="15104" width="8.85546875" style="114"/>
    <col min="15105" max="15105" width="32.28515625" style="114" customWidth="1"/>
    <col min="15106" max="15106" width="12" style="114" customWidth="1"/>
    <col min="15107" max="15107" width="14.42578125" style="114" customWidth="1"/>
    <col min="15108" max="15108" width="14.140625" style="114" customWidth="1"/>
    <col min="15109" max="15109" width="12.28515625" style="114" customWidth="1"/>
    <col min="15110" max="15110" width="18.7109375" style="114" customWidth="1"/>
    <col min="15111" max="15360" width="8.85546875" style="114"/>
    <col min="15361" max="15361" width="32.28515625" style="114" customWidth="1"/>
    <col min="15362" max="15362" width="12" style="114" customWidth="1"/>
    <col min="15363" max="15363" width="14.42578125" style="114" customWidth="1"/>
    <col min="15364" max="15364" width="14.140625" style="114" customWidth="1"/>
    <col min="15365" max="15365" width="12.28515625" style="114" customWidth="1"/>
    <col min="15366" max="15366" width="18.7109375" style="114" customWidth="1"/>
    <col min="15367" max="15616" width="8.85546875" style="114"/>
    <col min="15617" max="15617" width="32.28515625" style="114" customWidth="1"/>
    <col min="15618" max="15618" width="12" style="114" customWidth="1"/>
    <col min="15619" max="15619" width="14.42578125" style="114" customWidth="1"/>
    <col min="15620" max="15620" width="14.140625" style="114" customWidth="1"/>
    <col min="15621" max="15621" width="12.28515625" style="114" customWidth="1"/>
    <col min="15622" max="15622" width="18.7109375" style="114" customWidth="1"/>
    <col min="15623" max="15872" width="8.85546875" style="114"/>
    <col min="15873" max="15873" width="32.28515625" style="114" customWidth="1"/>
    <col min="15874" max="15874" width="12" style="114" customWidth="1"/>
    <col min="15875" max="15875" width="14.42578125" style="114" customWidth="1"/>
    <col min="15876" max="15876" width="14.140625" style="114" customWidth="1"/>
    <col min="15877" max="15877" width="12.28515625" style="114" customWidth="1"/>
    <col min="15878" max="15878" width="18.7109375" style="114" customWidth="1"/>
    <col min="15879" max="16128" width="8.85546875" style="114"/>
    <col min="16129" max="16129" width="32.28515625" style="114" customWidth="1"/>
    <col min="16130" max="16130" width="12" style="114" customWidth="1"/>
    <col min="16131" max="16131" width="14.42578125" style="114" customWidth="1"/>
    <col min="16132" max="16132" width="14.140625" style="114" customWidth="1"/>
    <col min="16133" max="16133" width="12.28515625" style="114" customWidth="1"/>
    <col min="16134" max="16134" width="18.7109375" style="114" customWidth="1"/>
    <col min="16135" max="16384" width="8.85546875" style="114"/>
  </cols>
  <sheetData>
    <row r="1" spans="1:6" s="107" customFormat="1" ht="42.75" customHeight="1" x14ac:dyDescent="0.3">
      <c r="A1" s="493" t="s">
        <v>466</v>
      </c>
      <c r="B1" s="493"/>
      <c r="C1" s="493"/>
      <c r="D1" s="493"/>
      <c r="E1" s="493"/>
      <c r="F1" s="493"/>
    </row>
    <row r="2" spans="1:6" s="107" customFormat="1" ht="20.25" customHeight="1" x14ac:dyDescent="0.3">
      <c r="A2" s="510" t="s">
        <v>142</v>
      </c>
      <c r="B2" s="510"/>
      <c r="C2" s="510"/>
      <c r="D2" s="510"/>
      <c r="E2" s="510"/>
      <c r="F2" s="510"/>
    </row>
    <row r="3" spans="1:6" ht="13.5" customHeight="1" x14ac:dyDescent="0.2"/>
    <row r="4" spans="1:6" ht="60.75" customHeight="1" x14ac:dyDescent="0.2">
      <c r="A4" s="496" t="s">
        <v>88</v>
      </c>
      <c r="B4" s="511" t="s">
        <v>491</v>
      </c>
      <c r="C4" s="512"/>
      <c r="D4" s="513"/>
      <c r="E4" s="514" t="s">
        <v>494</v>
      </c>
      <c r="F4" s="515"/>
    </row>
    <row r="5" spans="1:6" ht="18.75" customHeight="1" x14ac:dyDescent="0.2">
      <c r="A5" s="496"/>
      <c r="B5" s="502" t="s">
        <v>46</v>
      </c>
      <c r="C5" s="502" t="s">
        <v>89</v>
      </c>
      <c r="D5" s="502" t="s">
        <v>90</v>
      </c>
      <c r="E5" s="504" t="s">
        <v>47</v>
      </c>
      <c r="F5" s="509" t="s">
        <v>89</v>
      </c>
    </row>
    <row r="6" spans="1:6" ht="61.5" customHeight="1" x14ac:dyDescent="0.2">
      <c r="A6" s="496"/>
      <c r="B6" s="503"/>
      <c r="C6" s="503"/>
      <c r="D6" s="503"/>
      <c r="E6" s="504"/>
      <c r="F6" s="509"/>
    </row>
    <row r="7" spans="1:6" ht="19.5" customHeight="1" x14ac:dyDescent="0.2">
      <c r="A7" s="120" t="s">
        <v>143</v>
      </c>
      <c r="B7" s="120">
        <v>1</v>
      </c>
      <c r="C7" s="121">
        <v>3</v>
      </c>
      <c r="D7" s="121">
        <v>4</v>
      </c>
      <c r="E7" s="121">
        <v>5</v>
      </c>
      <c r="F7" s="121">
        <v>6</v>
      </c>
    </row>
    <row r="8" spans="1:6" ht="39.75" customHeight="1" x14ac:dyDescent="0.2">
      <c r="A8" s="508" t="s">
        <v>144</v>
      </c>
      <c r="B8" s="508"/>
      <c r="C8" s="508"/>
      <c r="D8" s="508"/>
      <c r="E8" s="508"/>
      <c r="F8" s="508"/>
    </row>
    <row r="9" spans="1:6" s="115" customFormat="1" ht="30.75" customHeight="1" x14ac:dyDescent="0.2">
      <c r="A9" s="124" t="s">
        <v>102</v>
      </c>
      <c r="B9" s="112">
        <v>57</v>
      </c>
      <c r="C9" s="110">
        <v>172</v>
      </c>
      <c r="D9" s="113">
        <v>-103</v>
      </c>
      <c r="E9" s="110">
        <v>22</v>
      </c>
      <c r="F9" s="113">
        <v>128</v>
      </c>
    </row>
    <row r="10" spans="1:6" s="115" customFormat="1" ht="15.75" x14ac:dyDescent="0.2">
      <c r="A10" s="122" t="s">
        <v>122</v>
      </c>
      <c r="B10" s="112">
        <v>31</v>
      </c>
      <c r="C10" s="113">
        <v>70</v>
      </c>
      <c r="D10" s="113">
        <v>-45</v>
      </c>
      <c r="E10" s="113">
        <v>15</v>
      </c>
      <c r="F10" s="113">
        <v>54</v>
      </c>
    </row>
    <row r="11" spans="1:6" s="115" customFormat="1" ht="15.75" x14ac:dyDescent="0.25">
      <c r="A11" s="122" t="s">
        <v>133</v>
      </c>
      <c r="B11" s="112">
        <v>19</v>
      </c>
      <c r="C11" s="113">
        <v>63</v>
      </c>
      <c r="D11" s="113">
        <v>19</v>
      </c>
      <c r="E11" s="113">
        <v>5</v>
      </c>
      <c r="F11" s="123">
        <v>45</v>
      </c>
    </row>
    <row r="12" spans="1:6" s="115" customFormat="1" ht="15.75" x14ac:dyDescent="0.2">
      <c r="A12" s="122" t="s">
        <v>134</v>
      </c>
      <c r="B12" s="112">
        <v>16</v>
      </c>
      <c r="C12" s="113">
        <v>102</v>
      </c>
      <c r="D12" s="113">
        <v>-110</v>
      </c>
      <c r="E12" s="113">
        <v>4</v>
      </c>
      <c r="F12" s="113">
        <v>77</v>
      </c>
    </row>
    <row r="13" spans="1:6" s="115" customFormat="1" ht="17.25" customHeight="1" x14ac:dyDescent="0.2">
      <c r="A13" s="122" t="s">
        <v>146</v>
      </c>
      <c r="B13" s="112">
        <v>11</v>
      </c>
      <c r="C13" s="113">
        <v>25</v>
      </c>
      <c r="D13" s="113">
        <v>-34</v>
      </c>
      <c r="E13" s="113">
        <v>3</v>
      </c>
      <c r="F13" s="113">
        <v>19</v>
      </c>
    </row>
    <row r="14" spans="1:6" s="115" customFormat="1" ht="15.75" x14ac:dyDescent="0.2">
      <c r="A14" s="122" t="s">
        <v>145</v>
      </c>
      <c r="B14" s="112">
        <v>11</v>
      </c>
      <c r="C14" s="113">
        <v>46</v>
      </c>
      <c r="D14" s="113">
        <v>26</v>
      </c>
      <c r="E14" s="113">
        <v>1</v>
      </c>
      <c r="F14" s="113">
        <v>42</v>
      </c>
    </row>
    <row r="15" spans="1:6" s="115" customFormat="1" ht="15.75" x14ac:dyDescent="0.2">
      <c r="A15" s="122" t="s">
        <v>139</v>
      </c>
      <c r="B15" s="112">
        <v>10</v>
      </c>
      <c r="C15" s="113">
        <v>22</v>
      </c>
      <c r="D15" s="113">
        <v>36</v>
      </c>
      <c r="E15" s="113">
        <v>6</v>
      </c>
      <c r="F15" s="113">
        <v>19</v>
      </c>
    </row>
    <row r="16" spans="1:6" s="115" customFormat="1" ht="15.75" x14ac:dyDescent="0.2">
      <c r="A16" s="122" t="s">
        <v>454</v>
      </c>
      <c r="B16" s="112">
        <v>10</v>
      </c>
      <c r="C16" s="113">
        <v>34</v>
      </c>
      <c r="D16" s="113">
        <v>-73</v>
      </c>
      <c r="E16" s="113">
        <v>5</v>
      </c>
      <c r="F16" s="113">
        <v>31</v>
      </c>
    </row>
    <row r="17" spans="1:6" s="115" customFormat="1" ht="15.75" x14ac:dyDescent="0.2">
      <c r="A17" s="122" t="s">
        <v>134</v>
      </c>
      <c r="B17" s="112">
        <v>9</v>
      </c>
      <c r="C17" s="113">
        <v>7</v>
      </c>
      <c r="D17" s="113">
        <v>29</v>
      </c>
      <c r="E17" s="113">
        <v>4</v>
      </c>
      <c r="F17" s="113">
        <v>6</v>
      </c>
    </row>
    <row r="18" spans="1:6" s="115" customFormat="1" ht="15.75" x14ac:dyDescent="0.2">
      <c r="A18" s="122" t="s">
        <v>151</v>
      </c>
      <c r="B18" s="112">
        <v>8</v>
      </c>
      <c r="C18" s="113">
        <v>58</v>
      </c>
      <c r="D18" s="113">
        <v>-40</v>
      </c>
      <c r="E18" s="113">
        <v>1</v>
      </c>
      <c r="F18" s="113">
        <v>46</v>
      </c>
    </row>
    <row r="19" spans="1:6" s="115" customFormat="1" ht="15.75" x14ac:dyDescent="0.2">
      <c r="A19" s="122" t="s">
        <v>453</v>
      </c>
      <c r="B19" s="112">
        <v>8</v>
      </c>
      <c r="C19" s="113">
        <v>30</v>
      </c>
      <c r="D19" s="113">
        <v>-10</v>
      </c>
      <c r="E19" s="113">
        <v>4</v>
      </c>
      <c r="F19" s="113">
        <v>25</v>
      </c>
    </row>
    <row r="20" spans="1:6" s="115" customFormat="1" ht="15.75" x14ac:dyDescent="0.2">
      <c r="A20" s="122" t="s">
        <v>147</v>
      </c>
      <c r="B20" s="112">
        <v>7</v>
      </c>
      <c r="C20" s="110">
        <v>20</v>
      </c>
      <c r="D20" s="113">
        <v>-33</v>
      </c>
      <c r="E20" s="110">
        <v>2</v>
      </c>
      <c r="F20" s="113">
        <v>17</v>
      </c>
    </row>
    <row r="21" spans="1:6" s="115" customFormat="1" ht="15.75" x14ac:dyDescent="0.2">
      <c r="A21" s="122" t="s">
        <v>452</v>
      </c>
      <c r="B21" s="112">
        <v>7</v>
      </c>
      <c r="C21" s="113">
        <v>7</v>
      </c>
      <c r="D21" s="113">
        <v>-85</v>
      </c>
      <c r="E21" s="113">
        <v>0</v>
      </c>
      <c r="F21" s="113">
        <v>5</v>
      </c>
    </row>
    <row r="22" spans="1:6" s="115" customFormat="1" ht="15.75" x14ac:dyDescent="0.2">
      <c r="A22" s="122" t="s">
        <v>495</v>
      </c>
      <c r="B22" s="112">
        <v>7</v>
      </c>
      <c r="C22" s="113">
        <v>2</v>
      </c>
      <c r="D22" s="113">
        <v>-4</v>
      </c>
      <c r="E22" s="113">
        <v>0</v>
      </c>
      <c r="F22" s="113">
        <v>0</v>
      </c>
    </row>
    <row r="23" spans="1:6" s="115" customFormat="1" ht="15.75" x14ac:dyDescent="0.2">
      <c r="A23" s="122" t="s">
        <v>150</v>
      </c>
      <c r="B23" s="112">
        <v>6</v>
      </c>
      <c r="C23" s="113">
        <v>23</v>
      </c>
      <c r="D23" s="113">
        <v>-52</v>
      </c>
      <c r="E23" s="113">
        <v>3</v>
      </c>
      <c r="F23" s="113">
        <v>19</v>
      </c>
    </row>
    <row r="24" spans="1:6" s="115" customFormat="1" ht="15.75" x14ac:dyDescent="0.2">
      <c r="A24" s="122" t="s">
        <v>148</v>
      </c>
      <c r="B24" s="112">
        <v>6</v>
      </c>
      <c r="C24" s="113">
        <v>12</v>
      </c>
      <c r="D24" s="113">
        <v>-297</v>
      </c>
      <c r="E24" s="113">
        <v>1</v>
      </c>
      <c r="F24" s="113">
        <v>12</v>
      </c>
    </row>
    <row r="25" spans="1:6" s="115" customFormat="1" ht="15.75" x14ac:dyDescent="0.2">
      <c r="A25" s="122" t="s">
        <v>149</v>
      </c>
      <c r="B25" s="112">
        <v>6</v>
      </c>
      <c r="C25" s="113">
        <v>17</v>
      </c>
      <c r="D25" s="113">
        <v>-13</v>
      </c>
      <c r="E25" s="113">
        <v>1</v>
      </c>
      <c r="F25" s="113">
        <v>15</v>
      </c>
    </row>
    <row r="26" spans="1:6" s="115" customFormat="1" ht="18.75" x14ac:dyDescent="0.2">
      <c r="A26" s="508" t="s">
        <v>34</v>
      </c>
      <c r="B26" s="508"/>
      <c r="C26" s="508"/>
      <c r="D26" s="508"/>
      <c r="E26" s="508"/>
      <c r="F26" s="508"/>
    </row>
    <row r="27" spans="1:6" s="115" customFormat="1" ht="31.5" x14ac:dyDescent="0.2">
      <c r="A27" s="124" t="s">
        <v>99</v>
      </c>
      <c r="B27" s="110">
        <v>96</v>
      </c>
      <c r="C27" s="112">
        <v>179</v>
      </c>
      <c r="D27" s="113">
        <v>68</v>
      </c>
      <c r="E27" s="113">
        <v>27</v>
      </c>
      <c r="F27" s="113">
        <v>131</v>
      </c>
    </row>
    <row r="28" spans="1:6" s="115" customFormat="1" ht="15.75" x14ac:dyDescent="0.2">
      <c r="A28" s="124" t="s">
        <v>119</v>
      </c>
      <c r="B28" s="110">
        <v>34</v>
      </c>
      <c r="C28" s="112">
        <v>38</v>
      </c>
      <c r="D28" s="113">
        <v>-95</v>
      </c>
      <c r="E28" s="113">
        <v>18</v>
      </c>
      <c r="F28" s="113">
        <v>30</v>
      </c>
    </row>
    <row r="29" spans="1:6" s="115" customFormat="1" ht="31.5" x14ac:dyDescent="0.2">
      <c r="A29" s="124" t="s">
        <v>110</v>
      </c>
      <c r="B29" s="110">
        <v>27</v>
      </c>
      <c r="C29" s="112">
        <v>112</v>
      </c>
      <c r="D29" s="113">
        <v>8</v>
      </c>
      <c r="E29" s="113">
        <v>8</v>
      </c>
      <c r="F29" s="113">
        <v>87</v>
      </c>
    </row>
    <row r="30" spans="1:6" s="115" customFormat="1" ht="31.5" x14ac:dyDescent="0.2">
      <c r="A30" s="124" t="s">
        <v>155</v>
      </c>
      <c r="B30" s="110">
        <v>16</v>
      </c>
      <c r="C30" s="112">
        <v>1</v>
      </c>
      <c r="D30" s="113">
        <v>4</v>
      </c>
      <c r="E30" s="113">
        <v>13</v>
      </c>
      <c r="F30" s="113">
        <v>1</v>
      </c>
    </row>
    <row r="31" spans="1:6" s="115" customFormat="1" ht="15.75" x14ac:dyDescent="0.2">
      <c r="A31" s="124" t="s">
        <v>153</v>
      </c>
      <c r="B31" s="110">
        <v>14</v>
      </c>
      <c r="C31" s="112">
        <v>60</v>
      </c>
      <c r="D31" s="113">
        <v>-26</v>
      </c>
      <c r="E31" s="113">
        <v>7</v>
      </c>
      <c r="F31" s="113">
        <v>42</v>
      </c>
    </row>
    <row r="32" spans="1:6" s="115" customFormat="1" ht="15.75" x14ac:dyDescent="0.2">
      <c r="A32" s="124" t="s">
        <v>154</v>
      </c>
      <c r="B32" s="110">
        <v>14</v>
      </c>
      <c r="C32" s="112">
        <v>86</v>
      </c>
      <c r="D32" s="113">
        <v>-87</v>
      </c>
      <c r="E32" s="113">
        <v>4</v>
      </c>
      <c r="F32" s="113">
        <v>64</v>
      </c>
    </row>
    <row r="33" spans="1:6" s="115" customFormat="1" ht="15.75" x14ac:dyDescent="0.2">
      <c r="A33" s="124" t="s">
        <v>159</v>
      </c>
      <c r="B33" s="110">
        <v>13</v>
      </c>
      <c r="C33" s="112">
        <v>18</v>
      </c>
      <c r="D33" s="113">
        <v>-15</v>
      </c>
      <c r="E33" s="113">
        <v>4</v>
      </c>
      <c r="F33" s="113">
        <v>15</v>
      </c>
    </row>
    <row r="34" spans="1:6" s="115" customFormat="1" ht="15.75" x14ac:dyDescent="0.2">
      <c r="A34" s="124" t="s">
        <v>161</v>
      </c>
      <c r="B34" s="110">
        <v>12</v>
      </c>
      <c r="C34" s="112">
        <v>2</v>
      </c>
      <c r="D34" s="113">
        <v>10</v>
      </c>
      <c r="E34" s="113">
        <v>6</v>
      </c>
      <c r="F34" s="113">
        <v>1</v>
      </c>
    </row>
    <row r="35" spans="1:6" s="115" customFormat="1" ht="15.75" x14ac:dyDescent="0.2">
      <c r="A35" s="124" t="s">
        <v>158</v>
      </c>
      <c r="B35" s="110">
        <v>11</v>
      </c>
      <c r="C35" s="112">
        <v>8</v>
      </c>
      <c r="D35" s="113">
        <v>7</v>
      </c>
      <c r="E35" s="113">
        <v>7</v>
      </c>
      <c r="F35" s="113">
        <v>5</v>
      </c>
    </row>
    <row r="36" spans="1:6" s="115" customFormat="1" ht="15.75" x14ac:dyDescent="0.2">
      <c r="A36" s="124" t="s">
        <v>162</v>
      </c>
      <c r="B36" s="110">
        <v>11</v>
      </c>
      <c r="C36" s="112">
        <v>45</v>
      </c>
      <c r="D36" s="113">
        <v>-52</v>
      </c>
      <c r="E36" s="113">
        <v>4</v>
      </c>
      <c r="F36" s="113">
        <v>35</v>
      </c>
    </row>
    <row r="37" spans="1:6" s="115" customFormat="1" ht="15.75" x14ac:dyDescent="0.2">
      <c r="A37" s="124" t="s">
        <v>156</v>
      </c>
      <c r="B37" s="110">
        <v>8</v>
      </c>
      <c r="C37" s="112">
        <v>6</v>
      </c>
      <c r="D37" s="113">
        <v>7</v>
      </c>
      <c r="E37" s="113">
        <v>2</v>
      </c>
      <c r="F37" s="113">
        <v>6</v>
      </c>
    </row>
    <row r="38" spans="1:6" s="115" customFormat="1" ht="31.5" x14ac:dyDescent="0.2">
      <c r="A38" s="124" t="s">
        <v>157</v>
      </c>
      <c r="B38" s="110">
        <v>8</v>
      </c>
      <c r="C38" s="112">
        <v>32</v>
      </c>
      <c r="D38" s="113">
        <v>-5</v>
      </c>
      <c r="E38" s="113">
        <v>1</v>
      </c>
      <c r="F38" s="113">
        <v>24</v>
      </c>
    </row>
    <row r="39" spans="1:6" s="115" customFormat="1" ht="15.75" x14ac:dyDescent="0.2">
      <c r="A39" s="124" t="s">
        <v>160</v>
      </c>
      <c r="B39" s="110">
        <v>8</v>
      </c>
      <c r="C39" s="112">
        <v>16</v>
      </c>
      <c r="D39" s="113">
        <v>-8</v>
      </c>
      <c r="E39" s="113">
        <v>2</v>
      </c>
      <c r="F39" s="113">
        <v>12</v>
      </c>
    </row>
    <row r="40" spans="1:6" s="115" customFormat="1" ht="15.75" x14ac:dyDescent="0.2">
      <c r="A40" s="124" t="s">
        <v>355</v>
      </c>
      <c r="B40" s="110">
        <v>8</v>
      </c>
      <c r="C40" s="112">
        <v>24</v>
      </c>
      <c r="D40" s="113">
        <v>11</v>
      </c>
      <c r="E40" s="113">
        <v>3</v>
      </c>
      <c r="F40" s="113">
        <v>19</v>
      </c>
    </row>
    <row r="41" spans="1:6" ht="15.75" x14ac:dyDescent="0.2">
      <c r="A41" s="124" t="s">
        <v>164</v>
      </c>
      <c r="B41" s="110">
        <v>7</v>
      </c>
      <c r="C41" s="112">
        <v>7</v>
      </c>
      <c r="D41" s="113">
        <v>-16</v>
      </c>
      <c r="E41" s="113">
        <v>1</v>
      </c>
      <c r="F41" s="113">
        <v>5</v>
      </c>
    </row>
    <row r="42" spans="1:6" ht="15.75" x14ac:dyDescent="0.2">
      <c r="A42" s="122" t="s">
        <v>496</v>
      </c>
      <c r="B42" s="112">
        <v>7</v>
      </c>
      <c r="C42" s="112">
        <v>6</v>
      </c>
      <c r="D42" s="113">
        <v>13</v>
      </c>
      <c r="E42" s="113">
        <v>6</v>
      </c>
      <c r="F42" s="113">
        <v>4</v>
      </c>
    </row>
    <row r="43" spans="1:6" ht="18.75" x14ac:dyDescent="0.2">
      <c r="A43" s="505" t="s">
        <v>35</v>
      </c>
      <c r="B43" s="506"/>
      <c r="C43" s="506"/>
      <c r="D43" s="506"/>
      <c r="E43" s="506"/>
      <c r="F43" s="507"/>
    </row>
    <row r="44" spans="1:6" ht="15.75" x14ac:dyDescent="0.2">
      <c r="A44" s="122" t="s">
        <v>97</v>
      </c>
      <c r="B44" s="112">
        <v>124</v>
      </c>
      <c r="C44" s="113">
        <v>380</v>
      </c>
      <c r="D44" s="113">
        <v>12</v>
      </c>
      <c r="E44" s="113">
        <v>38</v>
      </c>
      <c r="F44" s="113">
        <v>296</v>
      </c>
    </row>
    <row r="45" spans="1:6" ht="31.5" x14ac:dyDescent="0.2">
      <c r="A45" s="124" t="s">
        <v>107</v>
      </c>
      <c r="B45" s="112">
        <v>46</v>
      </c>
      <c r="C45" s="113">
        <v>138</v>
      </c>
      <c r="D45" s="113">
        <v>-14</v>
      </c>
      <c r="E45" s="113">
        <v>15</v>
      </c>
      <c r="F45" s="113">
        <v>94</v>
      </c>
    </row>
    <row r="46" spans="1:6" ht="15.75" x14ac:dyDescent="0.2">
      <c r="A46" s="122" t="s">
        <v>123</v>
      </c>
      <c r="B46" s="112">
        <v>24</v>
      </c>
      <c r="C46" s="113">
        <v>163</v>
      </c>
      <c r="D46" s="113">
        <v>-26</v>
      </c>
      <c r="E46" s="113">
        <v>6</v>
      </c>
      <c r="F46" s="113">
        <v>126</v>
      </c>
    </row>
    <row r="47" spans="1:6" ht="15.75" x14ac:dyDescent="0.2">
      <c r="A47" s="122" t="s">
        <v>120</v>
      </c>
      <c r="B47" s="112">
        <v>21</v>
      </c>
      <c r="C47" s="113">
        <v>22</v>
      </c>
      <c r="D47" s="113">
        <v>58</v>
      </c>
      <c r="E47" s="113">
        <v>10</v>
      </c>
      <c r="F47" s="113">
        <v>10</v>
      </c>
    </row>
    <row r="48" spans="1:6" ht="15.75" x14ac:dyDescent="0.2">
      <c r="A48" s="122" t="s">
        <v>165</v>
      </c>
      <c r="B48" s="112">
        <v>16</v>
      </c>
      <c r="C48" s="113">
        <v>33</v>
      </c>
      <c r="D48" s="113">
        <v>-2</v>
      </c>
      <c r="E48" s="113">
        <v>8</v>
      </c>
      <c r="F48" s="113">
        <v>27</v>
      </c>
    </row>
    <row r="49" spans="1:6" ht="15.75" x14ac:dyDescent="0.2">
      <c r="A49" s="122" t="s">
        <v>168</v>
      </c>
      <c r="B49" s="112">
        <v>15</v>
      </c>
      <c r="C49" s="113">
        <v>5</v>
      </c>
      <c r="D49" s="113">
        <v>-184</v>
      </c>
      <c r="E49" s="113">
        <v>9</v>
      </c>
      <c r="F49" s="113">
        <v>3</v>
      </c>
    </row>
    <row r="50" spans="1:6" ht="15.75" x14ac:dyDescent="0.2">
      <c r="A50" s="124" t="s">
        <v>173</v>
      </c>
      <c r="B50" s="112">
        <v>13</v>
      </c>
      <c r="C50" s="113">
        <v>27</v>
      </c>
      <c r="D50" s="113">
        <v>-8</v>
      </c>
      <c r="E50" s="113">
        <v>2</v>
      </c>
      <c r="F50" s="113">
        <v>24</v>
      </c>
    </row>
    <row r="51" spans="1:6" ht="15.75" x14ac:dyDescent="0.2">
      <c r="A51" s="122" t="s">
        <v>170</v>
      </c>
      <c r="B51" s="112">
        <v>10</v>
      </c>
      <c r="C51" s="113">
        <v>7</v>
      </c>
      <c r="D51" s="113">
        <v>-11</v>
      </c>
      <c r="E51" s="113">
        <v>7</v>
      </c>
      <c r="F51" s="113">
        <v>6</v>
      </c>
    </row>
    <row r="52" spans="1:6" ht="15.75" x14ac:dyDescent="0.2">
      <c r="A52" s="122" t="s">
        <v>166</v>
      </c>
      <c r="B52" s="112">
        <v>10</v>
      </c>
      <c r="C52" s="113">
        <v>45</v>
      </c>
      <c r="D52" s="113">
        <v>-26</v>
      </c>
      <c r="E52" s="113">
        <v>2</v>
      </c>
      <c r="F52" s="113">
        <v>30</v>
      </c>
    </row>
    <row r="53" spans="1:6" ht="15.75" x14ac:dyDescent="0.2">
      <c r="A53" s="122" t="s">
        <v>497</v>
      </c>
      <c r="B53" s="112">
        <v>10</v>
      </c>
      <c r="C53" s="113">
        <v>12</v>
      </c>
      <c r="D53" s="113">
        <v>18</v>
      </c>
      <c r="E53" s="113">
        <v>7</v>
      </c>
      <c r="F53" s="113">
        <v>9</v>
      </c>
    </row>
    <row r="54" spans="1:6" ht="15.75" x14ac:dyDescent="0.2">
      <c r="A54" s="122" t="s">
        <v>169</v>
      </c>
      <c r="B54" s="112">
        <v>10</v>
      </c>
      <c r="C54" s="113">
        <v>52</v>
      </c>
      <c r="D54" s="113">
        <v>-41</v>
      </c>
      <c r="E54" s="113">
        <v>1</v>
      </c>
      <c r="F54" s="113">
        <v>46</v>
      </c>
    </row>
    <row r="55" spans="1:6" ht="15.75" x14ac:dyDescent="0.2">
      <c r="A55" s="122" t="s">
        <v>176</v>
      </c>
      <c r="B55" s="112">
        <v>10</v>
      </c>
      <c r="C55" s="113">
        <v>34</v>
      </c>
      <c r="D55" s="113">
        <v>-9</v>
      </c>
      <c r="E55" s="113">
        <v>2</v>
      </c>
      <c r="F55" s="113">
        <v>25</v>
      </c>
    </row>
    <row r="56" spans="1:6" ht="15.75" x14ac:dyDescent="0.2">
      <c r="A56" s="122" t="s">
        <v>498</v>
      </c>
      <c r="B56" s="112">
        <v>10</v>
      </c>
      <c r="C56" s="113">
        <v>4</v>
      </c>
      <c r="D56" s="113">
        <v>-65</v>
      </c>
      <c r="E56" s="113">
        <v>0</v>
      </c>
      <c r="F56" s="113">
        <v>4</v>
      </c>
    </row>
    <row r="57" spans="1:6" ht="15.75" x14ac:dyDescent="0.2">
      <c r="A57" s="122" t="s">
        <v>171</v>
      </c>
      <c r="B57" s="112">
        <v>8</v>
      </c>
      <c r="C57" s="113">
        <v>8</v>
      </c>
      <c r="D57" s="113">
        <v>18</v>
      </c>
      <c r="E57" s="113">
        <v>1</v>
      </c>
      <c r="F57" s="113">
        <v>5</v>
      </c>
    </row>
    <row r="58" spans="1:6" ht="15.75" x14ac:dyDescent="0.2">
      <c r="A58" s="122" t="s">
        <v>167</v>
      </c>
      <c r="B58" s="112">
        <v>8</v>
      </c>
      <c r="C58" s="113">
        <v>10</v>
      </c>
      <c r="D58" s="113">
        <v>-21</v>
      </c>
      <c r="E58" s="113">
        <v>6</v>
      </c>
      <c r="F58" s="113">
        <v>7</v>
      </c>
    </row>
    <row r="59" spans="1:6" ht="15.75" customHeight="1" x14ac:dyDescent="0.2">
      <c r="A59" s="122" t="s">
        <v>330</v>
      </c>
      <c r="B59" s="112">
        <v>8</v>
      </c>
      <c r="C59" s="113">
        <v>24</v>
      </c>
      <c r="D59" s="113">
        <v>4</v>
      </c>
      <c r="E59" s="113">
        <v>2</v>
      </c>
      <c r="F59" s="113">
        <v>19</v>
      </c>
    </row>
    <row r="60" spans="1:6" ht="15" customHeight="1" x14ac:dyDescent="0.2">
      <c r="A60" s="124" t="s">
        <v>172</v>
      </c>
      <c r="B60" s="112">
        <v>7</v>
      </c>
      <c r="C60" s="113">
        <v>8</v>
      </c>
      <c r="D60" s="113">
        <v>13</v>
      </c>
      <c r="E60" s="113">
        <v>2</v>
      </c>
      <c r="F60" s="113">
        <v>7</v>
      </c>
    </row>
    <row r="61" spans="1:6" ht="15" customHeight="1" x14ac:dyDescent="0.2">
      <c r="A61" s="124" t="s">
        <v>174</v>
      </c>
      <c r="B61" s="112">
        <v>7</v>
      </c>
      <c r="C61" s="113">
        <v>15</v>
      </c>
      <c r="D61" s="113">
        <v>11</v>
      </c>
      <c r="E61" s="113">
        <v>3</v>
      </c>
      <c r="F61" s="113">
        <v>14</v>
      </c>
    </row>
    <row r="62" spans="1:6" s="125" customFormat="1" ht="18.75" x14ac:dyDescent="0.25">
      <c r="A62" s="508" t="s">
        <v>36</v>
      </c>
      <c r="B62" s="508"/>
      <c r="C62" s="508"/>
      <c r="D62" s="508"/>
      <c r="E62" s="508"/>
      <c r="F62" s="508"/>
    </row>
    <row r="63" spans="1:6" ht="15.75" x14ac:dyDescent="0.2">
      <c r="A63" s="124" t="s">
        <v>114</v>
      </c>
      <c r="B63" s="112">
        <v>50</v>
      </c>
      <c r="C63" s="110">
        <v>151</v>
      </c>
      <c r="D63" s="113">
        <f>B63-C63</f>
        <v>-101</v>
      </c>
      <c r="E63" s="110">
        <v>8</v>
      </c>
      <c r="F63" s="113">
        <v>110</v>
      </c>
    </row>
    <row r="64" spans="1:6" ht="18.75" customHeight="1" x14ac:dyDescent="0.2">
      <c r="A64" s="124" t="s">
        <v>117</v>
      </c>
      <c r="B64" s="112">
        <v>50</v>
      </c>
      <c r="C64" s="113">
        <v>155</v>
      </c>
      <c r="D64" s="113">
        <f t="shared" ref="D64:D79" si="0">B64-C64</f>
        <v>-105</v>
      </c>
      <c r="E64" s="113">
        <v>24</v>
      </c>
      <c r="F64" s="113">
        <v>121</v>
      </c>
    </row>
    <row r="65" spans="1:6" ht="15.75" x14ac:dyDescent="0.2">
      <c r="A65" s="124" t="s">
        <v>113</v>
      </c>
      <c r="B65" s="112">
        <v>20</v>
      </c>
      <c r="C65" s="113">
        <v>45</v>
      </c>
      <c r="D65" s="113">
        <f t="shared" si="0"/>
        <v>-25</v>
      </c>
      <c r="E65" s="113">
        <v>8</v>
      </c>
      <c r="F65" s="113">
        <v>39</v>
      </c>
    </row>
    <row r="66" spans="1:6" ht="17.25" customHeight="1" x14ac:dyDescent="0.2">
      <c r="A66" s="124" t="s">
        <v>177</v>
      </c>
      <c r="B66" s="112">
        <v>19</v>
      </c>
      <c r="C66" s="113">
        <v>59</v>
      </c>
      <c r="D66" s="113">
        <f t="shared" si="0"/>
        <v>-40</v>
      </c>
      <c r="E66" s="113">
        <v>5</v>
      </c>
      <c r="F66" s="113">
        <v>50</v>
      </c>
    </row>
    <row r="67" spans="1:6" ht="15.75" customHeight="1" x14ac:dyDescent="0.2">
      <c r="A67" s="124" t="s">
        <v>179</v>
      </c>
      <c r="B67" s="112">
        <v>11</v>
      </c>
      <c r="C67" s="113">
        <v>55</v>
      </c>
      <c r="D67" s="113">
        <f t="shared" si="0"/>
        <v>-44</v>
      </c>
      <c r="E67" s="113">
        <v>2</v>
      </c>
      <c r="F67" s="113">
        <v>37</v>
      </c>
    </row>
    <row r="68" spans="1:6" ht="47.25" x14ac:dyDescent="0.2">
      <c r="A68" s="124" t="s">
        <v>181</v>
      </c>
      <c r="B68" s="112">
        <v>6</v>
      </c>
      <c r="C68" s="113">
        <v>22</v>
      </c>
      <c r="D68" s="113">
        <f t="shared" si="0"/>
        <v>-16</v>
      </c>
      <c r="E68" s="113">
        <v>1</v>
      </c>
      <c r="F68" s="113">
        <v>20</v>
      </c>
    </row>
    <row r="69" spans="1:6" ht="15.75" x14ac:dyDescent="0.2">
      <c r="A69" s="124" t="s">
        <v>186</v>
      </c>
      <c r="B69" s="112">
        <v>6</v>
      </c>
      <c r="C69" s="113">
        <v>42</v>
      </c>
      <c r="D69" s="113">
        <f t="shared" si="0"/>
        <v>-36</v>
      </c>
      <c r="E69" s="113">
        <v>2</v>
      </c>
      <c r="F69" s="113">
        <v>35</v>
      </c>
    </row>
    <row r="70" spans="1:6" ht="23.25" customHeight="1" x14ac:dyDescent="0.2">
      <c r="A70" s="124" t="s">
        <v>187</v>
      </c>
      <c r="B70" s="112">
        <v>5</v>
      </c>
      <c r="C70" s="113">
        <v>29</v>
      </c>
      <c r="D70" s="113">
        <f t="shared" si="0"/>
        <v>-24</v>
      </c>
      <c r="E70" s="113">
        <v>2</v>
      </c>
      <c r="F70" s="113">
        <v>24</v>
      </c>
    </row>
    <row r="71" spans="1:6" ht="15.75" x14ac:dyDescent="0.2">
      <c r="A71" s="124" t="s">
        <v>182</v>
      </c>
      <c r="B71" s="112">
        <v>5</v>
      </c>
      <c r="C71" s="113">
        <v>31</v>
      </c>
      <c r="D71" s="113">
        <f t="shared" si="0"/>
        <v>-26</v>
      </c>
      <c r="E71" s="113">
        <v>2</v>
      </c>
      <c r="F71" s="113">
        <v>24</v>
      </c>
    </row>
    <row r="72" spans="1:6" ht="15.75" x14ac:dyDescent="0.2">
      <c r="A72" s="124" t="s">
        <v>178</v>
      </c>
      <c r="B72" s="112">
        <v>5</v>
      </c>
      <c r="C72" s="113">
        <v>18</v>
      </c>
      <c r="D72" s="113">
        <f t="shared" si="0"/>
        <v>-13</v>
      </c>
      <c r="E72" s="113">
        <v>1</v>
      </c>
      <c r="F72" s="113">
        <v>14</v>
      </c>
    </row>
    <row r="73" spans="1:6" ht="15.75" x14ac:dyDescent="0.2">
      <c r="A73" s="124" t="s">
        <v>180</v>
      </c>
      <c r="B73" s="112">
        <v>5</v>
      </c>
      <c r="C73" s="113">
        <v>18</v>
      </c>
      <c r="D73" s="113">
        <f t="shared" si="0"/>
        <v>-13</v>
      </c>
      <c r="E73" s="113">
        <v>0</v>
      </c>
      <c r="F73" s="113">
        <v>13</v>
      </c>
    </row>
    <row r="74" spans="1:6" ht="31.5" x14ac:dyDescent="0.2">
      <c r="A74" s="124" t="s">
        <v>183</v>
      </c>
      <c r="B74" s="112">
        <v>4</v>
      </c>
      <c r="C74" s="113">
        <v>50</v>
      </c>
      <c r="D74" s="113">
        <f t="shared" si="0"/>
        <v>-46</v>
      </c>
      <c r="E74" s="113">
        <v>0</v>
      </c>
      <c r="F74" s="113">
        <v>41</v>
      </c>
    </row>
    <row r="75" spans="1:6" ht="31.5" x14ac:dyDescent="0.2">
      <c r="A75" s="124" t="s">
        <v>184</v>
      </c>
      <c r="B75" s="112">
        <v>3</v>
      </c>
      <c r="C75" s="113">
        <v>15</v>
      </c>
      <c r="D75" s="113">
        <f t="shared" si="0"/>
        <v>-12</v>
      </c>
      <c r="E75" s="113">
        <v>0</v>
      </c>
      <c r="F75" s="113">
        <v>7</v>
      </c>
    </row>
    <row r="76" spans="1:6" ht="31.5" x14ac:dyDescent="0.2">
      <c r="A76" s="124" t="s">
        <v>188</v>
      </c>
      <c r="B76" s="110">
        <v>2</v>
      </c>
      <c r="C76" s="113">
        <v>6</v>
      </c>
      <c r="D76" s="113">
        <f t="shared" si="0"/>
        <v>-4</v>
      </c>
      <c r="E76" s="113">
        <v>1</v>
      </c>
      <c r="F76" s="113">
        <v>3</v>
      </c>
    </row>
    <row r="77" spans="1:6" ht="15.75" x14ac:dyDescent="0.2">
      <c r="A77" s="124" t="s">
        <v>336</v>
      </c>
      <c r="B77" s="110">
        <v>2</v>
      </c>
      <c r="C77" s="110">
        <v>23</v>
      </c>
      <c r="D77" s="113">
        <f t="shared" si="0"/>
        <v>-21</v>
      </c>
      <c r="E77" s="110">
        <v>2</v>
      </c>
      <c r="F77" s="113">
        <v>20</v>
      </c>
    </row>
    <row r="78" spans="1:6" ht="15.75" x14ac:dyDescent="0.2">
      <c r="A78" s="124" t="s">
        <v>185</v>
      </c>
      <c r="B78" s="110">
        <v>2</v>
      </c>
      <c r="C78" s="113">
        <v>0</v>
      </c>
      <c r="D78" s="113">
        <f t="shared" si="0"/>
        <v>2</v>
      </c>
      <c r="E78" s="113">
        <v>0</v>
      </c>
      <c r="F78" s="113">
        <v>0</v>
      </c>
    </row>
    <row r="79" spans="1:6" ht="15.75" x14ac:dyDescent="0.2">
      <c r="A79" s="124" t="s">
        <v>335</v>
      </c>
      <c r="B79" s="110">
        <v>2</v>
      </c>
      <c r="C79" s="113">
        <v>21</v>
      </c>
      <c r="D79" s="113">
        <f t="shared" si="0"/>
        <v>-19</v>
      </c>
      <c r="E79" s="113">
        <v>1</v>
      </c>
      <c r="F79" s="113">
        <v>14</v>
      </c>
    </row>
    <row r="80" spans="1:6" s="125" customFormat="1" ht="18.75" customHeight="1" x14ac:dyDescent="0.25">
      <c r="A80" s="508" t="s">
        <v>37</v>
      </c>
      <c r="B80" s="508"/>
      <c r="C80" s="508"/>
      <c r="D80" s="508"/>
      <c r="E80" s="508"/>
      <c r="F80" s="508"/>
    </row>
    <row r="81" spans="1:6" ht="31.5" x14ac:dyDescent="0.2">
      <c r="A81" s="124" t="s">
        <v>94</v>
      </c>
      <c r="B81" s="110">
        <v>243</v>
      </c>
      <c r="C81" s="110">
        <v>739</v>
      </c>
      <c r="D81" s="113">
        <f>B81-C81</f>
        <v>-496</v>
      </c>
      <c r="E81" s="110">
        <v>66</v>
      </c>
      <c r="F81" s="113">
        <v>588</v>
      </c>
    </row>
    <row r="82" spans="1:6" ht="15.75" x14ac:dyDescent="0.2">
      <c r="A82" s="124" t="s">
        <v>96</v>
      </c>
      <c r="B82" s="110">
        <v>149</v>
      </c>
      <c r="C82" s="113">
        <v>371</v>
      </c>
      <c r="D82" s="113">
        <f t="shared" ref="D82:D96" si="1">B82-C82</f>
        <v>-222</v>
      </c>
      <c r="E82" s="113">
        <v>48</v>
      </c>
      <c r="F82" s="113">
        <v>265</v>
      </c>
    </row>
    <row r="83" spans="1:6" ht="31.5" x14ac:dyDescent="0.2">
      <c r="A83" s="124" t="s">
        <v>100</v>
      </c>
      <c r="B83" s="110">
        <v>92</v>
      </c>
      <c r="C83" s="113">
        <v>599</v>
      </c>
      <c r="D83" s="113">
        <f t="shared" si="1"/>
        <v>-507</v>
      </c>
      <c r="E83" s="113">
        <v>27</v>
      </c>
      <c r="F83" s="113">
        <v>443</v>
      </c>
    </row>
    <row r="84" spans="1:6" ht="15.75" x14ac:dyDescent="0.2">
      <c r="A84" s="124" t="s">
        <v>104</v>
      </c>
      <c r="B84" s="110">
        <v>76</v>
      </c>
      <c r="C84" s="113">
        <v>346</v>
      </c>
      <c r="D84" s="113">
        <f t="shared" si="1"/>
        <v>-270</v>
      </c>
      <c r="E84" s="113">
        <v>14</v>
      </c>
      <c r="F84" s="113">
        <v>267</v>
      </c>
    </row>
    <row r="85" spans="1:6" ht="15.75" x14ac:dyDescent="0.2">
      <c r="A85" s="124" t="s">
        <v>105</v>
      </c>
      <c r="B85" s="110">
        <v>61</v>
      </c>
      <c r="C85" s="113">
        <v>82</v>
      </c>
      <c r="D85" s="113">
        <f t="shared" si="1"/>
        <v>-21</v>
      </c>
      <c r="E85" s="113">
        <v>29</v>
      </c>
      <c r="F85" s="113">
        <v>54</v>
      </c>
    </row>
    <row r="86" spans="1:6" ht="15.75" x14ac:dyDescent="0.2">
      <c r="A86" s="124" t="s">
        <v>108</v>
      </c>
      <c r="B86" s="110">
        <v>57</v>
      </c>
      <c r="C86" s="113">
        <v>130</v>
      </c>
      <c r="D86" s="113">
        <f t="shared" si="1"/>
        <v>-73</v>
      </c>
      <c r="E86" s="113">
        <v>25</v>
      </c>
      <c r="F86" s="113">
        <v>92</v>
      </c>
    </row>
    <row r="87" spans="1:6" ht="15.75" x14ac:dyDescent="0.2">
      <c r="A87" s="124" t="s">
        <v>103</v>
      </c>
      <c r="B87" s="110">
        <v>50</v>
      </c>
      <c r="C87" s="113">
        <v>83</v>
      </c>
      <c r="D87" s="113">
        <f t="shared" si="1"/>
        <v>-33</v>
      </c>
      <c r="E87" s="113">
        <v>1</v>
      </c>
      <c r="F87" s="113">
        <v>62</v>
      </c>
    </row>
    <row r="88" spans="1:6" ht="31.5" x14ac:dyDescent="0.2">
      <c r="A88" s="124" t="s">
        <v>101</v>
      </c>
      <c r="B88" s="110">
        <v>37</v>
      </c>
      <c r="C88" s="113">
        <v>10</v>
      </c>
      <c r="D88" s="113">
        <f t="shared" si="1"/>
        <v>27</v>
      </c>
      <c r="E88" s="113">
        <v>18</v>
      </c>
      <c r="F88" s="113">
        <v>8</v>
      </c>
    </row>
    <row r="89" spans="1:6" ht="15.75" x14ac:dyDescent="0.2">
      <c r="A89" s="124" t="s">
        <v>135</v>
      </c>
      <c r="B89" s="110">
        <v>32</v>
      </c>
      <c r="C89" s="113">
        <v>200</v>
      </c>
      <c r="D89" s="113">
        <f t="shared" si="1"/>
        <v>-168</v>
      </c>
      <c r="E89" s="113">
        <v>4</v>
      </c>
      <c r="F89" s="113">
        <v>155</v>
      </c>
    </row>
    <row r="90" spans="1:6" ht="15.75" x14ac:dyDescent="0.2">
      <c r="A90" s="124" t="s">
        <v>115</v>
      </c>
      <c r="B90" s="110">
        <v>26</v>
      </c>
      <c r="C90" s="113">
        <v>53</v>
      </c>
      <c r="D90" s="113">
        <f t="shared" si="1"/>
        <v>-27</v>
      </c>
      <c r="E90" s="113">
        <v>12</v>
      </c>
      <c r="F90" s="113">
        <v>42</v>
      </c>
    </row>
    <row r="91" spans="1:6" ht="14.25" customHeight="1" x14ac:dyDescent="0.2">
      <c r="A91" s="124" t="s">
        <v>121</v>
      </c>
      <c r="B91" s="110">
        <v>16</v>
      </c>
      <c r="C91" s="113">
        <v>8</v>
      </c>
      <c r="D91" s="113">
        <f t="shared" si="1"/>
        <v>8</v>
      </c>
      <c r="E91" s="113">
        <v>0</v>
      </c>
      <c r="F91" s="113">
        <v>6</v>
      </c>
    </row>
    <row r="92" spans="1:6" ht="15.75" x14ac:dyDescent="0.2">
      <c r="A92" s="124" t="s">
        <v>189</v>
      </c>
      <c r="B92" s="110">
        <v>11</v>
      </c>
      <c r="C92" s="113">
        <v>11</v>
      </c>
      <c r="D92" s="113">
        <f t="shared" si="1"/>
        <v>0</v>
      </c>
      <c r="E92" s="113">
        <v>4</v>
      </c>
      <c r="F92" s="113">
        <v>8</v>
      </c>
    </row>
    <row r="93" spans="1:6" ht="15.75" x14ac:dyDescent="0.2">
      <c r="A93" s="124" t="s">
        <v>140</v>
      </c>
      <c r="B93" s="110">
        <v>11</v>
      </c>
      <c r="C93" s="113">
        <v>18</v>
      </c>
      <c r="D93" s="113">
        <f t="shared" si="1"/>
        <v>-7</v>
      </c>
      <c r="E93" s="113">
        <v>2</v>
      </c>
      <c r="F93" s="113">
        <v>17</v>
      </c>
    </row>
    <row r="94" spans="1:6" ht="18" customHeight="1" x14ac:dyDescent="0.2">
      <c r="A94" s="124" t="s">
        <v>192</v>
      </c>
      <c r="B94" s="110">
        <v>6</v>
      </c>
      <c r="C94" s="113">
        <v>65</v>
      </c>
      <c r="D94" s="113">
        <f t="shared" si="1"/>
        <v>-59</v>
      </c>
      <c r="E94" s="113">
        <v>1</v>
      </c>
      <c r="F94" s="113">
        <v>56</v>
      </c>
    </row>
    <row r="95" spans="1:6" ht="15.75" x14ac:dyDescent="0.2">
      <c r="A95" s="124" t="s">
        <v>191</v>
      </c>
      <c r="B95" s="110">
        <v>6</v>
      </c>
      <c r="C95" s="113">
        <v>34</v>
      </c>
      <c r="D95" s="113">
        <f t="shared" si="1"/>
        <v>-28</v>
      </c>
      <c r="E95" s="113">
        <v>0</v>
      </c>
      <c r="F95" s="113">
        <v>21</v>
      </c>
    </row>
    <row r="96" spans="1:6" ht="15.75" x14ac:dyDescent="0.2">
      <c r="A96" s="124" t="s">
        <v>190</v>
      </c>
      <c r="B96" s="110">
        <v>5</v>
      </c>
      <c r="C96" s="110">
        <v>18</v>
      </c>
      <c r="D96" s="113">
        <f t="shared" si="1"/>
        <v>-13</v>
      </c>
      <c r="E96" s="110">
        <v>0</v>
      </c>
      <c r="F96" s="113">
        <v>5</v>
      </c>
    </row>
    <row r="97" spans="1:6" s="125" customFormat="1" ht="39" customHeight="1" x14ac:dyDescent="0.25">
      <c r="A97" s="505" t="s">
        <v>193</v>
      </c>
      <c r="B97" s="506"/>
      <c r="C97" s="506"/>
      <c r="D97" s="506"/>
      <c r="E97" s="506"/>
      <c r="F97" s="507"/>
    </row>
    <row r="98" spans="1:6" ht="25.5" customHeight="1" x14ac:dyDescent="0.2">
      <c r="A98" s="124" t="s">
        <v>194</v>
      </c>
      <c r="B98" s="110">
        <v>12</v>
      </c>
      <c r="C98" s="113">
        <v>25</v>
      </c>
      <c r="D98" s="113">
        <f>B98-C98</f>
        <v>-13</v>
      </c>
      <c r="E98" s="113">
        <v>0</v>
      </c>
      <c r="F98" s="113">
        <v>22</v>
      </c>
    </row>
    <row r="99" spans="1:6" ht="25.5" customHeight="1" x14ac:dyDescent="0.2">
      <c r="A99" s="124" t="s">
        <v>340</v>
      </c>
      <c r="B99" s="110">
        <v>5</v>
      </c>
      <c r="C99" s="113">
        <v>24</v>
      </c>
      <c r="D99" s="113">
        <f t="shared" ref="D99:D110" si="2">B99-C99</f>
        <v>-19</v>
      </c>
      <c r="E99" s="113">
        <v>1</v>
      </c>
      <c r="F99" s="113">
        <v>17</v>
      </c>
    </row>
    <row r="100" spans="1:6" ht="18.75" customHeight="1" x14ac:dyDescent="0.2">
      <c r="A100" s="124" t="s">
        <v>341</v>
      </c>
      <c r="B100" s="110">
        <v>2</v>
      </c>
      <c r="C100" s="113">
        <v>20</v>
      </c>
      <c r="D100" s="113">
        <f t="shared" si="2"/>
        <v>-18</v>
      </c>
      <c r="E100" s="113">
        <v>0</v>
      </c>
      <c r="F100" s="113">
        <v>18</v>
      </c>
    </row>
    <row r="101" spans="1:6" ht="15.75" x14ac:dyDescent="0.2">
      <c r="A101" s="124" t="s">
        <v>196</v>
      </c>
      <c r="B101" s="110">
        <v>2</v>
      </c>
      <c r="C101" s="110">
        <v>28</v>
      </c>
      <c r="D101" s="113">
        <f t="shared" si="2"/>
        <v>-26</v>
      </c>
      <c r="E101" s="110">
        <v>0</v>
      </c>
      <c r="F101" s="113">
        <v>24</v>
      </c>
    </row>
    <row r="102" spans="1:6" ht="15.75" x14ac:dyDescent="0.2">
      <c r="A102" s="124" t="s">
        <v>199</v>
      </c>
      <c r="B102" s="110">
        <v>2</v>
      </c>
      <c r="C102" s="113">
        <v>16</v>
      </c>
      <c r="D102" s="113">
        <f t="shared" si="2"/>
        <v>-14</v>
      </c>
      <c r="E102" s="113">
        <v>0</v>
      </c>
      <c r="F102" s="113">
        <v>15</v>
      </c>
    </row>
    <row r="103" spans="1:6" ht="31.5" x14ac:dyDescent="0.2">
      <c r="A103" s="124" t="s">
        <v>200</v>
      </c>
      <c r="B103" s="110">
        <v>2</v>
      </c>
      <c r="C103" s="113">
        <v>33</v>
      </c>
      <c r="D103" s="113">
        <f t="shared" si="2"/>
        <v>-31</v>
      </c>
      <c r="E103" s="113">
        <v>0</v>
      </c>
      <c r="F103" s="113">
        <v>32</v>
      </c>
    </row>
    <row r="104" spans="1:6" ht="15.75" x14ac:dyDescent="0.2">
      <c r="A104" s="124" t="s">
        <v>203</v>
      </c>
      <c r="B104" s="110">
        <v>1</v>
      </c>
      <c r="C104" s="113">
        <v>12</v>
      </c>
      <c r="D104" s="113">
        <f t="shared" si="2"/>
        <v>-11</v>
      </c>
      <c r="E104" s="113">
        <v>1</v>
      </c>
      <c r="F104" s="113">
        <v>11</v>
      </c>
    </row>
    <row r="105" spans="1:6" ht="31.5" x14ac:dyDescent="0.2">
      <c r="A105" s="124" t="s">
        <v>195</v>
      </c>
      <c r="B105" s="110">
        <v>1</v>
      </c>
      <c r="C105" s="113">
        <v>4</v>
      </c>
      <c r="D105" s="113">
        <f t="shared" si="2"/>
        <v>-3</v>
      </c>
      <c r="E105" s="113">
        <v>0</v>
      </c>
      <c r="F105" s="113">
        <v>2</v>
      </c>
    </row>
    <row r="106" spans="1:6" ht="15.75" x14ac:dyDescent="0.2">
      <c r="A106" s="124" t="s">
        <v>343</v>
      </c>
      <c r="B106" s="110">
        <v>1</v>
      </c>
      <c r="C106" s="113">
        <v>16</v>
      </c>
      <c r="D106" s="113">
        <f t="shared" si="2"/>
        <v>-15</v>
      </c>
      <c r="E106" s="113">
        <v>0</v>
      </c>
      <c r="F106" s="113">
        <v>15</v>
      </c>
    </row>
    <row r="107" spans="1:6" ht="15.75" x14ac:dyDescent="0.2">
      <c r="A107" s="124" t="s">
        <v>197</v>
      </c>
      <c r="B107" s="110">
        <v>1</v>
      </c>
      <c r="C107" s="113">
        <v>4</v>
      </c>
      <c r="D107" s="113">
        <f t="shared" si="2"/>
        <v>-3</v>
      </c>
      <c r="E107" s="113">
        <v>0</v>
      </c>
      <c r="F107" s="113">
        <v>4</v>
      </c>
    </row>
    <row r="108" spans="1:6" ht="31.5" x14ac:dyDescent="0.2">
      <c r="A108" s="124" t="s">
        <v>342</v>
      </c>
      <c r="B108" s="110">
        <v>1</v>
      </c>
      <c r="C108" s="110">
        <v>36</v>
      </c>
      <c r="D108" s="113">
        <f t="shared" si="2"/>
        <v>-35</v>
      </c>
      <c r="E108" s="110">
        <v>0</v>
      </c>
      <c r="F108" s="113">
        <v>35</v>
      </c>
    </row>
    <row r="109" spans="1:6" ht="31.5" x14ac:dyDescent="0.2">
      <c r="A109" s="124" t="s">
        <v>198</v>
      </c>
      <c r="B109" s="110">
        <v>1</v>
      </c>
      <c r="C109" s="113">
        <v>13</v>
      </c>
      <c r="D109" s="113">
        <f t="shared" si="2"/>
        <v>-12</v>
      </c>
      <c r="E109" s="113">
        <v>0</v>
      </c>
      <c r="F109" s="113">
        <v>10</v>
      </c>
    </row>
    <row r="110" spans="1:6" ht="30.75" customHeight="1" x14ac:dyDescent="0.2">
      <c r="A110" s="124" t="s">
        <v>338</v>
      </c>
      <c r="B110" s="110">
        <v>1</v>
      </c>
      <c r="C110" s="113">
        <v>10</v>
      </c>
      <c r="D110" s="113">
        <f t="shared" si="2"/>
        <v>-9</v>
      </c>
      <c r="E110" s="113">
        <v>1</v>
      </c>
      <c r="F110" s="113">
        <v>10</v>
      </c>
    </row>
    <row r="111" spans="1:6" s="125" customFormat="1" ht="30" customHeight="1" x14ac:dyDescent="0.25">
      <c r="A111" s="508" t="s">
        <v>39</v>
      </c>
      <c r="B111" s="508"/>
      <c r="C111" s="508"/>
      <c r="D111" s="508"/>
      <c r="E111" s="508"/>
      <c r="F111" s="508"/>
    </row>
    <row r="112" spans="1:6" ht="15.75" x14ac:dyDescent="0.2">
      <c r="A112" s="124" t="s">
        <v>106</v>
      </c>
      <c r="B112" s="110">
        <v>55</v>
      </c>
      <c r="C112" s="113">
        <v>125</v>
      </c>
      <c r="D112" s="113">
        <f>B112-C112</f>
        <v>-70</v>
      </c>
      <c r="E112" s="113">
        <v>13</v>
      </c>
      <c r="F112" s="113">
        <v>106</v>
      </c>
    </row>
    <row r="113" spans="1:6" ht="31.5" x14ac:dyDescent="0.2">
      <c r="A113" s="124" t="s">
        <v>109</v>
      </c>
      <c r="B113" s="110">
        <v>50</v>
      </c>
      <c r="C113" s="113">
        <v>31</v>
      </c>
      <c r="D113" s="113">
        <f t="shared" ref="D113:D130" si="3">B113-C113</f>
        <v>19</v>
      </c>
      <c r="E113" s="113">
        <v>27</v>
      </c>
      <c r="F113" s="113">
        <v>26</v>
      </c>
    </row>
    <row r="114" spans="1:6" ht="15.75" x14ac:dyDescent="0.2">
      <c r="A114" s="124" t="s">
        <v>112</v>
      </c>
      <c r="B114" s="110">
        <v>40</v>
      </c>
      <c r="C114" s="113">
        <v>92</v>
      </c>
      <c r="D114" s="113">
        <f t="shared" si="3"/>
        <v>-52</v>
      </c>
      <c r="E114" s="113">
        <v>15</v>
      </c>
      <c r="F114" s="113">
        <v>76</v>
      </c>
    </row>
    <row r="115" spans="1:6" ht="31.5" x14ac:dyDescent="0.2">
      <c r="A115" s="124" t="s">
        <v>124</v>
      </c>
      <c r="B115" s="110">
        <v>30</v>
      </c>
      <c r="C115" s="113">
        <v>8</v>
      </c>
      <c r="D115" s="113">
        <f t="shared" si="3"/>
        <v>22</v>
      </c>
      <c r="E115" s="113">
        <v>16</v>
      </c>
      <c r="F115" s="113">
        <v>8</v>
      </c>
    </row>
    <row r="116" spans="1:6" ht="15.75" x14ac:dyDescent="0.2">
      <c r="A116" s="124" t="s">
        <v>131</v>
      </c>
      <c r="B116" s="110">
        <v>23</v>
      </c>
      <c r="C116" s="113">
        <v>50</v>
      </c>
      <c r="D116" s="113">
        <f t="shared" si="3"/>
        <v>-27</v>
      </c>
      <c r="E116" s="113">
        <v>9</v>
      </c>
      <c r="F116" s="113">
        <v>37</v>
      </c>
    </row>
    <row r="117" spans="1:6" ht="31.5" x14ac:dyDescent="0.2">
      <c r="A117" s="124" t="s">
        <v>132</v>
      </c>
      <c r="B117" s="110">
        <v>23</v>
      </c>
      <c r="C117" s="113">
        <v>91</v>
      </c>
      <c r="D117" s="113">
        <f t="shared" si="3"/>
        <v>-68</v>
      </c>
      <c r="E117" s="113">
        <v>13</v>
      </c>
      <c r="F117" s="113">
        <v>67</v>
      </c>
    </row>
    <row r="118" spans="1:6" ht="31.5" x14ac:dyDescent="0.2">
      <c r="A118" s="124" t="s">
        <v>127</v>
      </c>
      <c r="B118" s="110">
        <v>22</v>
      </c>
      <c r="C118" s="113">
        <v>3</v>
      </c>
      <c r="D118" s="113">
        <f t="shared" si="3"/>
        <v>19</v>
      </c>
      <c r="E118" s="113">
        <v>9</v>
      </c>
      <c r="F118" s="113">
        <v>2</v>
      </c>
    </row>
    <row r="119" spans="1:6" ht="47.25" x14ac:dyDescent="0.2">
      <c r="A119" s="124" t="s">
        <v>125</v>
      </c>
      <c r="B119" s="110">
        <v>22</v>
      </c>
      <c r="C119" s="113">
        <v>27</v>
      </c>
      <c r="D119" s="113">
        <f t="shared" si="3"/>
        <v>-5</v>
      </c>
      <c r="E119" s="113">
        <v>9</v>
      </c>
      <c r="F119" s="113">
        <v>22</v>
      </c>
    </row>
    <row r="120" spans="1:6" ht="15.75" x14ac:dyDescent="0.2">
      <c r="A120" s="124" t="s">
        <v>126</v>
      </c>
      <c r="B120" s="110">
        <v>21</v>
      </c>
      <c r="C120" s="113">
        <v>65</v>
      </c>
      <c r="D120" s="113">
        <f t="shared" si="3"/>
        <v>-44</v>
      </c>
      <c r="E120" s="113">
        <v>5</v>
      </c>
      <c r="F120" s="113">
        <v>52</v>
      </c>
    </row>
    <row r="121" spans="1:6" ht="47.25" x14ac:dyDescent="0.2">
      <c r="A121" s="124" t="s">
        <v>376</v>
      </c>
      <c r="B121" s="110">
        <v>19</v>
      </c>
      <c r="C121" s="113">
        <v>24</v>
      </c>
      <c r="D121" s="113">
        <f t="shared" si="3"/>
        <v>-5</v>
      </c>
      <c r="E121" s="113">
        <v>15</v>
      </c>
      <c r="F121" s="113">
        <v>22</v>
      </c>
    </row>
    <row r="122" spans="1:6" ht="15.75" x14ac:dyDescent="0.2">
      <c r="A122" s="124" t="s">
        <v>208</v>
      </c>
      <c r="B122" s="110">
        <v>18</v>
      </c>
      <c r="C122" s="113">
        <v>38</v>
      </c>
      <c r="D122" s="113">
        <f t="shared" si="3"/>
        <v>-20</v>
      </c>
      <c r="E122" s="113">
        <v>8</v>
      </c>
      <c r="F122" s="113">
        <v>32</v>
      </c>
    </row>
    <row r="123" spans="1:6" ht="30.75" customHeight="1" x14ac:dyDescent="0.2">
      <c r="A123" s="124" t="s">
        <v>210</v>
      </c>
      <c r="B123" s="110">
        <v>15</v>
      </c>
      <c r="C123" s="113">
        <v>50</v>
      </c>
      <c r="D123" s="113">
        <f t="shared" si="3"/>
        <v>-35</v>
      </c>
      <c r="E123" s="113">
        <v>3</v>
      </c>
      <c r="F123" s="113">
        <v>47</v>
      </c>
    </row>
    <row r="124" spans="1:6" ht="31.5" x14ac:dyDescent="0.2">
      <c r="A124" s="124" t="s">
        <v>141</v>
      </c>
      <c r="B124" s="110">
        <v>14</v>
      </c>
      <c r="C124" s="113">
        <v>7</v>
      </c>
      <c r="D124" s="113">
        <f t="shared" si="3"/>
        <v>7</v>
      </c>
      <c r="E124" s="113">
        <v>8</v>
      </c>
      <c r="F124" s="113">
        <v>3</v>
      </c>
    </row>
    <row r="125" spans="1:6" ht="31.5" x14ac:dyDescent="0.25">
      <c r="A125" s="124" t="s">
        <v>209</v>
      </c>
      <c r="B125" s="126">
        <v>14</v>
      </c>
      <c r="C125" s="123">
        <v>1</v>
      </c>
      <c r="D125" s="113">
        <f t="shared" si="3"/>
        <v>13</v>
      </c>
      <c r="E125" s="123">
        <v>5</v>
      </c>
      <c r="F125" s="123">
        <v>1</v>
      </c>
    </row>
    <row r="126" spans="1:6" ht="47.25" x14ac:dyDescent="0.25">
      <c r="A126" s="124" t="s">
        <v>499</v>
      </c>
      <c r="B126" s="126">
        <v>13</v>
      </c>
      <c r="C126" s="126">
        <v>7</v>
      </c>
      <c r="D126" s="113">
        <f t="shared" si="3"/>
        <v>6</v>
      </c>
      <c r="E126" s="126">
        <v>7</v>
      </c>
      <c r="F126" s="123">
        <v>6</v>
      </c>
    </row>
    <row r="127" spans="1:6" ht="31.5" x14ac:dyDescent="0.25">
      <c r="A127" s="124" t="s">
        <v>379</v>
      </c>
      <c r="B127" s="126">
        <v>12</v>
      </c>
      <c r="C127" s="126">
        <v>39</v>
      </c>
      <c r="D127" s="113">
        <f t="shared" si="3"/>
        <v>-27</v>
      </c>
      <c r="E127" s="126">
        <v>8</v>
      </c>
      <c r="F127" s="123">
        <v>27</v>
      </c>
    </row>
    <row r="128" spans="1:6" ht="47.25" x14ac:dyDescent="0.25">
      <c r="A128" s="124" t="s">
        <v>136</v>
      </c>
      <c r="B128" s="126">
        <v>11</v>
      </c>
      <c r="C128" s="123">
        <v>6</v>
      </c>
      <c r="D128" s="113">
        <f t="shared" si="3"/>
        <v>5</v>
      </c>
      <c r="E128" s="123">
        <v>10</v>
      </c>
      <c r="F128" s="123">
        <v>3</v>
      </c>
    </row>
    <row r="129" spans="1:6" ht="15.75" x14ac:dyDescent="0.25">
      <c r="A129" s="124" t="s">
        <v>207</v>
      </c>
      <c r="B129" s="126">
        <v>11</v>
      </c>
      <c r="C129" s="123">
        <v>0</v>
      </c>
      <c r="D129" s="113">
        <f t="shared" si="3"/>
        <v>11</v>
      </c>
      <c r="E129" s="123">
        <v>8</v>
      </c>
      <c r="F129" s="123">
        <v>0</v>
      </c>
    </row>
    <row r="130" spans="1:6" ht="15.75" x14ac:dyDescent="0.25">
      <c r="A130" s="124" t="s">
        <v>326</v>
      </c>
      <c r="B130" s="126">
        <v>11</v>
      </c>
      <c r="C130" s="123">
        <v>54</v>
      </c>
      <c r="D130" s="113">
        <f t="shared" si="3"/>
        <v>-43</v>
      </c>
      <c r="E130" s="123">
        <v>9</v>
      </c>
      <c r="F130" s="123">
        <v>43</v>
      </c>
    </row>
    <row r="131" spans="1:6" s="125" customFormat="1" ht="44.25" customHeight="1" x14ac:dyDescent="0.25">
      <c r="A131" s="508" t="s">
        <v>212</v>
      </c>
      <c r="B131" s="508"/>
      <c r="C131" s="508"/>
      <c r="D131" s="508"/>
      <c r="E131" s="508"/>
      <c r="F131" s="508"/>
    </row>
    <row r="132" spans="1:6" ht="15" customHeight="1" x14ac:dyDescent="0.25">
      <c r="A132" s="124" t="s">
        <v>93</v>
      </c>
      <c r="B132" s="126">
        <v>309</v>
      </c>
      <c r="C132" s="123">
        <v>518</v>
      </c>
      <c r="D132" s="123">
        <f>B132-C132</f>
        <v>-209</v>
      </c>
      <c r="E132" s="123">
        <v>117</v>
      </c>
      <c r="F132" s="123">
        <v>407</v>
      </c>
    </row>
    <row r="133" spans="1:6" ht="39.75" customHeight="1" x14ac:dyDescent="0.25">
      <c r="A133" s="124" t="s">
        <v>92</v>
      </c>
      <c r="B133" s="126">
        <v>223</v>
      </c>
      <c r="C133" s="123">
        <v>83</v>
      </c>
      <c r="D133" s="123">
        <f t="shared" ref="D133:D151" si="4">B133-C133</f>
        <v>140</v>
      </c>
      <c r="E133" s="123">
        <v>12</v>
      </c>
      <c r="F133" s="123">
        <v>71</v>
      </c>
    </row>
    <row r="134" spans="1:6" ht="63" x14ac:dyDescent="0.25">
      <c r="A134" s="124" t="s">
        <v>215</v>
      </c>
      <c r="B134" s="126">
        <v>30</v>
      </c>
      <c r="C134" s="123">
        <v>227</v>
      </c>
      <c r="D134" s="123">
        <f t="shared" si="4"/>
        <v>-197</v>
      </c>
      <c r="E134" s="123">
        <v>20</v>
      </c>
      <c r="F134" s="123">
        <v>205</v>
      </c>
    </row>
    <row r="135" spans="1:6" ht="15.75" x14ac:dyDescent="0.25">
      <c r="A135" s="124" t="s">
        <v>111</v>
      </c>
      <c r="B135" s="126">
        <v>29</v>
      </c>
      <c r="C135" s="123">
        <v>46</v>
      </c>
      <c r="D135" s="123">
        <f t="shared" si="4"/>
        <v>-17</v>
      </c>
      <c r="E135" s="123">
        <v>4</v>
      </c>
      <c r="F135" s="123">
        <v>35</v>
      </c>
    </row>
    <row r="136" spans="1:6" ht="31.5" x14ac:dyDescent="0.25">
      <c r="A136" s="124" t="s">
        <v>116</v>
      </c>
      <c r="B136" s="126">
        <v>29</v>
      </c>
      <c r="C136" s="123">
        <v>31</v>
      </c>
      <c r="D136" s="123">
        <f t="shared" si="4"/>
        <v>-2</v>
      </c>
      <c r="E136" s="123">
        <v>4</v>
      </c>
      <c r="F136" s="123">
        <v>27</v>
      </c>
    </row>
    <row r="137" spans="1:6" ht="15.75" x14ac:dyDescent="0.25">
      <c r="A137" s="124" t="s">
        <v>128</v>
      </c>
      <c r="B137" s="126">
        <v>28</v>
      </c>
      <c r="C137" s="123">
        <v>130</v>
      </c>
      <c r="D137" s="123">
        <f t="shared" si="4"/>
        <v>-102</v>
      </c>
      <c r="E137" s="123">
        <v>12</v>
      </c>
      <c r="F137" s="123">
        <v>114</v>
      </c>
    </row>
    <row r="138" spans="1:6" ht="15.75" x14ac:dyDescent="0.25">
      <c r="A138" s="124" t="s">
        <v>214</v>
      </c>
      <c r="B138" s="126">
        <v>23</v>
      </c>
      <c r="C138" s="123">
        <v>13</v>
      </c>
      <c r="D138" s="123">
        <f t="shared" si="4"/>
        <v>10</v>
      </c>
      <c r="E138" s="123">
        <v>15</v>
      </c>
      <c r="F138" s="123">
        <v>9</v>
      </c>
    </row>
    <row r="139" spans="1:6" ht="15.75" x14ac:dyDescent="0.25">
      <c r="A139" s="124" t="s">
        <v>217</v>
      </c>
      <c r="B139" s="126">
        <v>19</v>
      </c>
      <c r="C139" s="123">
        <v>7</v>
      </c>
      <c r="D139" s="123">
        <f t="shared" si="4"/>
        <v>12</v>
      </c>
      <c r="E139" s="123">
        <v>8</v>
      </c>
      <c r="F139" s="123">
        <v>7</v>
      </c>
    </row>
    <row r="140" spans="1:6" ht="15.75" x14ac:dyDescent="0.25">
      <c r="A140" s="124" t="s">
        <v>493</v>
      </c>
      <c r="B140" s="126">
        <v>19</v>
      </c>
      <c r="C140" s="123">
        <v>6</v>
      </c>
      <c r="D140" s="123">
        <f t="shared" si="4"/>
        <v>13</v>
      </c>
      <c r="E140" s="123">
        <v>15</v>
      </c>
      <c r="F140" s="123">
        <v>5</v>
      </c>
    </row>
    <row r="141" spans="1:6" ht="15.75" x14ac:dyDescent="0.25">
      <c r="A141" s="124" t="s">
        <v>137</v>
      </c>
      <c r="B141" s="126">
        <v>17</v>
      </c>
      <c r="C141" s="123">
        <v>6</v>
      </c>
      <c r="D141" s="123">
        <f t="shared" si="4"/>
        <v>11</v>
      </c>
      <c r="E141" s="123">
        <v>6</v>
      </c>
      <c r="F141" s="123">
        <v>6</v>
      </c>
    </row>
    <row r="142" spans="1:6" ht="47.25" x14ac:dyDescent="0.25">
      <c r="A142" s="124" t="s">
        <v>221</v>
      </c>
      <c r="B142" s="126">
        <v>14</v>
      </c>
      <c r="C142" s="123">
        <v>13</v>
      </c>
      <c r="D142" s="123">
        <f t="shared" si="4"/>
        <v>1</v>
      </c>
      <c r="E142" s="123">
        <v>7</v>
      </c>
      <c r="F142" s="123">
        <v>10</v>
      </c>
    </row>
    <row r="143" spans="1:6" ht="15.75" x14ac:dyDescent="0.25">
      <c r="A143" s="124" t="s">
        <v>223</v>
      </c>
      <c r="B143" s="126">
        <v>13</v>
      </c>
      <c r="C143" s="123">
        <v>30</v>
      </c>
      <c r="D143" s="123">
        <f t="shared" si="4"/>
        <v>-17</v>
      </c>
      <c r="E143" s="123">
        <v>5</v>
      </c>
      <c r="F143" s="123">
        <v>22</v>
      </c>
    </row>
    <row r="144" spans="1:6" ht="31.5" x14ac:dyDescent="0.25">
      <c r="A144" s="124" t="s">
        <v>218</v>
      </c>
      <c r="B144" s="126">
        <v>12</v>
      </c>
      <c r="C144" s="123">
        <v>6</v>
      </c>
      <c r="D144" s="123">
        <f t="shared" si="4"/>
        <v>6</v>
      </c>
      <c r="E144" s="123">
        <v>4</v>
      </c>
      <c r="F144" s="123">
        <v>5</v>
      </c>
    </row>
    <row r="145" spans="1:6" ht="15.75" x14ac:dyDescent="0.25">
      <c r="A145" s="124" t="s">
        <v>213</v>
      </c>
      <c r="B145" s="112">
        <v>11</v>
      </c>
      <c r="C145" s="123">
        <v>1</v>
      </c>
      <c r="D145" s="123">
        <f t="shared" si="4"/>
        <v>10</v>
      </c>
      <c r="E145" s="123">
        <v>4</v>
      </c>
      <c r="F145" s="123">
        <v>1</v>
      </c>
    </row>
    <row r="146" spans="1:6" ht="15.75" x14ac:dyDescent="0.25">
      <c r="A146" s="124" t="s">
        <v>220</v>
      </c>
      <c r="B146" s="112">
        <v>10</v>
      </c>
      <c r="C146" s="123">
        <v>7</v>
      </c>
      <c r="D146" s="123">
        <f t="shared" si="4"/>
        <v>3</v>
      </c>
      <c r="E146" s="123">
        <v>7</v>
      </c>
      <c r="F146" s="123">
        <v>6</v>
      </c>
    </row>
    <row r="147" spans="1:6" ht="31.5" x14ac:dyDescent="0.25">
      <c r="A147" s="124" t="s">
        <v>225</v>
      </c>
      <c r="B147" s="112">
        <v>9</v>
      </c>
      <c r="C147" s="123">
        <v>5</v>
      </c>
      <c r="D147" s="123">
        <f t="shared" si="4"/>
        <v>4</v>
      </c>
      <c r="E147" s="123">
        <v>0</v>
      </c>
      <c r="F147" s="123">
        <v>5</v>
      </c>
    </row>
    <row r="148" spans="1:6" ht="15.75" x14ac:dyDescent="0.25">
      <c r="A148" s="124" t="s">
        <v>219</v>
      </c>
      <c r="B148" s="112">
        <v>8</v>
      </c>
      <c r="C148" s="123">
        <v>6</v>
      </c>
      <c r="D148" s="123">
        <f t="shared" si="4"/>
        <v>2</v>
      </c>
      <c r="E148" s="123">
        <v>4</v>
      </c>
      <c r="F148" s="123">
        <v>6</v>
      </c>
    </row>
    <row r="149" spans="1:6" ht="15.75" x14ac:dyDescent="0.25">
      <c r="A149" s="124" t="s">
        <v>398</v>
      </c>
      <c r="B149" s="112">
        <v>8</v>
      </c>
      <c r="C149" s="126">
        <v>22</v>
      </c>
      <c r="D149" s="123">
        <f t="shared" si="4"/>
        <v>-14</v>
      </c>
      <c r="E149" s="126">
        <v>8</v>
      </c>
      <c r="F149" s="123">
        <v>16</v>
      </c>
    </row>
    <row r="150" spans="1:6" ht="15.75" x14ac:dyDescent="0.25">
      <c r="A150" s="124" t="s">
        <v>216</v>
      </c>
      <c r="B150" s="112">
        <v>7</v>
      </c>
      <c r="C150" s="123">
        <v>44</v>
      </c>
      <c r="D150" s="123">
        <f t="shared" si="4"/>
        <v>-37</v>
      </c>
      <c r="E150" s="123">
        <v>1</v>
      </c>
      <c r="F150" s="123">
        <v>27</v>
      </c>
    </row>
    <row r="151" spans="1:6" ht="15.75" x14ac:dyDescent="0.25">
      <c r="A151" s="124" t="s">
        <v>224</v>
      </c>
      <c r="B151" s="112">
        <v>6</v>
      </c>
      <c r="C151" s="113">
        <v>6</v>
      </c>
      <c r="D151" s="123">
        <f t="shared" si="4"/>
        <v>0</v>
      </c>
      <c r="E151" s="113">
        <v>0</v>
      </c>
      <c r="F151" s="113">
        <v>4</v>
      </c>
    </row>
    <row r="152" spans="1:6" s="125" customFormat="1" ht="30" customHeight="1" x14ac:dyDescent="0.25">
      <c r="A152" s="508" t="s">
        <v>226</v>
      </c>
      <c r="B152" s="508"/>
      <c r="C152" s="508"/>
      <c r="D152" s="508"/>
      <c r="E152" s="508"/>
      <c r="F152" s="508"/>
    </row>
    <row r="153" spans="1:6" ht="15.75" x14ac:dyDescent="0.25">
      <c r="A153" s="124" t="s">
        <v>98</v>
      </c>
      <c r="B153" s="112">
        <v>136</v>
      </c>
      <c r="C153" s="123">
        <v>587</v>
      </c>
      <c r="D153" s="123">
        <f>B153-C153</f>
        <v>-451</v>
      </c>
      <c r="E153" s="123">
        <v>35</v>
      </c>
      <c r="F153" s="123">
        <v>497</v>
      </c>
    </row>
    <row r="154" spans="1:6" ht="31.5" x14ac:dyDescent="0.25">
      <c r="A154" s="124" t="s">
        <v>95</v>
      </c>
      <c r="B154" s="112">
        <v>126</v>
      </c>
      <c r="C154" s="123">
        <v>336</v>
      </c>
      <c r="D154" s="123">
        <f t="shared" ref="D154:D170" si="5">B154-C154</f>
        <v>-210</v>
      </c>
      <c r="E154" s="123">
        <v>28</v>
      </c>
      <c r="F154" s="123">
        <v>286</v>
      </c>
    </row>
    <row r="155" spans="1:6" ht="15.75" x14ac:dyDescent="0.25">
      <c r="A155" s="124" t="s">
        <v>118</v>
      </c>
      <c r="B155" s="112">
        <v>35</v>
      </c>
      <c r="C155" s="123">
        <v>125</v>
      </c>
      <c r="D155" s="123">
        <f t="shared" si="5"/>
        <v>-90</v>
      </c>
      <c r="E155" s="123">
        <v>12</v>
      </c>
      <c r="F155" s="123">
        <v>95</v>
      </c>
    </row>
    <row r="156" spans="1:6" ht="15.75" x14ac:dyDescent="0.25">
      <c r="A156" s="124" t="s">
        <v>138</v>
      </c>
      <c r="B156" s="112">
        <v>28</v>
      </c>
      <c r="C156" s="123">
        <v>126</v>
      </c>
      <c r="D156" s="123">
        <f t="shared" si="5"/>
        <v>-98</v>
      </c>
      <c r="E156" s="123">
        <v>5</v>
      </c>
      <c r="F156" s="123">
        <v>100</v>
      </c>
    </row>
    <row r="157" spans="1:6" ht="15.75" x14ac:dyDescent="0.25">
      <c r="A157" s="124" t="s">
        <v>228</v>
      </c>
      <c r="B157" s="112">
        <v>23</v>
      </c>
      <c r="C157" s="126">
        <v>34</v>
      </c>
      <c r="D157" s="123">
        <f t="shared" si="5"/>
        <v>-11</v>
      </c>
      <c r="E157" s="126">
        <v>16</v>
      </c>
      <c r="F157" s="123">
        <v>25</v>
      </c>
    </row>
    <row r="158" spans="1:6" ht="15.75" x14ac:dyDescent="0.25">
      <c r="A158" s="124" t="s">
        <v>129</v>
      </c>
      <c r="B158" s="112">
        <v>21</v>
      </c>
      <c r="C158" s="123">
        <v>65</v>
      </c>
      <c r="D158" s="123">
        <f t="shared" si="5"/>
        <v>-44</v>
      </c>
      <c r="E158" s="123">
        <v>5</v>
      </c>
      <c r="F158" s="123">
        <v>55</v>
      </c>
    </row>
    <row r="159" spans="1:6" ht="15.75" x14ac:dyDescent="0.25">
      <c r="A159" s="124" t="s">
        <v>130</v>
      </c>
      <c r="B159" s="112">
        <v>21</v>
      </c>
      <c r="C159" s="123">
        <v>95</v>
      </c>
      <c r="D159" s="123">
        <f t="shared" si="5"/>
        <v>-74</v>
      </c>
      <c r="E159" s="123">
        <v>6</v>
      </c>
      <c r="F159" s="123">
        <v>80</v>
      </c>
    </row>
    <row r="160" spans="1:6" ht="31.5" x14ac:dyDescent="0.25">
      <c r="A160" s="124" t="s">
        <v>229</v>
      </c>
      <c r="B160" s="112">
        <v>11</v>
      </c>
      <c r="C160" s="123">
        <v>36</v>
      </c>
      <c r="D160" s="123">
        <f t="shared" si="5"/>
        <v>-25</v>
      </c>
      <c r="E160" s="123">
        <v>3</v>
      </c>
      <c r="F160" s="123">
        <v>29</v>
      </c>
    </row>
    <row r="161" spans="1:6" ht="15.75" x14ac:dyDescent="0.25">
      <c r="A161" s="124" t="s">
        <v>227</v>
      </c>
      <c r="B161" s="112">
        <v>10</v>
      </c>
      <c r="C161" s="123">
        <v>67</v>
      </c>
      <c r="D161" s="123">
        <f t="shared" si="5"/>
        <v>-57</v>
      </c>
      <c r="E161" s="123">
        <v>1</v>
      </c>
      <c r="F161" s="123">
        <v>50</v>
      </c>
    </row>
    <row r="162" spans="1:6" ht="15.75" x14ac:dyDescent="0.25">
      <c r="A162" s="124" t="s">
        <v>232</v>
      </c>
      <c r="B162" s="112">
        <v>8</v>
      </c>
      <c r="C162" s="123">
        <v>119</v>
      </c>
      <c r="D162" s="123">
        <f t="shared" si="5"/>
        <v>-111</v>
      </c>
      <c r="E162" s="123">
        <v>2</v>
      </c>
      <c r="F162" s="123">
        <v>93</v>
      </c>
    </row>
    <row r="163" spans="1:6" ht="15.75" x14ac:dyDescent="0.25">
      <c r="A163" s="124" t="s">
        <v>234</v>
      </c>
      <c r="B163" s="112">
        <v>8</v>
      </c>
      <c r="C163" s="123">
        <v>17</v>
      </c>
      <c r="D163" s="123">
        <f t="shared" si="5"/>
        <v>-9</v>
      </c>
      <c r="E163" s="123">
        <v>0</v>
      </c>
      <c r="F163" s="123">
        <v>14</v>
      </c>
    </row>
    <row r="164" spans="1:6" ht="15.75" x14ac:dyDescent="0.25">
      <c r="A164" s="124" t="s">
        <v>235</v>
      </c>
      <c r="B164" s="112">
        <v>5</v>
      </c>
      <c r="C164" s="123">
        <v>49</v>
      </c>
      <c r="D164" s="123">
        <f t="shared" si="5"/>
        <v>-44</v>
      </c>
      <c r="E164" s="123">
        <v>0</v>
      </c>
      <c r="F164" s="123">
        <v>37</v>
      </c>
    </row>
    <row r="165" spans="1:6" ht="15.75" x14ac:dyDescent="0.25">
      <c r="A165" s="124" t="s">
        <v>231</v>
      </c>
      <c r="B165" s="112">
        <v>5</v>
      </c>
      <c r="C165" s="123">
        <v>16</v>
      </c>
      <c r="D165" s="123">
        <f t="shared" si="5"/>
        <v>-11</v>
      </c>
      <c r="E165" s="123">
        <v>3</v>
      </c>
      <c r="F165" s="123">
        <v>14</v>
      </c>
    </row>
    <row r="166" spans="1:6" ht="15.75" x14ac:dyDescent="0.25">
      <c r="A166" s="124" t="s">
        <v>230</v>
      </c>
      <c r="B166" s="112">
        <v>4</v>
      </c>
      <c r="C166" s="123">
        <v>18</v>
      </c>
      <c r="D166" s="123">
        <f t="shared" si="5"/>
        <v>-14</v>
      </c>
      <c r="E166" s="123">
        <v>0</v>
      </c>
      <c r="F166" s="123">
        <v>12</v>
      </c>
    </row>
    <row r="167" spans="1:6" ht="15.75" x14ac:dyDescent="0.25">
      <c r="A167" s="124" t="s">
        <v>387</v>
      </c>
      <c r="B167" s="112">
        <v>4</v>
      </c>
      <c r="C167" s="123">
        <v>3</v>
      </c>
      <c r="D167" s="123">
        <f t="shared" si="5"/>
        <v>1</v>
      </c>
      <c r="E167" s="123">
        <v>0</v>
      </c>
      <c r="F167" s="123">
        <v>1</v>
      </c>
    </row>
    <row r="168" spans="1:6" ht="15.75" x14ac:dyDescent="0.25">
      <c r="A168" s="124" t="s">
        <v>386</v>
      </c>
      <c r="B168" s="112">
        <v>3</v>
      </c>
      <c r="C168" s="123">
        <v>8</v>
      </c>
      <c r="D168" s="123">
        <f t="shared" si="5"/>
        <v>-5</v>
      </c>
      <c r="E168" s="123">
        <v>1</v>
      </c>
      <c r="F168" s="123">
        <v>7</v>
      </c>
    </row>
    <row r="169" spans="1:6" ht="63" x14ac:dyDescent="0.25">
      <c r="A169" s="124" t="s">
        <v>233</v>
      </c>
      <c r="B169" s="112">
        <v>3</v>
      </c>
      <c r="C169" s="123">
        <v>5</v>
      </c>
      <c r="D169" s="123">
        <f t="shared" si="5"/>
        <v>-2</v>
      </c>
      <c r="E169" s="123">
        <v>0</v>
      </c>
      <c r="F169" s="123">
        <v>4</v>
      </c>
    </row>
    <row r="170" spans="1:6" ht="15.75" x14ac:dyDescent="0.25">
      <c r="A170" s="124" t="s">
        <v>236</v>
      </c>
      <c r="B170" s="112">
        <v>2</v>
      </c>
      <c r="C170" s="113">
        <v>6</v>
      </c>
      <c r="D170" s="123">
        <f t="shared" si="5"/>
        <v>-4</v>
      </c>
      <c r="E170" s="113">
        <v>0</v>
      </c>
      <c r="F170" s="113">
        <v>6</v>
      </c>
    </row>
  </sheetData>
  <mergeCells count="19">
    <mergeCell ref="A1:F1"/>
    <mergeCell ref="A2:F2"/>
    <mergeCell ref="A4:A6"/>
    <mergeCell ref="B4:D4"/>
    <mergeCell ref="E4:F4"/>
    <mergeCell ref="B5:B6"/>
    <mergeCell ref="C5:C6"/>
    <mergeCell ref="D5:D6"/>
    <mergeCell ref="E5:E6"/>
    <mergeCell ref="A97:F97"/>
    <mergeCell ref="A111:F111"/>
    <mergeCell ref="A131:F131"/>
    <mergeCell ref="A152:F152"/>
    <mergeCell ref="F5:F6"/>
    <mergeCell ref="A8:F8"/>
    <mergeCell ref="A26:F26"/>
    <mergeCell ref="A43:F43"/>
    <mergeCell ref="A62:F62"/>
    <mergeCell ref="A80:F80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4" zoomScale="73" zoomScaleNormal="71" zoomScaleSheetLayoutView="73" workbookViewId="0">
      <selection activeCell="A7" sqref="A7"/>
    </sheetView>
  </sheetViews>
  <sheetFormatPr defaultColWidth="13" defaultRowHeight="18.75" x14ac:dyDescent="0.3"/>
  <cols>
    <col min="1" max="1" width="38.85546875" style="76" customWidth="1"/>
    <col min="2" max="2" width="11.28515625" style="127" customWidth="1"/>
    <col min="3" max="3" width="11.42578125" style="127" customWidth="1"/>
    <col min="4" max="4" width="13.5703125" style="127" customWidth="1"/>
    <col min="5" max="5" width="14.5703125" style="127" customWidth="1"/>
    <col min="6" max="6" width="17.140625" style="127" customWidth="1"/>
    <col min="7" max="7" width="14" style="76" customWidth="1"/>
    <col min="8" max="8" width="12.7109375" style="76" customWidth="1"/>
    <col min="9" max="9" width="13" style="128"/>
    <col min="10" max="16384" width="13" style="76"/>
  </cols>
  <sheetData>
    <row r="1" spans="1:18" s="17" customFormat="1" ht="53.25" customHeight="1" x14ac:dyDescent="0.3">
      <c r="A1" s="464" t="s">
        <v>467</v>
      </c>
      <c r="B1" s="464"/>
      <c r="C1" s="464"/>
      <c r="D1" s="464"/>
      <c r="E1" s="464"/>
      <c r="F1" s="464"/>
      <c r="G1" s="464"/>
      <c r="I1" s="129"/>
    </row>
    <row r="2" spans="1:18" s="17" customFormat="1" x14ac:dyDescent="0.3">
      <c r="A2" s="516" t="s">
        <v>237</v>
      </c>
      <c r="B2" s="516"/>
      <c r="C2" s="516"/>
      <c r="D2" s="516"/>
      <c r="E2" s="516"/>
      <c r="F2" s="516"/>
      <c r="G2" s="516"/>
      <c r="I2" s="129"/>
    </row>
    <row r="3" spans="1:18" s="19" customFormat="1" ht="19.5" thickBot="1" x14ac:dyDescent="0.35">
      <c r="A3" s="18"/>
      <c r="B3" s="18"/>
      <c r="C3" s="18"/>
      <c r="D3" s="18"/>
      <c r="E3" s="18"/>
      <c r="G3" s="163" t="s">
        <v>238</v>
      </c>
      <c r="I3" s="128"/>
    </row>
    <row r="4" spans="1:18" s="19" customFormat="1" x14ac:dyDescent="0.3">
      <c r="A4" s="517"/>
      <c r="B4" s="484" t="s">
        <v>487</v>
      </c>
      <c r="C4" s="476" t="s">
        <v>488</v>
      </c>
      <c r="D4" s="519" t="s">
        <v>86</v>
      </c>
      <c r="E4" s="489" t="s">
        <v>489</v>
      </c>
      <c r="F4" s="491" t="s">
        <v>500</v>
      </c>
      <c r="G4" s="482" t="s">
        <v>86</v>
      </c>
      <c r="I4" s="128"/>
    </row>
    <row r="5" spans="1:18" s="19" customFormat="1" ht="45.75" customHeight="1" x14ac:dyDescent="0.3">
      <c r="A5" s="518"/>
      <c r="B5" s="485"/>
      <c r="C5" s="486"/>
      <c r="D5" s="520"/>
      <c r="E5" s="490"/>
      <c r="F5" s="492"/>
      <c r="G5" s="483"/>
      <c r="I5" s="128"/>
    </row>
    <row r="6" spans="1:18" s="19" customFormat="1" x14ac:dyDescent="0.3">
      <c r="A6" s="98" t="s">
        <v>12</v>
      </c>
      <c r="B6" s="448">
        <v>11493</v>
      </c>
      <c r="C6" s="448">
        <v>16479</v>
      </c>
      <c r="D6" s="130">
        <f>ROUND(C6/B6*100,1)</f>
        <v>143.4</v>
      </c>
      <c r="E6" s="448">
        <v>9111</v>
      </c>
      <c r="F6" s="448">
        <v>13151</v>
      </c>
      <c r="G6" s="131">
        <f>ROUND(F6/E6*100,1)</f>
        <v>144.30000000000001</v>
      </c>
      <c r="I6" s="128"/>
    </row>
    <row r="7" spans="1:18" s="24" customFormat="1" ht="41.25" customHeight="1" x14ac:dyDescent="0.3">
      <c r="A7" s="132" t="s">
        <v>239</v>
      </c>
      <c r="B7" s="133">
        <f>SUM(B9:B27)</f>
        <v>10072</v>
      </c>
      <c r="C7" s="134">
        <f>SUM(C9:C27)</f>
        <v>13986</v>
      </c>
      <c r="D7" s="130">
        <f t="shared" ref="D7:D27" si="0">ROUND(C7/B7*100,1)</f>
        <v>138.9</v>
      </c>
      <c r="E7" s="133">
        <f>SUM(E9:E27)</f>
        <v>8132</v>
      </c>
      <c r="F7" s="134">
        <f>SUM(F9:F27)</f>
        <v>11255</v>
      </c>
      <c r="G7" s="131">
        <f>ROUND(F7/E7*100,1)</f>
        <v>138.4</v>
      </c>
      <c r="I7" s="128"/>
      <c r="J7" s="135"/>
    </row>
    <row r="8" spans="1:18" s="24" customFormat="1" ht="30" x14ac:dyDescent="0.3">
      <c r="A8" s="136" t="s">
        <v>240</v>
      </c>
      <c r="B8" s="137"/>
      <c r="C8" s="138"/>
      <c r="D8" s="139"/>
      <c r="E8" s="140"/>
      <c r="F8" s="138"/>
      <c r="G8" s="141"/>
      <c r="I8" s="128"/>
      <c r="J8" s="135"/>
    </row>
    <row r="9" spans="1:18" ht="31.5" x14ac:dyDescent="0.3">
      <c r="A9" s="142" t="s">
        <v>13</v>
      </c>
      <c r="B9" s="143">
        <v>1546</v>
      </c>
      <c r="C9" s="144">
        <v>1702</v>
      </c>
      <c r="D9" s="145">
        <f t="shared" si="0"/>
        <v>110.1</v>
      </c>
      <c r="E9" s="146">
        <v>1341</v>
      </c>
      <c r="F9" s="147">
        <v>1462</v>
      </c>
      <c r="G9" s="148">
        <f t="shared" ref="G9:G27" si="1">ROUND(F9/E9*100,1)</f>
        <v>109</v>
      </c>
      <c r="H9" s="149"/>
      <c r="I9" s="150"/>
      <c r="J9" s="135"/>
    </row>
    <row r="10" spans="1:18" ht="31.5" x14ac:dyDescent="0.3">
      <c r="A10" s="92" t="s">
        <v>14</v>
      </c>
      <c r="B10" s="143">
        <v>59</v>
      </c>
      <c r="C10" s="144">
        <v>41</v>
      </c>
      <c r="D10" s="151">
        <f t="shared" si="0"/>
        <v>69.5</v>
      </c>
      <c r="E10" s="143">
        <v>40</v>
      </c>
      <c r="F10" s="147">
        <v>34</v>
      </c>
      <c r="G10" s="131">
        <f t="shared" si="1"/>
        <v>85</v>
      </c>
      <c r="I10" s="150"/>
      <c r="J10" s="135"/>
      <c r="Q10" s="152"/>
      <c r="R10" s="152"/>
    </row>
    <row r="11" spans="1:18" s="22" customFormat="1" ht="33.75" customHeight="1" x14ac:dyDescent="0.3">
      <c r="A11" s="92" t="s">
        <v>15</v>
      </c>
      <c r="B11" s="153">
        <v>1579</v>
      </c>
      <c r="C11" s="144">
        <v>2544</v>
      </c>
      <c r="D11" s="151">
        <f t="shared" si="0"/>
        <v>161.1</v>
      </c>
      <c r="E11" s="153">
        <v>1260</v>
      </c>
      <c r="F11" s="147">
        <v>2076</v>
      </c>
      <c r="G11" s="131">
        <f t="shared" si="1"/>
        <v>164.8</v>
      </c>
      <c r="I11" s="150"/>
      <c r="J11" s="135"/>
      <c r="K11" s="76"/>
      <c r="P11" s="76"/>
      <c r="Q11" s="154"/>
      <c r="R11" s="154"/>
    </row>
    <row r="12" spans="1:18" ht="31.5" x14ac:dyDescent="0.3">
      <c r="A12" s="92" t="s">
        <v>16</v>
      </c>
      <c r="B12" s="153">
        <v>123</v>
      </c>
      <c r="C12" s="144">
        <v>165</v>
      </c>
      <c r="D12" s="151">
        <f t="shared" si="0"/>
        <v>134.1</v>
      </c>
      <c r="E12" s="153">
        <v>85</v>
      </c>
      <c r="F12" s="147">
        <v>125</v>
      </c>
      <c r="G12" s="131">
        <f t="shared" si="1"/>
        <v>147.1</v>
      </c>
      <c r="I12" s="155"/>
      <c r="J12" s="135"/>
      <c r="Q12" s="152"/>
      <c r="R12" s="152"/>
    </row>
    <row r="13" spans="1:18" ht="31.5" x14ac:dyDescent="0.3">
      <c r="A13" s="92" t="s">
        <v>17</v>
      </c>
      <c r="B13" s="153">
        <v>63</v>
      </c>
      <c r="C13" s="144">
        <v>67</v>
      </c>
      <c r="D13" s="151">
        <f t="shared" si="0"/>
        <v>106.3</v>
      </c>
      <c r="E13" s="153">
        <v>49</v>
      </c>
      <c r="F13" s="147">
        <v>55</v>
      </c>
      <c r="G13" s="131">
        <f t="shared" si="1"/>
        <v>112.2</v>
      </c>
      <c r="I13" s="150"/>
      <c r="J13" s="135"/>
      <c r="Q13" s="152"/>
      <c r="R13" s="152"/>
    </row>
    <row r="14" spans="1:18" x14ac:dyDescent="0.3">
      <c r="A14" s="92" t="s">
        <v>18</v>
      </c>
      <c r="B14" s="153">
        <v>256</v>
      </c>
      <c r="C14" s="144">
        <v>376</v>
      </c>
      <c r="D14" s="151">
        <f t="shared" si="0"/>
        <v>146.9</v>
      </c>
      <c r="E14" s="153">
        <v>205</v>
      </c>
      <c r="F14" s="147">
        <v>324</v>
      </c>
      <c r="G14" s="131">
        <f t="shared" si="1"/>
        <v>158</v>
      </c>
      <c r="I14" s="150"/>
      <c r="J14" s="135"/>
      <c r="Q14" s="152"/>
      <c r="R14" s="152"/>
    </row>
    <row r="15" spans="1:18" ht="47.25" x14ac:dyDescent="0.3">
      <c r="A15" s="92" t="s">
        <v>19</v>
      </c>
      <c r="B15" s="153">
        <v>2171</v>
      </c>
      <c r="C15" s="144">
        <v>3336</v>
      </c>
      <c r="D15" s="151">
        <f t="shared" si="0"/>
        <v>153.69999999999999</v>
      </c>
      <c r="E15" s="153">
        <v>1730</v>
      </c>
      <c r="F15" s="147">
        <v>2609</v>
      </c>
      <c r="G15" s="131">
        <f t="shared" si="1"/>
        <v>150.80000000000001</v>
      </c>
      <c r="I15" s="150"/>
      <c r="J15" s="135"/>
    </row>
    <row r="16" spans="1:18" ht="31.5" x14ac:dyDescent="0.3">
      <c r="A16" s="92" t="s">
        <v>20</v>
      </c>
      <c r="B16" s="153">
        <v>445</v>
      </c>
      <c r="C16" s="144">
        <v>668</v>
      </c>
      <c r="D16" s="151">
        <f t="shared" si="0"/>
        <v>150.1</v>
      </c>
      <c r="E16" s="153">
        <v>334</v>
      </c>
      <c r="F16" s="147">
        <v>523</v>
      </c>
      <c r="G16" s="131">
        <f t="shared" si="1"/>
        <v>156.6</v>
      </c>
      <c r="I16" s="150"/>
      <c r="J16" s="135"/>
    </row>
    <row r="17" spans="1:10" ht="31.5" x14ac:dyDescent="0.3">
      <c r="A17" s="92" t="s">
        <v>21</v>
      </c>
      <c r="B17" s="153">
        <v>327</v>
      </c>
      <c r="C17" s="144">
        <v>559</v>
      </c>
      <c r="D17" s="151">
        <f t="shared" si="0"/>
        <v>170.9</v>
      </c>
      <c r="E17" s="153">
        <v>272</v>
      </c>
      <c r="F17" s="147">
        <v>397</v>
      </c>
      <c r="G17" s="131">
        <f t="shared" si="1"/>
        <v>146</v>
      </c>
      <c r="I17" s="150"/>
      <c r="J17" s="135"/>
    </row>
    <row r="18" spans="1:10" ht="34.5" customHeight="1" x14ac:dyDescent="0.3">
      <c r="A18" s="92" t="s">
        <v>22</v>
      </c>
      <c r="B18" s="153">
        <v>106</v>
      </c>
      <c r="C18" s="144">
        <v>158</v>
      </c>
      <c r="D18" s="151">
        <f t="shared" si="0"/>
        <v>149.1</v>
      </c>
      <c r="E18" s="153">
        <v>81</v>
      </c>
      <c r="F18" s="147">
        <v>122</v>
      </c>
      <c r="G18" s="131">
        <f t="shared" si="1"/>
        <v>150.6</v>
      </c>
      <c r="I18" s="150"/>
      <c r="J18" s="135"/>
    </row>
    <row r="19" spans="1:10" ht="37.5" customHeight="1" x14ac:dyDescent="0.3">
      <c r="A19" s="92" t="s">
        <v>23</v>
      </c>
      <c r="B19" s="153">
        <v>192</v>
      </c>
      <c r="C19" s="144">
        <v>254</v>
      </c>
      <c r="D19" s="151">
        <f t="shared" si="0"/>
        <v>132.30000000000001</v>
      </c>
      <c r="E19" s="153">
        <v>143</v>
      </c>
      <c r="F19" s="147">
        <v>202</v>
      </c>
      <c r="G19" s="131">
        <f t="shared" si="1"/>
        <v>141.30000000000001</v>
      </c>
      <c r="I19" s="150"/>
      <c r="J19" s="135"/>
    </row>
    <row r="20" spans="1:10" ht="31.5" customHeight="1" x14ac:dyDescent="0.3">
      <c r="A20" s="92" t="s">
        <v>24</v>
      </c>
      <c r="B20" s="153">
        <v>100</v>
      </c>
      <c r="C20" s="144">
        <v>166</v>
      </c>
      <c r="D20" s="151">
        <f t="shared" si="0"/>
        <v>166</v>
      </c>
      <c r="E20" s="153">
        <v>84</v>
      </c>
      <c r="F20" s="147">
        <v>139</v>
      </c>
      <c r="G20" s="131">
        <f t="shared" si="1"/>
        <v>165.5</v>
      </c>
      <c r="I20" s="150"/>
      <c r="J20" s="135"/>
    </row>
    <row r="21" spans="1:10" ht="31.5" x14ac:dyDescent="0.3">
      <c r="A21" s="92" t="s">
        <v>25</v>
      </c>
      <c r="B21" s="153">
        <v>162</v>
      </c>
      <c r="C21" s="144">
        <v>184</v>
      </c>
      <c r="D21" s="151">
        <f t="shared" si="0"/>
        <v>113.6</v>
      </c>
      <c r="E21" s="153">
        <v>130</v>
      </c>
      <c r="F21" s="147">
        <v>145</v>
      </c>
      <c r="G21" s="131">
        <f t="shared" si="1"/>
        <v>111.5</v>
      </c>
      <c r="I21" s="150"/>
      <c r="J21" s="135"/>
    </row>
    <row r="22" spans="1:10" ht="31.5" x14ac:dyDescent="0.3">
      <c r="A22" s="92" t="s">
        <v>26</v>
      </c>
      <c r="B22" s="153">
        <v>147</v>
      </c>
      <c r="C22" s="144">
        <v>243</v>
      </c>
      <c r="D22" s="151">
        <f t="shared" si="0"/>
        <v>165.3</v>
      </c>
      <c r="E22" s="153">
        <v>118</v>
      </c>
      <c r="F22" s="147">
        <v>184</v>
      </c>
      <c r="G22" s="131">
        <f t="shared" si="1"/>
        <v>155.9</v>
      </c>
      <c r="I22" s="150"/>
      <c r="J22" s="135"/>
    </row>
    <row r="23" spans="1:10" ht="31.5" x14ac:dyDescent="0.3">
      <c r="A23" s="92" t="s">
        <v>27</v>
      </c>
      <c r="B23" s="153">
        <v>1574</v>
      </c>
      <c r="C23" s="144">
        <v>2092</v>
      </c>
      <c r="D23" s="151">
        <f t="shared" si="0"/>
        <v>132.9</v>
      </c>
      <c r="E23" s="153">
        <v>1252</v>
      </c>
      <c r="F23" s="147">
        <v>1718</v>
      </c>
      <c r="G23" s="131">
        <f t="shared" si="1"/>
        <v>137.19999999999999</v>
      </c>
      <c r="I23" s="150"/>
      <c r="J23" s="135"/>
    </row>
    <row r="24" spans="1:10" x14ac:dyDescent="0.3">
      <c r="A24" s="92" t="s">
        <v>28</v>
      </c>
      <c r="B24" s="153">
        <v>239</v>
      </c>
      <c r="C24" s="144">
        <v>260</v>
      </c>
      <c r="D24" s="151">
        <f t="shared" si="0"/>
        <v>108.8</v>
      </c>
      <c r="E24" s="153">
        <v>189</v>
      </c>
      <c r="F24" s="147">
        <v>215</v>
      </c>
      <c r="G24" s="131">
        <f t="shared" si="1"/>
        <v>113.8</v>
      </c>
      <c r="I24" s="150"/>
      <c r="J24" s="135"/>
    </row>
    <row r="25" spans="1:10" ht="31.5" x14ac:dyDescent="0.3">
      <c r="A25" s="92" t="s">
        <v>29</v>
      </c>
      <c r="B25" s="153">
        <v>735</v>
      </c>
      <c r="C25" s="144">
        <v>905</v>
      </c>
      <c r="D25" s="151">
        <f t="shared" si="0"/>
        <v>123.1</v>
      </c>
      <c r="E25" s="153">
        <v>613</v>
      </c>
      <c r="F25" s="147">
        <v>704</v>
      </c>
      <c r="G25" s="131">
        <f t="shared" si="1"/>
        <v>114.8</v>
      </c>
      <c r="I25" s="150"/>
      <c r="J25" s="135"/>
    </row>
    <row r="26" spans="1:10" ht="31.5" x14ac:dyDescent="0.3">
      <c r="A26" s="92" t="s">
        <v>30</v>
      </c>
      <c r="B26" s="153">
        <v>65</v>
      </c>
      <c r="C26" s="144">
        <v>71</v>
      </c>
      <c r="D26" s="151">
        <f t="shared" si="0"/>
        <v>109.2</v>
      </c>
      <c r="E26" s="153">
        <v>53</v>
      </c>
      <c r="F26" s="147">
        <v>62</v>
      </c>
      <c r="G26" s="131">
        <f t="shared" si="1"/>
        <v>117</v>
      </c>
      <c r="I26" s="150"/>
      <c r="J26" s="135"/>
    </row>
    <row r="27" spans="1:10" ht="40.5" customHeight="1" thickBot="1" x14ac:dyDescent="0.35">
      <c r="A27" s="86" t="s">
        <v>31</v>
      </c>
      <c r="B27" s="156">
        <v>183</v>
      </c>
      <c r="C27" s="157">
        <v>195</v>
      </c>
      <c r="D27" s="158">
        <f t="shared" si="0"/>
        <v>106.6</v>
      </c>
      <c r="E27" s="156">
        <v>153</v>
      </c>
      <c r="F27" s="159">
        <v>159</v>
      </c>
      <c r="G27" s="160">
        <f t="shared" si="1"/>
        <v>103.9</v>
      </c>
      <c r="I27" s="150"/>
      <c r="J27" s="135"/>
    </row>
    <row r="28" spans="1:10" x14ac:dyDescent="0.3">
      <c r="B28" s="161"/>
      <c r="E28" s="162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12</vt:i4>
      </vt:variant>
    </vt:vector>
  </HeadingPairs>
  <TitlesOfParts>
    <vt:vector size="4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13</vt:lpstr>
      <vt:lpstr>12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2021-04-15T07:04:33Z</cp:lastPrinted>
  <dcterms:created xsi:type="dcterms:W3CDTF">2017-11-17T08:56:41Z</dcterms:created>
  <dcterms:modified xsi:type="dcterms:W3CDTF">2021-04-15T13:42:54Z</dcterms:modified>
</cp:coreProperties>
</file>