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ДискС\2022\ПОРТАЛ_2022\СІЧЕНЬ-ЛЮТИЙ 2022\"/>
    </mc:Choice>
  </mc:AlternateContent>
  <bookViews>
    <workbookView xWindow="0" yWindow="0" windowWidth="24000" windowHeight="9600" tabRatio="834" firstSheet="7" activeTab="7"/>
  </bookViews>
  <sheets>
    <sheet name="1" sheetId="10" r:id="rId1"/>
    <sheet name="2" sheetId="11" r:id="rId2"/>
    <sheet name="3" sheetId="12" r:id="rId3"/>
    <sheet name="4" sheetId="48" r:id="rId4"/>
    <sheet name="5" sheetId="50" r:id="rId5"/>
    <sheet name="6" sheetId="29" r:id="rId6"/>
    <sheet name="7" sheetId="30" r:id="rId7"/>
    <sheet name="8" sheetId="31" r:id="rId8"/>
    <sheet name="9" sheetId="32" r:id="rId9"/>
    <sheet name="10" sheetId="51" r:id="rId10"/>
    <sheet name="11" sheetId="52" r:id="rId11"/>
    <sheet name="12" sheetId="53" r:id="rId12"/>
    <sheet name="13" sheetId="55" r:id="rId13"/>
    <sheet name="14" sheetId="56" r:id="rId14"/>
    <sheet name="15" sheetId="72" r:id="rId15"/>
    <sheet name="16" sheetId="33" r:id="rId16"/>
    <sheet name="17" sheetId="59" r:id="rId17"/>
    <sheet name="18" sheetId="34" r:id="rId18"/>
    <sheet name="19" sheetId="35" r:id="rId19"/>
    <sheet name="20" sheetId="60" r:id="rId20"/>
    <sheet name="21" sheetId="61" r:id="rId21"/>
    <sheet name="22" sheetId="62" r:id="rId22"/>
    <sheet name="23" sheetId="63" r:id="rId23"/>
    <sheet name="24" sheetId="36" r:id="rId24"/>
    <sheet name="25" sheetId="64" r:id="rId25"/>
    <sheet name="26" sheetId="37" r:id="rId26"/>
    <sheet name="27" sheetId="65" r:id="rId27"/>
    <sheet name="28" sheetId="73" r:id="rId28"/>
    <sheet name="29" sheetId="67" r:id="rId29"/>
    <sheet name="30" sheetId="68" r:id="rId30"/>
    <sheet name="31" sheetId="69" r:id="rId31"/>
    <sheet name="32" sheetId="45" r:id="rId32"/>
    <sheet name="33" sheetId="49" r:id="rId33"/>
    <sheet name="34" sheetId="70" r:id="rId34"/>
    <sheet name="35" sheetId="71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1111">'[1]Sheet1 (2)'!#REF!</definedName>
    <definedName name="_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 localSheetId="2">#REF!</definedName>
    <definedName name="_firstRow" localSheetId="3">#REF!</definedName>
    <definedName name="_firstRow">#REF!</definedName>
    <definedName name="_lastColumn" localSheetId="1">#REF!</definedName>
    <definedName name="_lastColumn" localSheetId="2">#REF!</definedName>
    <definedName name="_lastColumn" localSheetId="3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1" hidden="1">'2'!#REF!</definedName>
    <definedName name="ACwvu.форма7." localSheetId="2" hidden="1">'3'!#REF!</definedName>
    <definedName name="ACwvu.форма7." localSheetId="3" hidden="1">'4'!#REF!</definedName>
    <definedName name="date.e" localSheetId="0">'[2]Sheet1 (3)'!#REF!</definedName>
    <definedName name="date.e" localSheetId="1">'[1]Sheet1 (3)'!#REF!</definedName>
    <definedName name="date.e" localSheetId="2">'[1]Sheet1 (3)'!#REF!</definedName>
    <definedName name="date.e" localSheetId="3">'[1]Sheet1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'[1]Sheet1 (2)'!#REF!</definedName>
    <definedName name="date_e" localSheetId="3">'[1]Sheet1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 localSheetId="1">[3]Sheet3!$A$3</definedName>
    <definedName name="hjj" localSheetId="2">[3]Sheet3!$A$3</definedName>
    <definedName name="hjj" localSheetId="3">[3]Sheet3!$A$3</definedName>
    <definedName name="hjj">[4]Sheet3!$A$3</definedName>
    <definedName name="hl_0" localSheetId="0">#REF!</definedName>
    <definedName name="hl_0" localSheetId="1">#REF!</definedName>
    <definedName name="hl_0" localSheetId="2">#REF!</definedName>
    <definedName name="hl_0" localSheetId="3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'[1]Sheet1 (2)'!#REF!</definedName>
    <definedName name="lcz" localSheetId="3">'[1]Sheet1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" hidden="1">'2'!#REF!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'1'!$B:$B</definedName>
    <definedName name="_xlnm.Print_Titles" localSheetId="1">'2'!$A:$A</definedName>
    <definedName name="_xlnm.Print_Titles" localSheetId="2">'3'!$A:$A</definedName>
    <definedName name="_xlnm.Print_Titles" localSheetId="3">'4'!$A:$A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'1'!$B$1:$F$25</definedName>
    <definedName name="_xlnm.Print_Area" localSheetId="10">'11'!$A$1:$G$29</definedName>
    <definedName name="_xlnm.Print_Area" localSheetId="11">'12'!$A$1:$J$30</definedName>
    <definedName name="_xlnm.Print_Area" localSheetId="1">'2'!$A$1:$E$27</definedName>
    <definedName name="_xlnm.Print_Area" localSheetId="21">'22'!$A$1:$D$53</definedName>
    <definedName name="_xlnm.Print_Area" localSheetId="23">'24'!$A$1:$D$28</definedName>
    <definedName name="_xlnm.Print_Area" localSheetId="26">'27'!$A$1:$E$30</definedName>
    <definedName name="_xlnm.Print_Area" localSheetId="2">'3'!$A$1:$E$17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'7'!$A$1:$G$56</definedName>
    <definedName name="_xlnm.Print_Area" localSheetId="8">'9'!$A$1:$G$27</definedName>
    <definedName name="олд" localSheetId="1">'[5]Sheet1 (3)'!#REF!</definedName>
    <definedName name="олд" localSheetId="2">'[5]Sheet1 (3)'!#REF!</definedName>
    <definedName name="олд" localSheetId="3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[6]Sheet3!$A$2</definedName>
    <definedName name="ц" localSheetId="1">[6]Sheet3!$A$2</definedName>
    <definedName name="ц" localSheetId="2">[6]Sheet3!$A$2</definedName>
    <definedName name="ц" localSheetId="3">[6]Sheet3!$A$2</definedName>
    <definedName name="ц">[7]Sheet3!$A$2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G87" i="35" l="1"/>
  <c r="G88" i="35"/>
  <c r="G89" i="35"/>
  <c r="G90" i="35"/>
  <c r="G91" i="35"/>
  <c r="G92" i="35"/>
  <c r="G93" i="35"/>
  <c r="G94" i="35"/>
  <c r="G95" i="35"/>
  <c r="D87" i="35"/>
  <c r="D88" i="35"/>
  <c r="D89" i="35"/>
  <c r="D90" i="35"/>
  <c r="D91" i="35"/>
  <c r="D92" i="35"/>
  <c r="D93" i="35"/>
  <c r="D94" i="35"/>
  <c r="D95" i="35"/>
  <c r="G76" i="35"/>
  <c r="G77" i="35"/>
  <c r="G78" i="35"/>
  <c r="G79" i="35"/>
  <c r="G80" i="35"/>
  <c r="G81" i="35"/>
  <c r="G82" i="35"/>
  <c r="G83" i="35"/>
  <c r="G84" i="35"/>
  <c r="D76" i="35"/>
  <c r="D77" i="35"/>
  <c r="D78" i="35"/>
  <c r="D79" i="35"/>
  <c r="D80" i="35"/>
  <c r="D81" i="35"/>
  <c r="D82" i="35"/>
  <c r="D83" i="35"/>
  <c r="D84" i="35"/>
  <c r="G61" i="35"/>
  <c r="G62" i="35"/>
  <c r="G63" i="35"/>
  <c r="G64" i="35"/>
  <c r="G65" i="35"/>
  <c r="G66" i="35"/>
  <c r="G67" i="35"/>
  <c r="G68" i="35"/>
  <c r="G69" i="35"/>
  <c r="G70" i="35"/>
  <c r="G71" i="35"/>
  <c r="G72" i="35"/>
  <c r="G73" i="35"/>
  <c r="D61" i="35"/>
  <c r="D62" i="35"/>
  <c r="D63" i="35"/>
  <c r="D64" i="35"/>
  <c r="D65" i="35"/>
  <c r="D66" i="35"/>
  <c r="D67" i="35"/>
  <c r="D68" i="35"/>
  <c r="D69" i="35"/>
  <c r="D70" i="35"/>
  <c r="D71" i="35"/>
  <c r="D72" i="35"/>
  <c r="D73" i="35"/>
  <c r="G57" i="35"/>
  <c r="G58" i="35"/>
  <c r="D57" i="35"/>
  <c r="D58" i="35"/>
  <c r="G46" i="35"/>
  <c r="G47" i="35"/>
  <c r="G48" i="35"/>
  <c r="G49" i="35"/>
  <c r="G50" i="35"/>
  <c r="G51" i="35"/>
  <c r="G52" i="35"/>
  <c r="G53" i="35"/>
  <c r="G54" i="35"/>
  <c r="D46" i="35"/>
  <c r="D47" i="35"/>
  <c r="D48" i="35"/>
  <c r="D49" i="35"/>
  <c r="D50" i="35"/>
  <c r="D51" i="35"/>
  <c r="D52" i="35"/>
  <c r="D53" i="35"/>
  <c r="D54" i="35"/>
  <c r="G40" i="35"/>
  <c r="G41" i="35"/>
  <c r="G42" i="35"/>
  <c r="G43" i="35"/>
  <c r="D40" i="35"/>
  <c r="D41" i="35"/>
  <c r="D42" i="35"/>
  <c r="D43" i="35"/>
  <c r="G30" i="35"/>
  <c r="G31" i="35"/>
  <c r="G32" i="35"/>
  <c r="G33" i="35"/>
  <c r="G34" i="35"/>
  <c r="G35" i="35"/>
  <c r="G36" i="35"/>
  <c r="G37" i="35"/>
  <c r="D30" i="35"/>
  <c r="D31" i="35"/>
  <c r="D32" i="35"/>
  <c r="D33" i="35"/>
  <c r="D34" i="35"/>
  <c r="D35" i="35"/>
  <c r="D36" i="35"/>
  <c r="D37" i="35"/>
  <c r="G19" i="35"/>
  <c r="G20" i="35"/>
  <c r="G21" i="35"/>
  <c r="G22" i="35"/>
  <c r="G23" i="35"/>
  <c r="G24" i="35"/>
  <c r="G25" i="35"/>
  <c r="G26" i="35"/>
  <c r="G27" i="35"/>
  <c r="D19" i="35"/>
  <c r="D20" i="35"/>
  <c r="D21" i="35"/>
  <c r="D22" i="35"/>
  <c r="D23" i="35"/>
  <c r="D24" i="35"/>
  <c r="D25" i="35"/>
  <c r="D26" i="35"/>
  <c r="D27" i="35"/>
  <c r="G9" i="35"/>
  <c r="G10" i="35"/>
  <c r="G11" i="35"/>
  <c r="G12" i="35"/>
  <c r="G13" i="35"/>
  <c r="G14" i="35"/>
  <c r="G15" i="35"/>
  <c r="G16" i="35"/>
  <c r="D9" i="35"/>
  <c r="D10" i="35"/>
  <c r="D11" i="35"/>
  <c r="D12" i="35"/>
  <c r="D13" i="35"/>
  <c r="D14" i="35"/>
  <c r="D15" i="35"/>
  <c r="D16" i="35"/>
  <c r="G86" i="35"/>
  <c r="G75" i="35"/>
  <c r="G60" i="35"/>
  <c r="G56" i="35"/>
  <c r="G45" i="35"/>
  <c r="G39" i="35"/>
  <c r="G29" i="35"/>
  <c r="G18" i="35"/>
  <c r="G8" i="35"/>
  <c r="G86" i="31"/>
  <c r="G87" i="31"/>
  <c r="G88" i="31"/>
  <c r="G89" i="31"/>
  <c r="G90" i="31"/>
  <c r="G91" i="31"/>
  <c r="G92" i="31"/>
  <c r="G93" i="31"/>
  <c r="G94" i="31"/>
  <c r="D86" i="31"/>
  <c r="D87" i="31"/>
  <c r="D88" i="31"/>
  <c r="D89" i="31"/>
  <c r="D90" i="31"/>
  <c r="D91" i="31"/>
  <c r="D92" i="31"/>
  <c r="D93" i="31"/>
  <c r="D94" i="31"/>
  <c r="G75" i="31"/>
  <c r="G76" i="31"/>
  <c r="G77" i="31"/>
  <c r="G78" i="31"/>
  <c r="G79" i="31"/>
  <c r="G80" i="31"/>
  <c r="G81" i="31"/>
  <c r="G82" i="31"/>
  <c r="G83" i="31"/>
  <c r="D75" i="31"/>
  <c r="D76" i="31"/>
  <c r="D77" i="31"/>
  <c r="D78" i="31"/>
  <c r="D79" i="31"/>
  <c r="D80" i="31"/>
  <c r="D81" i="31"/>
  <c r="D82" i="31"/>
  <c r="D83" i="31"/>
  <c r="G60" i="31"/>
  <c r="G61" i="31"/>
  <c r="G62" i="31"/>
  <c r="G63" i="31"/>
  <c r="G64" i="31"/>
  <c r="G65" i="31"/>
  <c r="G66" i="31"/>
  <c r="G67" i="31"/>
  <c r="G68" i="31"/>
  <c r="G69" i="31"/>
  <c r="G70" i="31"/>
  <c r="G71" i="31"/>
  <c r="G72" i="31"/>
  <c r="D60" i="31"/>
  <c r="D61" i="31"/>
  <c r="D62" i="31"/>
  <c r="D63" i="31"/>
  <c r="D64" i="31"/>
  <c r="D65" i="31"/>
  <c r="D66" i="31"/>
  <c r="D67" i="31"/>
  <c r="D68" i="31"/>
  <c r="D69" i="31"/>
  <c r="D70" i="31"/>
  <c r="D71" i="31"/>
  <c r="D72" i="31"/>
  <c r="G56" i="31"/>
  <c r="G57" i="31"/>
  <c r="D56" i="31"/>
  <c r="D57" i="31"/>
  <c r="G45" i="31"/>
  <c r="G46" i="31"/>
  <c r="G47" i="31"/>
  <c r="G48" i="31"/>
  <c r="G49" i="31"/>
  <c r="G50" i="31"/>
  <c r="G51" i="31"/>
  <c r="G52" i="31"/>
  <c r="G53" i="31"/>
  <c r="D45" i="31"/>
  <c r="D46" i="31"/>
  <c r="D47" i="31"/>
  <c r="D48" i="31"/>
  <c r="D49" i="31"/>
  <c r="D50" i="31"/>
  <c r="D51" i="31"/>
  <c r="D52" i="31"/>
  <c r="D53" i="31"/>
  <c r="G37" i="31"/>
  <c r="G38" i="31"/>
  <c r="G39" i="31"/>
  <c r="G40" i="31"/>
  <c r="G41" i="31"/>
  <c r="G42" i="31"/>
  <c r="D37" i="31"/>
  <c r="D38" i="31"/>
  <c r="D39" i="31"/>
  <c r="D40" i="31"/>
  <c r="D41" i="31"/>
  <c r="D42" i="31"/>
  <c r="G27" i="31"/>
  <c r="G28" i="31"/>
  <c r="G29" i="31"/>
  <c r="G30" i="31"/>
  <c r="G31" i="31"/>
  <c r="G32" i="31"/>
  <c r="G33" i="31"/>
  <c r="G34" i="31"/>
  <c r="D27" i="31"/>
  <c r="D28" i="31"/>
  <c r="D29" i="31"/>
  <c r="D30" i="31"/>
  <c r="D31" i="31"/>
  <c r="D32" i="31"/>
  <c r="D33" i="31"/>
  <c r="D34" i="31"/>
  <c r="G20" i="31"/>
  <c r="G21" i="31"/>
  <c r="G22" i="31"/>
  <c r="G23" i="31"/>
  <c r="G24" i="31"/>
  <c r="D20" i="31"/>
  <c r="D21" i="31"/>
  <c r="D22" i="31"/>
  <c r="D23" i="31"/>
  <c r="D24" i="31"/>
  <c r="G10" i="31"/>
  <c r="G11" i="31"/>
  <c r="G12" i="31"/>
  <c r="G13" i="31"/>
  <c r="G14" i="31"/>
  <c r="G15" i="31"/>
  <c r="G16" i="31"/>
  <c r="G17" i="31"/>
  <c r="D10" i="31"/>
  <c r="D11" i="31"/>
  <c r="D12" i="31"/>
  <c r="D13" i="31"/>
  <c r="D14" i="31"/>
  <c r="D15" i="31"/>
  <c r="D16" i="31"/>
  <c r="D17" i="31"/>
  <c r="G85" i="31"/>
  <c r="G74" i="31"/>
  <c r="G59" i="31"/>
  <c r="G55" i="31"/>
  <c r="G44" i="31"/>
  <c r="G36" i="31"/>
  <c r="G26" i="31"/>
  <c r="G19" i="31"/>
  <c r="G9" i="31"/>
  <c r="D23" i="11" l="1"/>
  <c r="D25" i="11"/>
  <c r="E10" i="10"/>
  <c r="E13" i="10"/>
  <c r="E16" i="10"/>
  <c r="E17" i="10"/>
  <c r="E24" i="10"/>
  <c r="C7" i="64" l="1"/>
  <c r="B7" i="64"/>
  <c r="B7" i="51" l="1"/>
  <c r="D8" i="29" l="1"/>
  <c r="H7" i="51" l="1"/>
  <c r="F7" i="51"/>
  <c r="D8" i="48"/>
  <c r="G8" i="48"/>
  <c r="E9" i="11"/>
  <c r="D7" i="64" l="1"/>
  <c r="B6" i="36" l="1"/>
  <c r="E7" i="32" l="1"/>
  <c r="D11" i="36" l="1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8" i="64"/>
  <c r="D11" i="64"/>
  <c r="D12" i="64"/>
  <c r="D13" i="64"/>
  <c r="D14" i="64"/>
  <c r="D15" i="64"/>
  <c r="D20" i="64"/>
  <c r="D21" i="64"/>
  <c r="D22" i="64"/>
  <c r="D23" i="64"/>
  <c r="D24" i="64"/>
  <c r="D25" i="64"/>
  <c r="D26" i="64"/>
  <c r="D27" i="64"/>
  <c r="D28" i="64"/>
  <c r="D29" i="64"/>
  <c r="D30" i="64"/>
  <c r="D31" i="64"/>
  <c r="D7" i="37" l="1"/>
  <c r="D8" i="37"/>
  <c r="D9" i="37"/>
  <c r="D10" i="37"/>
  <c r="D11" i="37"/>
  <c r="D12" i="37"/>
  <c r="D13" i="37"/>
  <c r="D14" i="37"/>
  <c r="D15" i="37"/>
  <c r="F5" i="52" l="1"/>
  <c r="D6" i="36" l="1"/>
  <c r="D18" i="35" l="1"/>
  <c r="F8" i="10" l="1"/>
  <c r="E6" i="48" l="1"/>
  <c r="D7" i="10" l="1"/>
  <c r="E13" i="65" l="1"/>
  <c r="D29" i="35" l="1"/>
  <c r="D8" i="35"/>
  <c r="D44" i="31"/>
  <c r="D36" i="31"/>
  <c r="D26" i="31"/>
  <c r="D19" i="31"/>
  <c r="D9" i="31"/>
  <c r="G12" i="48" l="1"/>
  <c r="D9" i="12"/>
  <c r="E9" i="12"/>
  <c r="C7" i="10" l="1"/>
  <c r="B7" i="11"/>
  <c r="G29" i="52" l="1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4" i="52"/>
  <c r="G13" i="52"/>
  <c r="G12" i="52"/>
  <c r="G11" i="52"/>
  <c r="G10" i="52"/>
  <c r="G9" i="52"/>
  <c r="G7" i="52"/>
  <c r="G6" i="52"/>
  <c r="D6" i="52" l="1"/>
  <c r="D7" i="52"/>
  <c r="D9" i="52"/>
  <c r="D10" i="52"/>
  <c r="D11" i="52"/>
  <c r="D12" i="52"/>
  <c r="D13" i="52"/>
  <c r="D14" i="52"/>
  <c r="D15" i="52"/>
  <c r="D16" i="52"/>
  <c r="D17" i="52"/>
  <c r="D18" i="52"/>
  <c r="D19" i="52"/>
  <c r="D20" i="52"/>
  <c r="D21" i="52"/>
  <c r="D22" i="52"/>
  <c r="D23" i="52"/>
  <c r="D24" i="52"/>
  <c r="D25" i="52"/>
  <c r="D26" i="52"/>
  <c r="D27" i="52"/>
  <c r="D28" i="52"/>
  <c r="D29" i="52"/>
  <c r="E5" i="52"/>
  <c r="C5" i="52"/>
  <c r="B5" i="52"/>
  <c r="G7" i="50"/>
  <c r="G10" i="50"/>
  <c r="G11" i="50"/>
  <c r="G13" i="50"/>
  <c r="G14" i="50"/>
  <c r="G15" i="50"/>
  <c r="G17" i="50"/>
  <c r="G19" i="50"/>
  <c r="G20" i="50"/>
  <c r="G21" i="50"/>
  <c r="G22" i="50"/>
  <c r="G24" i="50"/>
  <c r="G25" i="50"/>
  <c r="G28" i="50"/>
  <c r="G29" i="50"/>
  <c r="E6" i="50"/>
  <c r="B6" i="50"/>
  <c r="F6" i="50"/>
  <c r="G6" i="50" l="1"/>
  <c r="D5" i="52"/>
  <c r="D7" i="50"/>
  <c r="D8" i="50"/>
  <c r="D10" i="50"/>
  <c r="D11" i="50"/>
  <c r="D12" i="50"/>
  <c r="D13" i="50"/>
  <c r="D14" i="50"/>
  <c r="D15" i="50"/>
  <c r="D16" i="50"/>
  <c r="D17" i="50"/>
  <c r="D19" i="50"/>
  <c r="D20" i="50"/>
  <c r="D21" i="50"/>
  <c r="D22" i="50"/>
  <c r="D24" i="50"/>
  <c r="D25" i="50"/>
  <c r="D26" i="50"/>
  <c r="D27" i="50"/>
  <c r="D28" i="50"/>
  <c r="D29" i="50"/>
  <c r="D30" i="50"/>
  <c r="C6" i="50"/>
  <c r="D10" i="36" l="1"/>
  <c r="C7" i="32" l="1"/>
  <c r="F7" i="32"/>
  <c r="B7" i="32"/>
  <c r="C5" i="37" l="1"/>
  <c r="B5" i="37"/>
  <c r="H6" i="53" l="1"/>
  <c r="F6" i="53"/>
  <c r="D6" i="53"/>
  <c r="B6" i="53"/>
  <c r="H6" i="59" l="1"/>
  <c r="F6" i="59"/>
  <c r="D6" i="59"/>
  <c r="B6" i="59"/>
  <c r="D28" i="65" l="1"/>
  <c r="E27" i="65"/>
  <c r="D27" i="65"/>
  <c r="E26" i="65"/>
  <c r="D26" i="65"/>
  <c r="E25" i="65"/>
  <c r="D25" i="65"/>
  <c r="E19" i="65"/>
  <c r="D19" i="65"/>
  <c r="E18" i="65"/>
  <c r="D18" i="65"/>
  <c r="E17" i="65"/>
  <c r="D17" i="65"/>
  <c r="E15" i="65"/>
  <c r="D15" i="65"/>
  <c r="E8" i="65" l="1"/>
  <c r="E14" i="65"/>
  <c r="D14" i="65"/>
  <c r="E12" i="65"/>
  <c r="D12" i="65"/>
  <c r="E11" i="65"/>
  <c r="E7" i="65"/>
  <c r="D11" i="65"/>
  <c r="E10" i="65"/>
  <c r="D10" i="65"/>
  <c r="E9" i="65"/>
  <c r="D8" i="65"/>
  <c r="D7" i="65"/>
  <c r="E6" i="65"/>
  <c r="D6" i="65"/>
  <c r="E16" i="65"/>
  <c r="D16" i="65"/>
  <c r="C6" i="33" l="1"/>
  <c r="G5" i="52" l="1"/>
  <c r="D6" i="50" l="1"/>
  <c r="C7" i="36" l="1"/>
  <c r="D86" i="35"/>
  <c r="D75" i="35"/>
  <c r="D60" i="35"/>
  <c r="D56" i="35"/>
  <c r="D45" i="35"/>
  <c r="D39" i="35"/>
  <c r="H8" i="34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7" i="34"/>
  <c r="E8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7" i="34"/>
  <c r="G16" i="33"/>
  <c r="D16" i="33"/>
  <c r="G15" i="33"/>
  <c r="D15" i="33"/>
  <c r="G14" i="33"/>
  <c r="D14" i="33"/>
  <c r="G13" i="33"/>
  <c r="D13" i="33"/>
  <c r="G12" i="33"/>
  <c r="D12" i="33"/>
  <c r="G11" i="33"/>
  <c r="D11" i="33"/>
  <c r="G10" i="33"/>
  <c r="D10" i="33"/>
  <c r="G9" i="33"/>
  <c r="D9" i="33"/>
  <c r="G8" i="33"/>
  <c r="D8" i="33"/>
  <c r="F6" i="33"/>
  <c r="E6" i="33"/>
  <c r="B6" i="33"/>
  <c r="D6" i="33" s="1"/>
  <c r="G27" i="32"/>
  <c r="D27" i="32"/>
  <c r="G26" i="32"/>
  <c r="D26" i="32"/>
  <c r="G25" i="32"/>
  <c r="D25" i="32"/>
  <c r="G24" i="32"/>
  <c r="D24" i="32"/>
  <c r="G23" i="32"/>
  <c r="D23" i="32"/>
  <c r="G22" i="32"/>
  <c r="D22" i="32"/>
  <c r="G21" i="32"/>
  <c r="D21" i="32"/>
  <c r="G20" i="32"/>
  <c r="D20" i="32"/>
  <c r="G19" i="32"/>
  <c r="D19" i="32"/>
  <c r="G18" i="32"/>
  <c r="D18" i="32"/>
  <c r="G17" i="32"/>
  <c r="D17" i="32"/>
  <c r="G16" i="32"/>
  <c r="D16" i="32"/>
  <c r="G15" i="32"/>
  <c r="D15" i="32"/>
  <c r="G14" i="32"/>
  <c r="D14" i="32"/>
  <c r="G13" i="32"/>
  <c r="D13" i="32"/>
  <c r="G12" i="32"/>
  <c r="D12" i="32"/>
  <c r="G11" i="32"/>
  <c r="D11" i="32"/>
  <c r="G10" i="32"/>
  <c r="D10" i="32"/>
  <c r="G9" i="32"/>
  <c r="D9" i="32"/>
  <c r="G7" i="32"/>
  <c r="G6" i="32"/>
  <c r="D6" i="32"/>
  <c r="D85" i="31"/>
  <c r="D74" i="31"/>
  <c r="D59" i="31"/>
  <c r="D55" i="31"/>
  <c r="E56" i="30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E7" i="30"/>
  <c r="G16" i="29"/>
  <c r="D16" i="29"/>
  <c r="G15" i="29"/>
  <c r="D15" i="29"/>
  <c r="G14" i="29"/>
  <c r="D14" i="29"/>
  <c r="G13" i="29"/>
  <c r="D13" i="29"/>
  <c r="G12" i="29"/>
  <c r="D12" i="29"/>
  <c r="G11" i="29"/>
  <c r="D11" i="29"/>
  <c r="G10" i="29"/>
  <c r="D10" i="29"/>
  <c r="G9" i="29"/>
  <c r="D9" i="29"/>
  <c r="G8" i="29"/>
  <c r="F6" i="29"/>
  <c r="E6" i="29"/>
  <c r="C6" i="29"/>
  <c r="B6" i="29"/>
  <c r="B6" i="48"/>
  <c r="C6" i="48"/>
  <c r="F6" i="48"/>
  <c r="D9" i="48"/>
  <c r="D10" i="48"/>
  <c r="G10" i="48"/>
  <c r="D11" i="48"/>
  <c r="G11" i="48"/>
  <c r="D12" i="48"/>
  <c r="D13" i="48"/>
  <c r="G13" i="48"/>
  <c r="D14" i="48"/>
  <c r="G14" i="48"/>
  <c r="D15" i="48"/>
  <c r="G15" i="48"/>
  <c r="D16" i="48"/>
  <c r="G16" i="48"/>
  <c r="D17" i="48"/>
  <c r="G17" i="48"/>
  <c r="D18" i="48"/>
  <c r="G18" i="48"/>
  <c r="D19" i="48"/>
  <c r="G19" i="48"/>
  <c r="D20" i="48"/>
  <c r="G20" i="48"/>
  <c r="D21" i="48"/>
  <c r="G21" i="48"/>
  <c r="D22" i="48"/>
  <c r="G22" i="48"/>
  <c r="D23" i="48"/>
  <c r="G23" i="48"/>
  <c r="D24" i="48"/>
  <c r="G24" i="48"/>
  <c r="D25" i="48"/>
  <c r="G25" i="48"/>
  <c r="D26" i="48"/>
  <c r="G26" i="48"/>
  <c r="G6" i="33" l="1"/>
  <c r="D6" i="48"/>
  <c r="G6" i="48"/>
  <c r="D5" i="37"/>
  <c r="D7" i="32"/>
  <c r="D6" i="29"/>
  <c r="G6" i="29"/>
  <c r="F7" i="10" l="1"/>
  <c r="D10" i="12" l="1"/>
  <c r="E10" i="12"/>
  <c r="D11" i="12"/>
  <c r="E11" i="12"/>
  <c r="D12" i="12"/>
  <c r="E12" i="12"/>
  <c r="D13" i="12"/>
  <c r="E13" i="12"/>
  <c r="E14" i="12"/>
  <c r="D15" i="12"/>
  <c r="E15" i="12"/>
  <c r="D16" i="12"/>
  <c r="E16" i="12"/>
  <c r="D17" i="12"/>
  <c r="E17" i="12"/>
  <c r="C7" i="11"/>
  <c r="E7" i="11" s="1"/>
  <c r="D7" i="11" l="1"/>
  <c r="B7" i="12" l="1"/>
  <c r="C7" i="12"/>
  <c r="E7" i="12" l="1"/>
  <c r="D7" i="12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F25" i="10" l="1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E7" i="10" l="1"/>
</calcChain>
</file>

<file path=xl/comments1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<sst xmlns="http://schemas.openxmlformats.org/spreadsheetml/2006/main" count="2061" uniqueCount="620">
  <si>
    <t>Показник</t>
  </si>
  <si>
    <t>зміна значення</t>
  </si>
  <si>
    <t>%</t>
  </si>
  <si>
    <t>Продовження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</si>
  <si>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</si>
  <si>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</si>
  <si>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у порівнянні з минулим роком</t>
  </si>
  <si>
    <t xml:space="preserve"> + (-)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</si>
  <si>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</si>
  <si>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</si>
  <si>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</si>
  <si>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</si>
  <si>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</si>
  <si>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</si>
  <si>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</si>
  <si>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</si>
  <si>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</si>
  <si>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</si>
  <si>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</si>
  <si>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</si>
  <si>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</si>
  <si>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</si>
  <si>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</si>
  <si>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</si>
  <si>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</si>
  <si>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</si>
  <si>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</si>
  <si>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</si>
  <si>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</si>
  <si>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</si>
  <si>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</si>
  <si>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</si>
  <si>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</si>
  <si>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</si>
  <si>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</si>
  <si>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</si>
  <si>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</si>
  <si>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</si>
  <si>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</si>
  <si>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</si>
  <si>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Зміна значення</t>
  </si>
  <si>
    <t>+ (-)</t>
  </si>
  <si>
    <t>Станом на дату: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</si>
  <si>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</si>
  <si>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Кількість вакансій на кінець періоду, </t>
    </r>
    <r>
      <rPr>
        <i/>
        <sz val="12"/>
        <rFont val="Times New Roman"/>
        <family val="1"/>
        <charset val="204"/>
      </rPr>
      <t>одиниць</t>
    </r>
  </si>
  <si>
    <t>Всього отримали роботу (у т.ч. до набуття статусу безробітного), тис. осіб</t>
  </si>
  <si>
    <t>Всього отримали ваучер на навчання, осіб</t>
  </si>
  <si>
    <t>Всього брали участь у громадських та інших роботах тимчасового характеру, тис. осіб</t>
  </si>
  <si>
    <t>Отримували допомогу по безробіттю, тис. осіб</t>
  </si>
  <si>
    <t>Кількість роботодавців, які надали інформацію про вакансії,  тис. одиниць</t>
  </si>
  <si>
    <t>Кількість вакансій, тис. одиниць</t>
  </si>
  <si>
    <t>Кількість вакансій по формі 3-ПН, тис. одиниць</t>
  </si>
  <si>
    <t>Середній розмір заробітної плати у вакансіях, грн.</t>
  </si>
  <si>
    <t>Волинська область</t>
  </si>
  <si>
    <t>Горохівська районна філія  ВОЦЗ</t>
  </si>
  <si>
    <t>Іваничівська районна філія  ВОЦЗ</t>
  </si>
  <si>
    <t>К.Каширська районна філія  ВОЦЗ</t>
  </si>
  <si>
    <t>Ківерцівська районна філія  ВОЦЗ</t>
  </si>
  <si>
    <t>Локачинська районна філія  ВОЦЗ</t>
  </si>
  <si>
    <t>Луцька районна філія  ВОЦЗ</t>
  </si>
  <si>
    <t>Любешівська районна філія  ВОЦЗ</t>
  </si>
  <si>
    <t>Любомльська районна філія  ВОЦЗ</t>
  </si>
  <si>
    <t>Маневицька районна філія  ВОЦЗ</t>
  </si>
  <si>
    <t>Ратнівська районна філія  ВОЦЗ</t>
  </si>
  <si>
    <t>Рожищенська районна філія  ВОЦЗ</t>
  </si>
  <si>
    <t xml:space="preserve">Старовижівська районна філія  ВОЦЗ  </t>
  </si>
  <si>
    <t>Турійська районна філія  ВОЦЗ</t>
  </si>
  <si>
    <t>Шацька районна філія  ВОЦЗ</t>
  </si>
  <si>
    <t>Вол.-Волинська міськрайонна філія  ВОЦЗ</t>
  </si>
  <si>
    <t>Ковельський МРЦЗ</t>
  </si>
  <si>
    <t>Луцький  МЦЗ</t>
  </si>
  <si>
    <t>Нововолинська міська філія  ВОЦЗ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</si>
  <si>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</si>
  <si>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</si>
  <si>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2021 р.</t>
  </si>
  <si>
    <t>з них: за видами економічноі діяльності</t>
  </si>
  <si>
    <t>Усього</t>
  </si>
  <si>
    <t>відповідно до форми звітності № 4-ПН «Інформація про заплановане масове                                                                                                 вивільнення працівників у зв’язку із змінами в організації виробництва і праці»</t>
  </si>
  <si>
    <t>з них: за професійними групами</t>
  </si>
  <si>
    <t>Темпи       зростання (зниження)</t>
  </si>
  <si>
    <t>Темпи зростання (зниження)</t>
  </si>
  <si>
    <t>одиниці</t>
  </si>
  <si>
    <t>Назва професії</t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</si>
  <si>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</si>
  <si>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Дефіцит вакансій (-), дефіцит кадрів (+)</t>
  </si>
  <si>
    <t>№</t>
  </si>
  <si>
    <t xml:space="preserve"> оператор заправних станцій</t>
  </si>
  <si>
    <t xml:space="preserve"> водій автотранспортних засобів</t>
  </si>
  <si>
    <t xml:space="preserve"> продавець продовольчих товарів</t>
  </si>
  <si>
    <t xml:space="preserve"> прибиральник службових приміщень</t>
  </si>
  <si>
    <t xml:space="preserve"> кухар</t>
  </si>
  <si>
    <t xml:space="preserve"> бухгалтер</t>
  </si>
  <si>
    <t xml:space="preserve"> підсобний робітник</t>
  </si>
  <si>
    <t xml:space="preserve"> Спеціаліст державної служби (місцевого самоврядування)</t>
  </si>
  <si>
    <t xml:space="preserve"> продавець непродовольчих товарів</t>
  </si>
  <si>
    <t xml:space="preserve"> менеджер (управитель) із збуту</t>
  </si>
  <si>
    <t xml:space="preserve"> соціальний робітник</t>
  </si>
  <si>
    <t xml:space="preserve"> Продавець-консультант</t>
  </si>
  <si>
    <t xml:space="preserve"> офіціант</t>
  </si>
  <si>
    <t xml:space="preserve"> швачка</t>
  </si>
  <si>
    <t xml:space="preserve"> Сестра медична (брат медичний)</t>
  </si>
  <si>
    <t xml:space="preserve"> бармен</t>
  </si>
  <si>
    <t xml:space="preserve"> Слюсар з ремонту колісних транспортних засобів</t>
  </si>
  <si>
    <t xml:space="preserve"> Вчитель закладу загальної середньої освіти</t>
  </si>
  <si>
    <t xml:space="preserve"> машиніст (кочегар) котельної</t>
  </si>
  <si>
    <t xml:space="preserve"> слюсар-ремонтник</t>
  </si>
  <si>
    <t xml:space="preserve"> Листоноша (поштар)</t>
  </si>
  <si>
    <t xml:space="preserve"> касир торговельного залу</t>
  </si>
  <si>
    <t xml:space="preserve"> перукар (перукар - модельєр)</t>
  </si>
  <si>
    <t xml:space="preserve"> складальник-обробник котушок трансформаторів</t>
  </si>
  <si>
    <t xml:space="preserve"> адміністратор</t>
  </si>
  <si>
    <t xml:space="preserve"> вантажник</t>
  </si>
  <si>
    <t xml:space="preserve"> інженер</t>
  </si>
  <si>
    <t xml:space="preserve"> механік</t>
  </si>
  <si>
    <t xml:space="preserve"> головний бухгалтер</t>
  </si>
  <si>
    <t xml:space="preserve"> фахівець</t>
  </si>
  <si>
    <t xml:space="preserve"> електромонтер з ремонту та обслуговування електроустаткування</t>
  </si>
  <si>
    <t xml:space="preserve"> пекар</t>
  </si>
  <si>
    <t xml:space="preserve"> тракторист</t>
  </si>
  <si>
    <t xml:space="preserve"> двірник</t>
  </si>
  <si>
    <t xml:space="preserve"> комірник</t>
  </si>
  <si>
    <t xml:space="preserve"> Електрогазозварник</t>
  </si>
  <si>
    <t xml:space="preserve"> верстатник деревообробних верстатів</t>
  </si>
  <si>
    <t xml:space="preserve"> Начальник відділу</t>
  </si>
  <si>
    <t xml:space="preserve"> Менеджер (управитель)</t>
  </si>
  <si>
    <t xml:space="preserve"> охоронник</t>
  </si>
  <si>
    <t xml:space="preserve"> токар-напівавтоматник</t>
  </si>
  <si>
    <t xml:space="preserve"> сторож</t>
  </si>
  <si>
    <t xml:space="preserve"> начальник відділу поштового зв'язку</t>
  </si>
  <si>
    <t xml:space="preserve"> (за розділами професій)</t>
  </si>
  <si>
    <t>Б</t>
  </si>
  <si>
    <t>Законодавці, вищі державні службовці, керівники, менеджери</t>
  </si>
  <si>
    <t xml:space="preserve"> майстер</t>
  </si>
  <si>
    <t xml:space="preserve"> завідувач складу</t>
  </si>
  <si>
    <t xml:space="preserve"> завідувач господарства</t>
  </si>
  <si>
    <t xml:space="preserve"> Юрист</t>
  </si>
  <si>
    <t xml:space="preserve"> економіст</t>
  </si>
  <si>
    <t xml:space="preserve"> інженер-конструктор</t>
  </si>
  <si>
    <t xml:space="preserve"> інженер з охорони праці</t>
  </si>
  <si>
    <t xml:space="preserve"> Логіст</t>
  </si>
  <si>
    <t xml:space="preserve"> юрисконсульт</t>
  </si>
  <si>
    <t xml:space="preserve"> фельдшер</t>
  </si>
  <si>
    <t xml:space="preserve"> фармацевт</t>
  </si>
  <si>
    <t xml:space="preserve"> вихователь</t>
  </si>
  <si>
    <t xml:space="preserve"> технік</t>
  </si>
  <si>
    <t xml:space="preserve"> товарознавець</t>
  </si>
  <si>
    <t xml:space="preserve"> Майстер лісу</t>
  </si>
  <si>
    <t xml:space="preserve"> експедитор</t>
  </si>
  <si>
    <t xml:space="preserve"> діловод</t>
  </si>
  <si>
    <t xml:space="preserve"> Касир-операціоніст</t>
  </si>
  <si>
    <t xml:space="preserve"> оператор комп'ютерного набору</t>
  </si>
  <si>
    <t xml:space="preserve"> Адміністратор (господар) залу</t>
  </si>
  <si>
    <t xml:space="preserve"> секретар керівника (організації, підприємства, установи)</t>
  </si>
  <si>
    <t xml:space="preserve"> Обліковець</t>
  </si>
  <si>
    <t xml:space="preserve"> касир (на підприємстві, в установі, організації)</t>
  </si>
  <si>
    <t xml:space="preserve"> Обліковець з реєстрації бухгалтерських даних</t>
  </si>
  <si>
    <t xml:space="preserve"> оператор поштового зв'язку</t>
  </si>
  <si>
    <t xml:space="preserve"> покоївка</t>
  </si>
  <si>
    <t xml:space="preserve"> помічник вихователя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</si>
  <si>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</si>
  <si>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лісоруб</t>
  </si>
  <si>
    <t xml:space="preserve"> тваринник</t>
  </si>
  <si>
    <t xml:space="preserve"> вальник лісу</t>
  </si>
  <si>
    <t xml:space="preserve"> Робітник на лісокультурних (лісогосподарських) роботах</t>
  </si>
  <si>
    <t xml:space="preserve"> плодоовочівник</t>
  </si>
  <si>
    <t xml:space="preserve"> озеленювач</t>
  </si>
  <si>
    <t xml:space="preserve"> слюсар-сантехнік</t>
  </si>
  <si>
    <t xml:space="preserve"> робітник з комплексного обслуговування й ремонту будинків</t>
  </si>
  <si>
    <t xml:space="preserve"> муляр</t>
  </si>
  <si>
    <t xml:space="preserve"> токар</t>
  </si>
  <si>
    <t xml:space="preserve"> Тракторист-машиніст сільськогосподарського (лісогосподарського) виробництва</t>
  </si>
  <si>
    <t xml:space="preserve"> оператор котельні</t>
  </si>
  <si>
    <t xml:space="preserve"> шліфувальник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</si>
  <si>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</si>
  <si>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водій навантажувача</t>
  </si>
  <si>
    <t>Найпростіші професії</t>
  </si>
  <si>
    <t xml:space="preserve"> кухонний робітник</t>
  </si>
  <si>
    <t xml:space="preserve"> прибиральник територій</t>
  </si>
  <si>
    <t xml:space="preserve"> прибиральник виробничих приміщень</t>
  </si>
  <si>
    <t xml:space="preserve"> опалювач</t>
  </si>
  <si>
    <t xml:space="preserve"> укладальник-пакувальник</t>
  </si>
  <si>
    <t xml:space="preserve"> мийник посуду</t>
  </si>
  <si>
    <t>(за видами економічної діяльності підприємств, на яких вони раніше працювали)</t>
  </si>
  <si>
    <t>особи</t>
  </si>
  <si>
    <t>Особи, які раніше працювали</t>
  </si>
  <si>
    <t>у тому числі за видами економічної діяльності:</t>
  </si>
  <si>
    <t>Темпи             зростання (зниження)</t>
  </si>
  <si>
    <t>Найпростіші професії та особи без професії</t>
  </si>
  <si>
    <t>(ТОП-50)</t>
  </si>
  <si>
    <t>Чисельність безробітних, осіб</t>
  </si>
  <si>
    <t xml:space="preserve"> директор (начальник, інший керівник) підприємства</t>
  </si>
  <si>
    <t xml:space="preserve"> заступник директора</t>
  </si>
  <si>
    <t xml:space="preserve"> директор (керівник) малої торговельної фірми</t>
  </si>
  <si>
    <t xml:space="preserve"> комплектувальник проводів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</si>
  <si>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</si>
  <si>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стрілець</t>
  </si>
  <si>
    <t xml:space="preserve"> військовослужбовець</t>
  </si>
  <si>
    <t xml:space="preserve"> комерсант</t>
  </si>
  <si>
    <t xml:space="preserve"> Помічник члена комісії</t>
  </si>
  <si>
    <t xml:space="preserve"> Голова органу місцевого самоврядування (міський, сільський і т. ін.)</t>
  </si>
  <si>
    <t xml:space="preserve"> представник торговельний</t>
  </si>
  <si>
    <t xml:space="preserve"> секретар</t>
  </si>
  <si>
    <t>Кількість вакансій,     одиниць</t>
  </si>
  <si>
    <t>Кількість безробітних, осіб</t>
  </si>
  <si>
    <r>
      <t xml:space="preserve">Кількість претендентів                              на 1 вакансію, </t>
    </r>
    <r>
      <rPr>
        <i/>
        <sz val="12"/>
        <rFont val="Times New Roman Cyr"/>
        <charset val="204"/>
      </rPr>
      <t>осіб</t>
    </r>
  </si>
  <si>
    <t>-</t>
  </si>
  <si>
    <t>Кількість претендентів                              на 1 вакансію, осіб</t>
  </si>
  <si>
    <t xml:space="preserve"> Кількість працевлаштованих безробітних, осіб</t>
  </si>
  <si>
    <t xml:space="preserve"> Вчитель початкових класів закладу загальної середньої освіти</t>
  </si>
  <si>
    <t xml:space="preserve"> сортувальник деталей підшипників</t>
  </si>
  <si>
    <t xml:space="preserve"> лаборант хімічного аналізу</t>
  </si>
  <si>
    <t xml:space="preserve"> оператор верстатів з програмним керуванням</t>
  </si>
  <si>
    <t>відповідно до форми звітності № 4-ПН «Інформація про заплановане масове                                                                                                                                                                                        вивільнення працівників у зв’язку із змінами в організації виробництва і праці»</t>
  </si>
  <si>
    <t>осіб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</si>
  <si>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</si>
  <si>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</si>
  <si>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</si>
  <si>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</si>
  <si>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</si>
  <si>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</si>
  <si>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</si>
  <si>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</si>
  <si>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</si>
  <si>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</si>
  <si>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</si>
  <si>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</si>
  <si>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</si>
  <si>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</si>
  <si>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</si>
  <si>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</si>
  <si>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</si>
  <si>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</si>
  <si>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</si>
  <si>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</si>
  <si>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</si>
  <si>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</si>
  <si>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</si>
  <si>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</si>
  <si>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>Переробна промисловість</t>
  </si>
  <si>
    <t>жінки</t>
  </si>
  <si>
    <t>у % до загальної кількості безробітних</t>
  </si>
  <si>
    <t>чоловіки</t>
  </si>
  <si>
    <t>Добувна промисловість і розроблення кар'єрів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</si>
  <si>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</si>
  <si>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</si>
  <si>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</si>
  <si>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</si>
  <si>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</si>
  <si>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</si>
  <si>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</si>
  <si>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</si>
  <si>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</si>
  <si>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</si>
  <si>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</si>
  <si>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</si>
  <si>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</si>
  <si>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</si>
  <si>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Сільське господарство, лісове господарство та рибне господарство</t>
  </si>
  <si>
    <t>Постачання електроенергії, газу, пари та кондиційованого повітря</t>
  </si>
  <si>
    <t>Транспорт, складське господарство, поштова та кур'єрська діяльність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</si>
  <si>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</si>
  <si>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</si>
  <si>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"Оброблення деревини та виготовлення виробів з деревини та корка, крім меблів</t>
  </si>
  <si>
    <t>з них, за професійними групами:</t>
  </si>
  <si>
    <t xml:space="preserve"> Молодша медична сестра (молодший медичний брат) з догляду за хворими</t>
  </si>
  <si>
    <t xml:space="preserve"> кондитер</t>
  </si>
  <si>
    <t xml:space="preserve"> оброблювач птиці</t>
  </si>
  <si>
    <t xml:space="preserve"> керуючий магазином</t>
  </si>
  <si>
    <t xml:space="preserve"> бібліотекар</t>
  </si>
  <si>
    <t xml:space="preserve"> інспектор з кадрів</t>
  </si>
  <si>
    <t xml:space="preserve"> Мерчендайзер</t>
  </si>
  <si>
    <t xml:space="preserve"> контролер-касир</t>
  </si>
  <si>
    <t xml:space="preserve"> касир квитковий</t>
  </si>
  <si>
    <t xml:space="preserve"> Робітник з комплексного обслуговування сільськогосподарського виробництва</t>
  </si>
  <si>
    <t xml:space="preserve"> птахівник</t>
  </si>
  <si>
    <t xml:space="preserve"> дояр</t>
  </si>
  <si>
    <t xml:space="preserve"> оператор машинного доїння</t>
  </si>
  <si>
    <t xml:space="preserve"> робітник з догляду за тваринами</t>
  </si>
  <si>
    <t xml:space="preserve"> приймальник молочної продукції</t>
  </si>
  <si>
    <t xml:space="preserve"> сортувальник у виробництві харчової продукції (плоди, овочі та подібні продукти)</t>
  </si>
  <si>
    <t xml:space="preserve"> машиніст насосних установок</t>
  </si>
  <si>
    <t xml:space="preserve"> Соціальний працівник</t>
  </si>
  <si>
    <t xml:space="preserve"> Консультант</t>
  </si>
  <si>
    <t xml:space="preserve"> Інспектор</t>
  </si>
  <si>
    <t xml:space="preserve"> заготівельник продуктів і сировини</t>
  </si>
  <si>
    <t xml:space="preserve"> контролер деталей та приладів</t>
  </si>
  <si>
    <t xml:space="preserve"> Маляр</t>
  </si>
  <si>
    <t xml:space="preserve"> дорожній робітник.</t>
  </si>
  <si>
    <t xml:space="preserve"> командир відділення</t>
  </si>
  <si>
    <t xml:space="preserve"> слюсар з механоскладальних робіт</t>
  </si>
  <si>
    <t xml:space="preserve"> Інспектор прикордонної служби</t>
  </si>
  <si>
    <t xml:space="preserve"> Штукатур</t>
  </si>
  <si>
    <t xml:space="preserve"> інспектор митний</t>
  </si>
  <si>
    <t xml:space="preserve"> завантажувач-вивантажувач</t>
  </si>
  <si>
    <t xml:space="preserve"> з них, мали статус безробітного, тис.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</si>
  <si>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тис. осіб</t>
    </r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</si>
  <si>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</si>
  <si>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</si>
  <si>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Кількість осіб, охоплених профорієнтаційними послугами, тис.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</si>
  <si>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</si>
  <si>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t>Кількість безробітних на одну вакансію, особи</t>
  </si>
  <si>
    <t>з них, мали статус протягом періоду, осіб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</si>
  <si>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</si>
  <si>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</si>
  <si>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</si>
  <si>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осіб, які отримували допомогу по безробіттю, осіб</t>
  </si>
  <si>
    <t>Кількість вакансій, одиниць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</si>
  <si>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</si>
  <si>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</si>
  <si>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</si>
  <si>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</si>
  <si>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</si>
  <si>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</si>
  <si>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Горохівська  РФ ВОЦЗ</t>
  </si>
  <si>
    <t>Іваничівська РФ ВОЦЗ</t>
  </si>
  <si>
    <t>Кам-Каширська РФ ВОЦЗ</t>
  </si>
  <si>
    <t>Ківерцівська РФ ВОЦЗ</t>
  </si>
  <si>
    <t>Локачинська РФ ВОЦЗ</t>
  </si>
  <si>
    <t>Луцька РФ ВОЦЗ</t>
  </si>
  <si>
    <t>Любешівська РФ ВОЦЗ</t>
  </si>
  <si>
    <t>Любомльська РФ ВОЦЗ</t>
  </si>
  <si>
    <t>Маневицька РФ ВОЦЗ</t>
  </si>
  <si>
    <t>Ратнівська РФ ВОЦЗ</t>
  </si>
  <si>
    <t>Рожищенська РФ ВОЦЗ</t>
  </si>
  <si>
    <t>Старовижівська РФ ВОЦЗ</t>
  </si>
  <si>
    <t>Турійська РФ ВОЦЗ</t>
  </si>
  <si>
    <t>Шацька РФ ВОЦЗ</t>
  </si>
  <si>
    <t>Вол-Волинська МРФ ВОЦЗ</t>
  </si>
  <si>
    <t>Луцький МЦЗ</t>
  </si>
  <si>
    <t>Нововолинська МФ ВОЦЗ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</si>
  <si>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</si>
  <si>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</si>
  <si>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Вантажний автомобільний транспорт</t>
  </si>
  <si>
    <t>Діяльність національної пошти</t>
  </si>
  <si>
    <t>Діяльність у сфері оборони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</si>
  <si>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</si>
  <si>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</si>
  <si>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</si>
  <si>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Розведення іншої великої рогатої худоби та буйволів</t>
  </si>
  <si>
    <t xml:space="preserve"> заступник начальника відділу</t>
  </si>
  <si>
    <t xml:space="preserve"> менеджер (управитель) з постачання</t>
  </si>
  <si>
    <t>Збирання безпечних відходів</t>
  </si>
  <si>
    <t xml:space="preserve"> інкасатор</t>
  </si>
  <si>
    <t>Інформація щодо запланованого масового вивільнення працівників                                                            у Волинській області</t>
  </si>
  <si>
    <t xml:space="preserve">Інформація щодо запланованого масового вивільнення працівників                                                                  у Волинській області                                                                  </t>
  </si>
  <si>
    <t>Інформація щодо запланованого масового вивільнення працівників                                                         у Волинській області</t>
  </si>
  <si>
    <t>Кількість вакансій, зареєстрованих в службі зайнятості Волинської області</t>
  </si>
  <si>
    <t>Кількість вакансій, зареєстрованих в службі зайнятості                                                          Волинської області</t>
  </si>
  <si>
    <t xml:space="preserve">Професії, по яких кількість  вакансій є найбільшою                                                                     у Волинській області                                                                                                                         (ТОП-50)                                                                                                      </t>
  </si>
  <si>
    <t>Кількість осіб, які мали статус безробітного                                                                                                                                                                                                                                                     у Волинській області</t>
  </si>
  <si>
    <t xml:space="preserve">Кількість осіб, які мали статус безробітного у Волинській області, за статтю                                                                                                                                                                                                                                  </t>
  </si>
  <si>
    <t>Кількість осіб, які мали статус безробітного                                                                                                     у Волинській області</t>
  </si>
  <si>
    <t xml:space="preserve">Кількість осіб, які мали статус безробітного у Волинській області, за статтю                                                                                                                </t>
  </si>
  <si>
    <t xml:space="preserve"> Найбільша чисельність безробітних жінок за видами економічної діяльності підприємств, на яких вони раніше працювали                                                                                                  у Волинській області</t>
  </si>
  <si>
    <t xml:space="preserve"> Найбільша чисельність безробітних за видами економічної діяльності підприємств, на яких вони раніше працювали                           у Волинській області</t>
  </si>
  <si>
    <t>Кількість осіб, які мали статус безробітного                                                                                       у Волинській області</t>
  </si>
  <si>
    <t xml:space="preserve">Кількість осіб, які мали статус безробітного у Волинській області, за статтю                                                                                                                                                                                                                        </t>
  </si>
  <si>
    <t>Кількість вакансій та кількість безробітних у Волинській області</t>
  </si>
  <si>
    <t>Показники діяльності служби зайнятості у Волинської області</t>
  </si>
  <si>
    <t xml:space="preserve"> Сестра медична (брат медичний) зі стоматології</t>
  </si>
  <si>
    <t xml:space="preserve"> Найбільша чисельність безробітних чоловіків за видами економічної діяльності підприємств, на яких вони раніше працювали у Волинській області</t>
  </si>
  <si>
    <t>Професії, по яких чисельність безробітних є найбільшою                                                                  у Волинській області</t>
  </si>
  <si>
    <t>Професії, по яких чисельність безробітних жінок є найбільшою у Волинській області</t>
  </si>
  <si>
    <t>Професії, по яких чисельність безробітних чоловіків є найбільшою у Волинській області</t>
  </si>
  <si>
    <t xml:space="preserve"> бетоняр</t>
  </si>
  <si>
    <t xml:space="preserve">   з них, безробітних, тис. осіб</t>
  </si>
  <si>
    <t>Інші види грошового посередництва</t>
  </si>
  <si>
    <t>Надання соціальної допомоги без забезпечення проживання для осіб похилого віку та інвалідів</t>
  </si>
  <si>
    <t>Вища освіта</t>
  </si>
  <si>
    <t xml:space="preserve"> столяр</t>
  </si>
  <si>
    <t xml:space="preserve"> мийник-прибиральник рухомого складу</t>
  </si>
  <si>
    <t>Виробництво м'ясних продуктів</t>
  </si>
  <si>
    <t xml:space="preserve"> Технік-землевпорядник</t>
  </si>
  <si>
    <t>Вирощування зернових культур (крім рису), бобових культур і насіння олійних культур</t>
  </si>
  <si>
    <t>Інші види роздрібної торгівлі в неспеціалізованих магазинах</t>
  </si>
  <si>
    <t>Постачання інших готових страв</t>
  </si>
  <si>
    <t xml:space="preserve">Загальна середня освіта </t>
  </si>
  <si>
    <t>Діяльність ресторанів, надання послуг мобільного харчування</t>
  </si>
  <si>
    <t>Діяльність лікарняних закладів</t>
  </si>
  <si>
    <t>Лісопильне та стругальне виробництво</t>
  </si>
  <si>
    <t>Роздрібна торгівля хлібобулочними виробами, борошняними та цукровими кондитерськими виробами в спеціалізованих</t>
  </si>
  <si>
    <t>Дошкільна освіта</t>
  </si>
  <si>
    <t>"Виробництво хліба та хлібобулочних виробів</t>
  </si>
  <si>
    <t>Надання в оренду й експлуатацію  власного чи орендованого нерухомого майна</t>
  </si>
  <si>
    <t>Надання послуг перукарнями та салонами краси</t>
  </si>
  <si>
    <t>Будівництво житлових і нежитлових будівель</t>
  </si>
  <si>
    <t>Виробництво цукру</t>
  </si>
  <si>
    <t>Виробництво іншого верхнього одягу</t>
  </si>
  <si>
    <t>Будівництво доріг і автострад</t>
  </si>
  <si>
    <t>Технічне обслуговування та ремонт автотранспортних засобів</t>
  </si>
  <si>
    <t xml:space="preserve">Неспеціалізована оптова торгівля </t>
  </si>
  <si>
    <t>Діяльність у сфері юстиції та правосуддя</t>
  </si>
  <si>
    <t>Постачання пари, гарячої води та кондиційованого повітря</t>
  </si>
  <si>
    <t>Пасажирський наземний транспорт міського та приміського сполучення</t>
  </si>
  <si>
    <t>Розведення великої рогатої худоби молочних порід</t>
  </si>
  <si>
    <t>Розведення свійської птиці</t>
  </si>
  <si>
    <t>Забір очищення та постачання води</t>
  </si>
  <si>
    <t>Оптова торгівля зерном, необробленим тютюном, насінням і кормами для тварин</t>
  </si>
  <si>
    <t>Роздрібна торгівля фармацевтичними товарами в спеціалізованих магазинах</t>
  </si>
  <si>
    <t>Лісівництво та інша діяльність у лісовому господарстві</t>
  </si>
  <si>
    <t>Надання допоміжних послуг у лісовому господарстві</t>
  </si>
  <si>
    <t>Оптова торгівля твердим, рідким, газоподібним паливом і подібними продуктами</t>
  </si>
  <si>
    <t>Роздрібна торгівля м'ясом і м'ясними продуктами в спеціалізованих магазинах</t>
  </si>
  <si>
    <t>Виробництво інших меблів</t>
  </si>
  <si>
    <t xml:space="preserve"> Кількість працевлаштованих безробітних жінок </t>
  </si>
  <si>
    <t>Виробництво меблів для офісів і підприємств торгівлі</t>
  </si>
  <si>
    <t>Діяльність у сфері охорони громадського порядку та безпеки</t>
  </si>
  <si>
    <t>Вирощування ягід, горіхів, інших плодових дерев і чагарників</t>
  </si>
  <si>
    <t>Виробництво електричного й електронного устатковання для автотранспортних засобів</t>
  </si>
  <si>
    <t>Загальна медична практика</t>
  </si>
  <si>
    <t>Неспеціалізована оптова торгівля продуктами харчування, напоями та тютюновими виробами</t>
  </si>
  <si>
    <t>Роздрібна торгівля з лотків і на ринках текстильними виробами, одягом і взуттям</t>
  </si>
  <si>
    <t>Роздрібна торгівля одягом у спеціалізованих магазинах</t>
  </si>
  <si>
    <t>Роздрібна торгівля з лотків і на ринках іншими товарами</t>
  </si>
  <si>
    <t>Перероблення молока, виробництво масла та сиру</t>
  </si>
  <si>
    <t xml:space="preserve">Інша діяльність у сфері охорони здоров'я </t>
  </si>
  <si>
    <t>Стоматологічна практика</t>
  </si>
  <si>
    <t>Роздрібна торгівля уживаними товарами в магазинах</t>
  </si>
  <si>
    <t>Діяльність приватних охоронних служб</t>
  </si>
  <si>
    <t>Виробництво цегли, черепиці та інших будівельних виробів із випаленої глини</t>
  </si>
  <si>
    <t>Лісозаготівлі</t>
  </si>
  <si>
    <t>Виробництво паперу та картону</t>
  </si>
  <si>
    <t xml:space="preserve"> Електрослюсар підземний</t>
  </si>
  <si>
    <t xml:space="preserve"> садчик</t>
  </si>
  <si>
    <t>Регулювання у сферах охорони здоров'я, освіти, культури та інших соціальних сферах, крім обов'язкового соціаль</t>
  </si>
  <si>
    <t>Діяльність у сфері проводового електрозв'язку</t>
  </si>
  <si>
    <t>Проходили професійне навчання безробітні, осіб</t>
  </si>
  <si>
    <t>Професії, по яких кількість працевлаштованих безробітних у Волинській області є найбільшою</t>
  </si>
  <si>
    <t xml:space="preserve"> апаратник оброблення зерна</t>
  </si>
  <si>
    <t xml:space="preserve"> Сестра медична (брат медичний) стаціонару</t>
  </si>
  <si>
    <t xml:space="preserve"> касир (в банку)</t>
  </si>
  <si>
    <t xml:space="preserve"> провідник пасажирського вагона</t>
  </si>
  <si>
    <t>Оброблення деревини та виготовлення виробів з деревини та корка, крім меблів</t>
  </si>
  <si>
    <t xml:space="preserve"> майстер виробничого навчання</t>
  </si>
  <si>
    <t>Робітники з обслуговування, експлуатації та контролювання за роботою  технологічного устаткування, складання устаткування та машин</t>
  </si>
  <si>
    <t xml:space="preserve"> Асистент вчителя</t>
  </si>
  <si>
    <t>Змішане сільське господарство</t>
  </si>
  <si>
    <t xml:space="preserve"> оператор електронно-обчислювальних та обчислювальних машин</t>
  </si>
  <si>
    <t xml:space="preserve"> інженер-програміст</t>
  </si>
  <si>
    <t xml:space="preserve"> керівник гуртка</t>
  </si>
  <si>
    <t xml:space="preserve">  з них, в ЦПТО, тис. осіб</t>
  </si>
  <si>
    <t>Роздрібна торгівля квітами, рослинами, насінням, добривами, домашніми тваринами та кормами для них у спеціаліз</t>
  </si>
  <si>
    <t>Розподілення електроенергії</t>
  </si>
  <si>
    <t xml:space="preserve"> головний інженер</t>
  </si>
  <si>
    <t xml:space="preserve"> Оперуповноважений</t>
  </si>
  <si>
    <t xml:space="preserve"> верстатник спеціальних деревообробних верстатів</t>
  </si>
  <si>
    <t>X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</si>
  <si>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</si>
  <si>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r>
      <t xml:space="preserve">Кількість безробітних, </t>
    </r>
    <r>
      <rPr>
        <i/>
        <sz val="14"/>
        <rFont val="Times New Roman Cyr"/>
        <charset val="204"/>
      </rPr>
      <t>осіб</t>
    </r>
  </si>
  <si>
    <r>
      <t xml:space="preserve">Кількість вакансій,     </t>
    </r>
    <r>
      <rPr>
        <i/>
        <sz val="14"/>
        <rFont val="Times New Roman Cyr"/>
        <charset val="204"/>
      </rPr>
      <t>одиниць</t>
    </r>
  </si>
  <si>
    <r>
      <t xml:space="preserve">Кількість претендентів                              на 1 вакансію, </t>
    </r>
    <r>
      <rPr>
        <i/>
        <sz val="14"/>
        <rFont val="Times New Roman Cyr"/>
        <family val="1"/>
        <charset val="204"/>
      </rPr>
      <t>осіб</t>
    </r>
  </si>
  <si>
    <t xml:space="preserve"> Старший оперуповноважений в особливо важливих справах</t>
  </si>
  <si>
    <t xml:space="preserve"> продавець (з лотка, на ринку)</t>
  </si>
  <si>
    <t xml:space="preserve"> інспектор кредитний</t>
  </si>
  <si>
    <r>
      <t xml:space="preserve">Чисельність безробітних,                   </t>
    </r>
    <r>
      <rPr>
        <i/>
        <sz val="12"/>
        <rFont val="Times New Roman"/>
        <family val="1"/>
        <charset val="204"/>
      </rPr>
      <t>осіб</t>
    </r>
  </si>
  <si>
    <r>
      <t xml:space="preserve">Чисельність безробітних,             </t>
    </r>
    <r>
      <rPr>
        <i/>
        <sz val="12"/>
        <rFont val="Times New Roman"/>
        <family val="1"/>
        <charset val="204"/>
      </rPr>
      <t>осіб</t>
    </r>
  </si>
  <si>
    <t xml:space="preserve"> Практичний психолог</t>
  </si>
  <si>
    <t xml:space="preserve"> овочівник</t>
  </si>
  <si>
    <t xml:space="preserve"> + (-), осіб</t>
  </si>
  <si>
    <t>Виробництво автотранспортних засобів</t>
  </si>
  <si>
    <t>Комплексне обслуговування об'єктів</t>
  </si>
  <si>
    <t>Кількість вакансій, зареєстрованих в службі зайнятості                                                 Волинської області</t>
  </si>
  <si>
    <t xml:space="preserve"> лікар-стоматолог</t>
  </si>
  <si>
    <t xml:space="preserve"> електрозварник на автоматичних та напівавтоматичних машинах</t>
  </si>
  <si>
    <t>Пасажирський залізничний транспорт міжміського сполучення</t>
  </si>
  <si>
    <t>Професійно-технічна освіта</t>
  </si>
  <si>
    <t xml:space="preserve">Виробництво бетонних розчинів, готових для використання </t>
  </si>
  <si>
    <t>Діяльність посередників у торгівлі сільськогосподарською сировиною, живими тваринами, текстильною сировиною та</t>
  </si>
  <si>
    <t>Діяльність у сфері обов'язкового  соціального страхування</t>
  </si>
  <si>
    <t xml:space="preserve">Роздрібна торгівля пальним </t>
  </si>
  <si>
    <t>Добування кам'яного вугілля</t>
  </si>
  <si>
    <t>Функціювання ботанічних садів, зоопарків і природних заповідників</t>
  </si>
  <si>
    <t xml:space="preserve"> Керівник структурного підрозділу - головний спеціаліст</t>
  </si>
  <si>
    <t xml:space="preserve"> завідувач клубу</t>
  </si>
  <si>
    <t xml:space="preserve"> Начальник відділення</t>
  </si>
  <si>
    <t xml:space="preserve"> Вихователь закладу дошкільної освіти</t>
  </si>
  <si>
    <t xml:space="preserve"> Фармацевт</t>
  </si>
  <si>
    <t xml:space="preserve"> Фахівець з ефективності підприємництва</t>
  </si>
  <si>
    <t xml:space="preserve"> сортувальник виробів, сировини та матеріалів</t>
  </si>
  <si>
    <t xml:space="preserve"> знімач-укладальник у виробництві стінових та в'яжучих матеріалів</t>
  </si>
  <si>
    <t xml:space="preserve"> апаратник хімводоочищення</t>
  </si>
  <si>
    <t xml:space="preserve"> Сушильник харчової продукції (виробництво цукру)</t>
  </si>
  <si>
    <t xml:space="preserve"> командир взводу</t>
  </si>
  <si>
    <t xml:space="preserve"> інженер-землевпорядник</t>
  </si>
  <si>
    <t xml:space="preserve"> Інженер лісового господарства</t>
  </si>
  <si>
    <t xml:space="preserve"> прокурор</t>
  </si>
  <si>
    <t xml:space="preserve"> Старший слідчий в особливо вахливих справах</t>
  </si>
  <si>
    <t xml:space="preserve"> механік групи загону</t>
  </si>
  <si>
    <t xml:space="preserve"> оператор сушильних установок</t>
  </si>
  <si>
    <t xml:space="preserve"> машиніст насіннєочисних машин</t>
  </si>
  <si>
    <t xml:space="preserve"> оператор очисного устаткування</t>
  </si>
  <si>
    <t>2022 р.</t>
  </si>
  <si>
    <t>Надання послуг державною службою зайнятості</t>
  </si>
  <si>
    <t>Всього                                                   отримували послуги*, осіб</t>
  </si>
  <si>
    <t>Всього отримали роботу, осіб</t>
  </si>
  <si>
    <t>у т.ч. працевлаштовані</t>
  </si>
  <si>
    <t>Всього отримують послуги на кінець періоду*, осіб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</si>
  <si>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</si>
  <si>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</si>
  <si>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>Роздрібна торгівля в спеціалізованих магазинах електронною апаратурою побутового призначення для приймання, за</t>
  </si>
  <si>
    <t>Інші види освіти, н.в.і.у.</t>
  </si>
  <si>
    <t>Функціювання бібліотек і архівів</t>
  </si>
  <si>
    <t>Оброблення металів та нанесення покриття на метали</t>
  </si>
  <si>
    <t>Ремонт і технічне обслуговування машин і устатковання промислового призначення</t>
  </si>
  <si>
    <t>Комп'ютерне програмування</t>
  </si>
  <si>
    <t>Інші види страхування, крім страхування життя</t>
  </si>
  <si>
    <t>Професійно-технічна освіта на рівні вищого професійно-технічного навчального закладу</t>
  </si>
  <si>
    <t xml:space="preserve"> радіолог</t>
  </si>
  <si>
    <t xml:space="preserve"> Менеджер (управитель) з адміністративної діяльності</t>
  </si>
  <si>
    <t xml:space="preserve"> машиніст друкарсько-висікального агрегата</t>
  </si>
  <si>
    <t>Всього отримували послуги, тис. осіб*</t>
  </si>
  <si>
    <t>січень-лютий  2021 р.</t>
  </si>
  <si>
    <t>січень- лютий    2022 р.</t>
  </si>
  <si>
    <t xml:space="preserve"> січень-лютий 2021 р.</t>
  </si>
  <si>
    <t xml:space="preserve"> січень-лютий 2022 р. </t>
  </si>
  <si>
    <t>січень-лютий    2021 р.</t>
  </si>
  <si>
    <t>січень-лютий       2022 р.</t>
  </si>
  <si>
    <t>січень-лютий 2021 р.</t>
  </si>
  <si>
    <t>січень-лютий 2022 р.</t>
  </si>
  <si>
    <t>Станом на 01.03.2021 р.</t>
  </si>
  <si>
    <t>Станом на 01.03.2022 р.</t>
  </si>
  <si>
    <t>січень-лютий 2021 року</t>
  </si>
  <si>
    <t>Станом на 1 березня 2022 р.</t>
  </si>
  <si>
    <t xml:space="preserve"> слюсар з ремонту сільськогосподарських машин та устаткування</t>
  </si>
  <si>
    <t xml:space="preserve"> Станом на 01.03.2022 р.</t>
  </si>
  <si>
    <t>станом на 01.03.2022 р.</t>
  </si>
  <si>
    <t>січень-лютий                      2021 р.</t>
  </si>
  <si>
    <t>січень-лютий                  2022 р.</t>
  </si>
  <si>
    <t>січень-лютий                        2022 р.</t>
  </si>
  <si>
    <t>Регулювання у сферах охорони здоров'я, освіти, культури та інших соціальних сферах</t>
  </si>
  <si>
    <t>Оптова торгівля деревиною, будівельними матеріалами та санітарно-технічним обладнанням</t>
  </si>
  <si>
    <t>Розведення свиней</t>
  </si>
  <si>
    <t>Станом 01.03.2022 р.</t>
  </si>
  <si>
    <t>січень-лютий 2022 року</t>
  </si>
  <si>
    <t xml:space="preserve"> Бариста</t>
  </si>
  <si>
    <t xml:space="preserve"> завантажувач-вивантажувач харчової продукції</t>
  </si>
  <si>
    <t xml:space="preserve"> Фахівець з методів розширення ринку збуту (маркетолог)</t>
  </si>
  <si>
    <t xml:space="preserve"> лаборант (біологічні дослідження)</t>
  </si>
  <si>
    <t xml:space="preserve"> кравець</t>
  </si>
  <si>
    <t xml:space="preserve"> вагар</t>
  </si>
  <si>
    <t>станом на                              01.03.2022 р.</t>
  </si>
  <si>
    <t xml:space="preserve"> адміністратор системи</t>
  </si>
  <si>
    <t xml:space="preserve"> технік зубний</t>
  </si>
  <si>
    <t xml:space="preserve"> черговий пульта керування</t>
  </si>
  <si>
    <t xml:space="preserve"> комплектувальник товарів</t>
  </si>
  <si>
    <t>Кількість вакансій та чисельність безробітних                                                  у Волинській області                                                                     станом на 1 березня 2022 року</t>
  </si>
  <si>
    <t>станом на 1 березня 2022 року</t>
  </si>
  <si>
    <t>Кількість вакансій та кількість безробітних у Волинській області                                                                                                                                                             станом на 1 березня 2022 року</t>
  </si>
  <si>
    <t>у січні-лютому 2022 рр.</t>
  </si>
  <si>
    <t>на 01.03.2022</t>
  </si>
  <si>
    <t>на             01.03.2021</t>
  </si>
  <si>
    <t xml:space="preserve"> - 4 особи</t>
  </si>
  <si>
    <t xml:space="preserve">  + 947 грн.</t>
  </si>
  <si>
    <t>у січні-лютому 2021 - 2022 рр.</t>
  </si>
  <si>
    <t>з них отримали статус протягом звітного періоду, осіб</t>
  </si>
  <si>
    <t>Чисельність працевлаштованих безробітних за направленням СЗ та самостійно, осіб</t>
  </si>
  <si>
    <t>Питома вага працевлашто-ваних безробітних у загальній чисельності працевлашто-ваних,%</t>
  </si>
  <si>
    <t>рівень                         працевлашту-                     вання, %</t>
  </si>
  <si>
    <t>Працевлаштовано                        до набуття статусу  безробітного, осіб</t>
  </si>
  <si>
    <t>Питома вага працевлашто-ваних до набуття статусу безробітного,%</t>
  </si>
  <si>
    <t>Чисельність працевлаштованих безробітних за направленням СЗ, осіб</t>
  </si>
  <si>
    <t>Прац самостійно</t>
  </si>
  <si>
    <t>рівень працевлаш-тування після закінчення профнавчання, %</t>
  </si>
  <si>
    <t>рівень працевлаш-тування після закінчення навчання в ЦПТО, %</t>
  </si>
  <si>
    <t>Навчалися у ЦПТО,                 тис. осіб</t>
  </si>
  <si>
    <t>з них безробітні</t>
  </si>
  <si>
    <t>з них, призначено допомогу у звітному періоді, осіб</t>
  </si>
  <si>
    <t>Середня тривалість безробіття, дні</t>
  </si>
  <si>
    <t>Середня тривалість пошуку роботи безробітними, дні</t>
  </si>
  <si>
    <r>
      <t xml:space="preserve">Середня тривалість пошуку роботи безробітними </t>
    </r>
    <r>
      <rPr>
        <b/>
        <i/>
        <sz val="14"/>
        <rFont val="Times New Roman"/>
        <family val="1"/>
        <charset val="204"/>
      </rPr>
      <t>(без урахування  терміну проходження профнавчання)</t>
    </r>
    <r>
      <rPr>
        <sz val="14"/>
        <rFont val="Times New Roman"/>
        <family val="1"/>
        <charset val="204"/>
      </rPr>
      <t>, дні</t>
    </r>
  </si>
  <si>
    <t>Кількість довготривалих безробітних</t>
  </si>
  <si>
    <t>Питома вага довготривалих безробітних</t>
  </si>
  <si>
    <t xml:space="preserve">Питома вага безробітних, знятих з реєстрації без працевлаштування                         </t>
  </si>
  <si>
    <t>Зняті</t>
  </si>
  <si>
    <t>Працевлаштування безробітних (в т.ч. самос, за направ, ЦПХ)</t>
  </si>
  <si>
    <t>Рівень укомплектування вакансій,%</t>
  </si>
  <si>
    <t>Середня тривалість укомплектування вакансій без урахування терміну проходження профнавчання,
(календарні дні)</t>
  </si>
  <si>
    <t>різниця</t>
  </si>
  <si>
    <t>різ-         ниця</t>
  </si>
  <si>
    <t>різ-ниця</t>
  </si>
  <si>
    <t>різни-       ця</t>
  </si>
  <si>
    <t>різ-      ниця</t>
  </si>
  <si>
    <t>різ-       ниця</t>
  </si>
  <si>
    <t xml:space="preserve">з них,                                             зареєстровані у звітному періоді </t>
  </si>
  <si>
    <t>на початок 2021 року</t>
  </si>
  <si>
    <t>на початок 2020 року</t>
  </si>
  <si>
    <t xml:space="preserve"> -</t>
  </si>
  <si>
    <t>`</t>
  </si>
  <si>
    <t xml:space="preserve"> Кількість працевлаштованих безробітних у              січні-лютому 2022 р.</t>
  </si>
  <si>
    <t>Виробництво інших текстильних виробів технічного та промислового призначення</t>
  </si>
  <si>
    <t xml:space="preserve">Виробництво фанери, дерев'яних плит і панелей, шпону 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</si>
  <si>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                                                              у січні-лютого 2022 року</t>
  </si>
  <si>
    <t>Оптова торгівля іншими товарами господарського призначення</t>
  </si>
  <si>
    <t>Оптова торгівля сільськогосподарськими машинами й устаткованням</t>
  </si>
  <si>
    <t>Роздрібна торгівля іншими невживаними товарами в спеціалізованих магазинах</t>
  </si>
  <si>
    <t>Агентства нерухомості</t>
  </si>
  <si>
    <t>Інша діяльність із прибирання будинків і промислових об'єктів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</si>
  <si>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січні-лютому 2022 року</t>
  </si>
  <si>
    <t>Роздрібна торгівля деталями та приладдям для автотранспортних засобів</t>
  </si>
  <si>
    <t>Виробництво м'яса</t>
  </si>
  <si>
    <t>"Виробництво інших виробів з деревини</t>
  </si>
  <si>
    <t>Оптова торгівля фруктами й овочами</t>
  </si>
  <si>
    <t>Оптова торгівля цукром, шоколадом і кондитерськими виробами</t>
  </si>
  <si>
    <t>Мисливство, відловлювання тварин і надання пов'язаних із ними послуг</t>
  </si>
  <si>
    <t>Професії, по яких кількість працевлаштованих безробітних у Волинській області є найбільшою,                                                                                       у січні-лютому 2022 року</t>
  </si>
  <si>
    <t xml:space="preserve"> у січні-лютому 2022 року</t>
  </si>
  <si>
    <t xml:space="preserve"> Фахівець з публічних закупівель</t>
  </si>
  <si>
    <t>Професії, по яких кількість працевлаштованих безробітних жінок є найбільшою у січні-лютому 2022 р.</t>
  </si>
  <si>
    <t xml:space="preserve"> Машиніст висікально-пакувального агрегата</t>
  </si>
  <si>
    <t xml:space="preserve"> транспортувальник (такелажні роботи)</t>
  </si>
  <si>
    <t xml:space="preserve"> рамник</t>
  </si>
  <si>
    <t xml:space="preserve"> Начальник управління</t>
  </si>
  <si>
    <t xml:space="preserve"> начальник відділу</t>
  </si>
  <si>
    <t xml:space="preserve"> майстер будівельних та монтажних робіт</t>
  </si>
  <si>
    <t xml:space="preserve"> начальник радіостанції</t>
  </si>
  <si>
    <t xml:space="preserve"> головний державний інспектор</t>
  </si>
  <si>
    <t xml:space="preserve"> головний фахівець</t>
  </si>
  <si>
    <t>Професії, по яких кількість працевлаштованих безробітних чоловіків є найбільшою у січні-лютому 2022 р.</t>
  </si>
  <si>
    <t xml:space="preserve">Професії, по яких кількість  вакансій є найбільшою                                                                                             </t>
  </si>
  <si>
    <t xml:space="preserve">Професії, по яких чисельність безробітних є найбільшою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</si>
</sst>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8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indexed="8"/>
      <name val="Calibri"/>
      <family val="2"/>
    </font>
    <font>
      <sz val="10"/>
      <name val="Helv"/>
      <charset val="204"/>
    </font>
    <font>
      <sz val="10"/>
      <color theme="1"/>
      <name val="Times New Roman"/>
      <family val="2"/>
      <charset val="204"/>
    </font>
    <font>
      <b/>
      <sz val="14"/>
      <color theme="1"/>
      <name val="Times New Roman Cyr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i/>
      <sz val="12"/>
      <name val="Times New Roman Cyr"/>
      <charset val="204"/>
    </font>
    <font>
      <i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 Cyr"/>
      <charset val="204"/>
    </font>
    <font>
      <b/>
      <sz val="8"/>
      <color indexed="81"/>
      <name val="Tahoma"/>
      <family val="2"/>
      <charset val="204"/>
    </font>
    <font>
      <b/>
      <i/>
      <sz val="16"/>
      <name val="Times New Roman"/>
      <family val="1"/>
      <charset val="204"/>
    </font>
    <font>
      <i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charset val="204"/>
    </font>
    <font>
      <i/>
      <sz val="10"/>
      <name val="Times New Roman CYR"/>
      <charset val="204"/>
    </font>
    <font>
      <i/>
      <sz val="1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sz val="12"/>
      <color theme="1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6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1"/>
      <name val="Times New Roman CYR"/>
      <charset val="204"/>
    </font>
    <font>
      <b/>
      <sz val="11"/>
      <color theme="1"/>
      <name val="Times New Roman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4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4" fillId="0" borderId="0"/>
    <xf numFmtId="0" fontId="1" fillId="0" borderId="0"/>
    <xf numFmtId="0" fontId="14" fillId="0" borderId="0"/>
    <xf numFmtId="0" fontId="31" fillId="0" borderId="0"/>
    <xf numFmtId="0" fontId="3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3" fillId="0" borderId="0"/>
    <xf numFmtId="0" fontId="32" fillId="0" borderId="0"/>
    <xf numFmtId="0" fontId="6" fillId="0" borderId="0"/>
    <xf numFmtId="0" fontId="13" fillId="0" borderId="0"/>
  </cellStyleXfs>
  <cellXfs count="693">
    <xf numFmtId="0" fontId="0" fillId="0" borderId="0" xfId="0"/>
    <xf numFmtId="1" fontId="1" fillId="0" borderId="0" xfId="10" applyNumberFormat="1" applyFont="1" applyFill="1" applyAlignment="1" applyProtection="1">
      <protection locked="0"/>
    </xf>
    <xf numFmtId="1" fontId="5" fillId="0" borderId="0" xfId="10" applyNumberFormat="1" applyFont="1" applyFill="1" applyAlignment="1" applyProtection="1">
      <alignment horizontal="right"/>
      <protection locked="0"/>
    </xf>
    <xf numFmtId="1" fontId="7" fillId="0" borderId="0" xfId="10" applyNumberFormat="1" applyFont="1" applyFill="1" applyBorder="1" applyAlignment="1" applyProtection="1">
      <alignment horizontal="center"/>
      <protection locked="0"/>
    </xf>
    <xf numFmtId="1" fontId="1" fillId="0" borderId="0" xfId="10" applyNumberFormat="1" applyFont="1" applyFill="1" applyBorder="1" applyProtection="1">
      <protection locked="0"/>
    </xf>
    <xf numFmtId="1" fontId="10" fillId="0" borderId="0" xfId="10" applyNumberFormat="1" applyFont="1" applyFill="1" applyProtection="1">
      <protection locked="0"/>
    </xf>
    <xf numFmtId="3" fontId="11" fillId="0" borderId="2" xfId="10" applyNumberFormat="1" applyFont="1" applyFill="1" applyBorder="1" applyAlignment="1" applyProtection="1">
      <alignment horizontal="center" vertical="center"/>
      <protection locked="0"/>
    </xf>
    <xf numFmtId="164" fontId="11" fillId="0" borderId="2" xfId="10" applyNumberFormat="1" applyFont="1" applyFill="1" applyBorder="1" applyAlignment="1" applyProtection="1">
      <alignment horizontal="center" vertical="center"/>
      <protection locked="0"/>
    </xf>
    <xf numFmtId="165" fontId="11" fillId="0" borderId="2" xfId="10" applyNumberFormat="1" applyFont="1" applyFill="1" applyBorder="1" applyAlignment="1" applyProtection="1">
      <alignment horizontal="center" vertical="center"/>
      <protection locked="0"/>
    </xf>
    <xf numFmtId="3" fontId="12" fillId="0" borderId="2" xfId="10" applyNumberFormat="1" applyFont="1" applyFill="1" applyBorder="1" applyAlignment="1" applyProtection="1">
      <alignment horizontal="center" vertical="center"/>
      <protection locked="0"/>
    </xf>
    <xf numFmtId="3" fontId="12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5" fillId="0" borderId="0" xfId="10" applyNumberFormat="1" applyFont="1" applyFill="1" applyBorder="1" applyProtection="1">
      <protection locked="0"/>
    </xf>
    <xf numFmtId="0" fontId="18" fillId="0" borderId="0" xfId="14" applyFont="1" applyFill="1"/>
    <xf numFmtId="0" fontId="20" fillId="0" borderId="0" xfId="14" applyFont="1" applyFill="1" applyBorder="1" applyAlignment="1">
      <alignment horizontal="center"/>
    </xf>
    <xf numFmtId="0" fontId="20" fillId="0" borderId="0" xfId="14" applyFont="1" applyFill="1"/>
    <xf numFmtId="0" fontId="22" fillId="0" borderId="0" xfId="14" applyFont="1" applyFill="1" applyAlignment="1">
      <alignment vertical="center"/>
    </xf>
    <xf numFmtId="0" fontId="23" fillId="0" borderId="0" xfId="14" applyFont="1" applyFill="1"/>
    <xf numFmtId="0" fontId="23" fillId="0" borderId="0" xfId="14" applyFont="1" applyFill="1" applyAlignment="1">
      <alignment vertical="center"/>
    </xf>
    <xf numFmtId="0" fontId="23" fillId="0" borderId="0" xfId="14" applyFont="1" applyFill="1" applyAlignment="1">
      <alignment wrapText="1"/>
    </xf>
    <xf numFmtId="0" fontId="20" fillId="0" borderId="0" xfId="14" applyFont="1" applyFill="1" applyAlignment="1">
      <alignment vertical="center"/>
    </xf>
    <xf numFmtId="3" fontId="28" fillId="0" borderId="0" xfId="14" applyNumberFormat="1" applyFont="1" applyFill="1" applyAlignment="1">
      <alignment horizontal="center" vertical="center"/>
    </xf>
    <xf numFmtId="0" fontId="1" fillId="0" borderId="0" xfId="13" applyFont="1" applyFill="1" applyAlignment="1">
      <alignment vertical="top"/>
    </xf>
    <xf numFmtId="0" fontId="29" fillId="0" borderId="0" xfId="13" applyFont="1" applyFill="1" applyAlignment="1">
      <alignment horizontal="center" vertical="top" wrapText="1"/>
    </xf>
    <xf numFmtId="0" fontId="30" fillId="0" borderId="0" xfId="13" applyFont="1" applyFill="1" applyAlignment="1">
      <alignment horizontal="center" vertical="top" wrapText="1"/>
    </xf>
    <xf numFmtId="0" fontId="3" fillId="0" borderId="2" xfId="13" applyFont="1" applyFill="1" applyBorder="1" applyAlignment="1">
      <alignment horizontal="center" vertical="center" wrapText="1"/>
    </xf>
    <xf numFmtId="0" fontId="1" fillId="0" borderId="0" xfId="13" applyFont="1"/>
    <xf numFmtId="0" fontId="21" fillId="0" borderId="2" xfId="14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/>
    </xf>
    <xf numFmtId="14" fontId="21" fillId="0" borderId="2" xfId="1" applyNumberFormat="1" applyFont="1" applyBorder="1" applyAlignment="1">
      <alignment horizontal="center" vertical="center" wrapText="1"/>
    </xf>
    <xf numFmtId="0" fontId="1" fillId="0" borderId="0" xfId="9" applyFont="1"/>
    <xf numFmtId="0" fontId="35" fillId="0" borderId="0" xfId="9" applyFont="1" applyAlignment="1"/>
    <xf numFmtId="3" fontId="41" fillId="2" borderId="2" xfId="6" applyNumberFormat="1" applyFont="1" applyFill="1" applyBorder="1" applyAlignment="1">
      <alignment horizontal="center" vertical="center"/>
    </xf>
    <xf numFmtId="165" fontId="41" fillId="2" borderId="2" xfId="6" applyNumberFormat="1" applyFont="1" applyFill="1" applyBorder="1" applyAlignment="1">
      <alignment horizontal="center" vertical="center"/>
    </xf>
    <xf numFmtId="1" fontId="42" fillId="2" borderId="2" xfId="10" applyNumberFormat="1" applyFont="1" applyFill="1" applyBorder="1" applyProtection="1">
      <protection locked="0"/>
    </xf>
    <xf numFmtId="0" fontId="42" fillId="0" borderId="2" xfId="13" applyFont="1" applyBorder="1" applyAlignment="1">
      <alignment horizontal="center"/>
    </xf>
    <xf numFmtId="3" fontId="42" fillId="2" borderId="2" xfId="6" applyNumberFormat="1" applyFont="1" applyFill="1" applyBorder="1" applyAlignment="1">
      <alignment horizontal="center" vertical="center"/>
    </xf>
    <xf numFmtId="165" fontId="42" fillId="2" borderId="2" xfId="6" applyNumberFormat="1" applyFont="1" applyFill="1" applyBorder="1" applyAlignment="1">
      <alignment horizontal="center" vertical="center"/>
    </xf>
    <xf numFmtId="1" fontId="42" fillId="2" borderId="2" xfId="10" applyNumberFormat="1" applyFont="1" applyFill="1" applyBorder="1" applyAlignment="1" applyProtection="1">
      <alignment vertical="center"/>
      <protection locked="0"/>
    </xf>
    <xf numFmtId="1" fontId="11" fillId="0" borderId="2" xfId="10" applyNumberFormat="1" applyFont="1" applyFill="1" applyBorder="1" applyAlignment="1" applyProtection="1">
      <alignment horizontal="center" vertical="center"/>
      <protection locked="0"/>
    </xf>
    <xf numFmtId="0" fontId="3" fillId="0" borderId="2" xfId="9" applyFont="1" applyFill="1" applyBorder="1" applyAlignment="1">
      <alignment vertical="center" wrapText="1"/>
    </xf>
    <xf numFmtId="0" fontId="3" fillId="0" borderId="3" xfId="9" applyFont="1" applyFill="1" applyBorder="1" applyAlignment="1">
      <alignment vertical="center" wrapText="1"/>
    </xf>
    <xf numFmtId="1" fontId="1" fillId="0" borderId="2" xfId="10" applyNumberFormat="1" applyFont="1" applyFill="1" applyBorder="1" applyAlignment="1" applyProtection="1">
      <alignment horizontal="center"/>
    </xf>
    <xf numFmtId="0" fontId="28" fillId="0" borderId="0" xfId="14" applyFont="1" applyFill="1"/>
    <xf numFmtId="0" fontId="17" fillId="0" borderId="0" xfId="14" applyFont="1" applyFill="1"/>
    <xf numFmtId="0" fontId="1" fillId="0" borderId="0" xfId="9" applyFont="1" applyFill="1"/>
    <xf numFmtId="165" fontId="3" fillId="0" borderId="4" xfId="9" applyNumberFormat="1" applyFont="1" applyFill="1" applyBorder="1" applyAlignment="1">
      <alignment horizontal="center" vertical="center"/>
    </xf>
    <xf numFmtId="0" fontId="26" fillId="0" borderId="0" xfId="14" applyFont="1" applyFill="1"/>
    <xf numFmtId="3" fontId="26" fillId="0" borderId="0" xfId="14" applyNumberFormat="1" applyFont="1" applyFill="1" applyAlignment="1">
      <alignment wrapText="1"/>
    </xf>
    <xf numFmtId="0" fontId="26" fillId="0" borderId="0" xfId="14" applyFont="1" applyFill="1" applyAlignment="1">
      <alignment wrapText="1"/>
    </xf>
    <xf numFmtId="165" fontId="3" fillId="0" borderId="7" xfId="9" applyNumberFormat="1" applyFont="1" applyFill="1" applyBorder="1" applyAlignment="1">
      <alignment horizontal="center" vertical="center"/>
    </xf>
    <xf numFmtId="165" fontId="3" fillId="0" borderId="2" xfId="9" applyNumberFormat="1" applyFont="1" applyFill="1" applyBorder="1" applyAlignment="1">
      <alignment horizontal="center" vertical="center"/>
    </xf>
    <xf numFmtId="165" fontId="3" fillId="0" borderId="3" xfId="9" applyNumberFormat="1" applyFont="1" applyFill="1" applyBorder="1" applyAlignment="1">
      <alignment horizontal="center" vertical="center"/>
    </xf>
    <xf numFmtId="0" fontId="8" fillId="0" borderId="2" xfId="9" applyFont="1" applyFill="1" applyBorder="1" applyAlignment="1">
      <alignment horizontal="center" vertical="center"/>
    </xf>
    <xf numFmtId="0" fontId="8" fillId="0" borderId="2" xfId="9" applyFont="1" applyFill="1" applyBorder="1" applyAlignment="1">
      <alignment horizontal="center" vertical="center" wrapText="1"/>
    </xf>
    <xf numFmtId="164" fontId="3" fillId="0" borderId="2" xfId="9" applyNumberFormat="1" applyFont="1" applyFill="1" applyBorder="1" applyAlignment="1">
      <alignment horizontal="center" vertical="center"/>
    </xf>
    <xf numFmtId="0" fontId="3" fillId="0" borderId="2" xfId="9" applyFont="1" applyFill="1" applyBorder="1" applyAlignment="1">
      <alignment horizontal="center" vertical="center" wrapText="1"/>
    </xf>
    <xf numFmtId="0" fontId="37" fillId="0" borderId="2" xfId="2" applyFont="1" applyFill="1" applyBorder="1" applyAlignment="1">
      <alignment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164" fontId="3" fillId="0" borderId="2" xfId="9" applyNumberFormat="1" applyFont="1" applyFill="1" applyBorder="1" applyAlignment="1">
      <alignment horizontal="center" vertical="center" wrapText="1"/>
    </xf>
    <xf numFmtId="0" fontId="29" fillId="0" borderId="0" xfId="13" applyFont="1" applyFill="1" applyAlignment="1">
      <alignment horizontal="center" vertical="top" wrapText="1"/>
    </xf>
    <xf numFmtId="0" fontId="23" fillId="0" borderId="0" xfId="14" applyFont="1" applyFill="1"/>
    <xf numFmtId="0" fontId="4" fillId="0" borderId="0" xfId="13" applyFont="1" applyFill="1" applyAlignment="1">
      <alignment horizontal="center" vertical="top" wrapText="1"/>
    </xf>
    <xf numFmtId="0" fontId="2" fillId="0" borderId="0" xfId="13" applyFont="1" applyFill="1" applyAlignment="1">
      <alignment horizontal="center" vertical="top" wrapText="1"/>
    </xf>
    <xf numFmtId="0" fontId="16" fillId="0" borderId="2" xfId="13" applyFont="1" applyBorder="1" applyAlignment="1">
      <alignment horizontal="center" vertical="center" wrapText="1"/>
    </xf>
    <xf numFmtId="1" fontId="23" fillId="0" borderId="0" xfId="14" applyNumberFormat="1" applyFont="1" applyFill="1" applyAlignment="1">
      <alignment horizontal="center" vertical="center"/>
    </xf>
    <xf numFmtId="165" fontId="18" fillId="0" borderId="19" xfId="14" applyNumberFormat="1" applyFont="1" applyFill="1" applyBorder="1" applyAlignment="1">
      <alignment horizontal="center" vertical="center" wrapText="1"/>
    </xf>
    <xf numFmtId="1" fontId="46" fillId="0" borderId="20" xfId="14" applyNumberFormat="1" applyFont="1" applyFill="1" applyBorder="1" applyAlignment="1">
      <alignment horizontal="center" vertical="center"/>
    </xf>
    <xf numFmtId="3" fontId="50" fillId="0" borderId="20" xfId="1" applyNumberFormat="1" applyFont="1" applyFill="1" applyBorder="1" applyAlignment="1">
      <alignment horizontal="center" vertical="center" wrapText="1"/>
    </xf>
    <xf numFmtId="165" fontId="18" fillId="0" borderId="20" xfId="14" applyNumberFormat="1" applyFont="1" applyFill="1" applyBorder="1" applyAlignment="1">
      <alignment horizontal="center" vertical="center" wrapText="1"/>
    </xf>
    <xf numFmtId="3" fontId="46" fillId="0" borderId="20" xfId="14" applyNumberFormat="1" applyFont="1" applyFill="1" applyBorder="1" applyAlignment="1">
      <alignment horizontal="center" vertical="center"/>
    </xf>
    <xf numFmtId="0" fontId="22" fillId="0" borderId="21" xfId="14" applyFont="1" applyFill="1" applyBorder="1" applyAlignment="1">
      <alignment horizontal="left" vertical="center" wrapText="1"/>
    </xf>
    <xf numFmtId="165" fontId="18" fillId="0" borderId="22" xfId="14" applyNumberFormat="1" applyFont="1" applyFill="1" applyBorder="1" applyAlignment="1">
      <alignment horizontal="center" vertical="center" wrapText="1"/>
    </xf>
    <xf numFmtId="1" fontId="46" fillId="0" borderId="2" xfId="14" applyNumberFormat="1" applyFont="1" applyFill="1" applyBorder="1" applyAlignment="1">
      <alignment horizontal="center" vertical="center"/>
    </xf>
    <xf numFmtId="3" fontId="50" fillId="0" borderId="2" xfId="1" applyNumberFormat="1" applyFont="1" applyFill="1" applyBorder="1" applyAlignment="1">
      <alignment horizontal="center" vertical="center" wrapText="1"/>
    </xf>
    <xf numFmtId="165" fontId="18" fillId="0" borderId="2" xfId="14" applyNumberFormat="1" applyFont="1" applyFill="1" applyBorder="1" applyAlignment="1">
      <alignment horizontal="center" vertical="center" wrapText="1"/>
    </xf>
    <xf numFmtId="3" fontId="46" fillId="0" borderId="2" xfId="14" applyNumberFormat="1" applyFont="1" applyFill="1" applyBorder="1" applyAlignment="1">
      <alignment horizontal="center" vertical="center"/>
    </xf>
    <xf numFmtId="0" fontId="22" fillId="0" borderId="23" xfId="14" applyFont="1" applyFill="1" applyBorder="1" applyAlignment="1">
      <alignment horizontal="left" vertical="center" wrapText="1"/>
    </xf>
    <xf numFmtId="0" fontId="23" fillId="0" borderId="0" xfId="14" applyFont="1" applyFill="1" applyAlignment="1">
      <alignment horizontal="center"/>
    </xf>
    <xf numFmtId="0" fontId="46" fillId="0" borderId="0" xfId="14" applyFont="1" applyFill="1" applyAlignment="1">
      <alignment vertical="center"/>
    </xf>
    <xf numFmtId="3" fontId="18" fillId="0" borderId="2" xfId="14" applyNumberFormat="1" applyFont="1" applyFill="1" applyBorder="1" applyAlignment="1">
      <alignment horizontal="center" vertical="center"/>
    </xf>
    <xf numFmtId="0" fontId="18" fillId="0" borderId="23" xfId="14" applyFont="1" applyFill="1" applyBorder="1" applyAlignment="1">
      <alignment horizontal="center" vertical="center" wrapText="1"/>
    </xf>
    <xf numFmtId="0" fontId="27" fillId="0" borderId="23" xfId="14" applyFont="1" applyFill="1" applyBorder="1" applyAlignment="1">
      <alignment horizontal="center" vertical="center" wrapText="1"/>
    </xf>
    <xf numFmtId="0" fontId="16" fillId="0" borderId="23" xfId="11" applyFont="1" applyFill="1" applyBorder="1" applyAlignment="1">
      <alignment vertical="center" wrapText="1"/>
    </xf>
    <xf numFmtId="3" fontId="26" fillId="0" borderId="2" xfId="14" applyNumberFormat="1" applyFont="1" applyFill="1" applyBorder="1" applyAlignment="1">
      <alignment horizontal="center" vertical="center" wrapText="1"/>
    </xf>
    <xf numFmtId="3" fontId="47" fillId="0" borderId="2" xfId="14" applyNumberFormat="1" applyFont="1" applyFill="1" applyBorder="1" applyAlignment="1">
      <alignment horizontal="center" vertical="center"/>
    </xf>
    <xf numFmtId="0" fontId="8" fillId="2" borderId="0" xfId="3" applyFont="1" applyFill="1"/>
    <xf numFmtId="2" fontId="1" fillId="0" borderId="0" xfId="3" applyNumberFormat="1" applyFont="1" applyFill="1" applyAlignment="1">
      <alignment wrapText="1"/>
    </xf>
    <xf numFmtId="0" fontId="8" fillId="0" borderId="0" xfId="3" applyFont="1" applyFill="1" applyAlignment="1">
      <alignment horizontal="center"/>
    </xf>
    <xf numFmtId="0" fontId="8" fillId="0" borderId="0" xfId="3" applyFont="1" applyFill="1"/>
    <xf numFmtId="0" fontId="30" fillId="0" borderId="0" xfId="3" applyFont="1" applyFill="1" applyAlignment="1">
      <alignment horizontal="center" vertical="center" wrapText="1"/>
    </xf>
    <xf numFmtId="0" fontId="16" fillId="0" borderId="0" xfId="3" applyFont="1" applyFill="1"/>
    <xf numFmtId="0" fontId="1" fillId="2" borderId="2" xfId="3" applyFont="1" applyFill="1" applyBorder="1" applyAlignment="1">
      <alignment horizontal="center"/>
    </xf>
    <xf numFmtId="2" fontId="1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0" fontId="1" fillId="0" borderId="0" xfId="3" applyFont="1" applyFill="1"/>
    <xf numFmtId="0" fontId="1" fillId="0" borderId="0" xfId="3" applyFont="1" applyFill="1" applyAlignment="1">
      <alignment wrapText="1"/>
    </xf>
    <xf numFmtId="0" fontId="8" fillId="0" borderId="0" xfId="3" applyFont="1" applyFill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48" fillId="0" borderId="0" xfId="14" applyFont="1" applyFill="1" applyBorder="1" applyAlignment="1">
      <alignment horizontal="right"/>
    </xf>
    <xf numFmtId="3" fontId="1" fillId="0" borderId="0" xfId="3" applyNumberFormat="1" applyFont="1" applyFill="1"/>
    <xf numFmtId="0" fontId="1" fillId="0" borderId="2" xfId="3" applyFont="1" applyFill="1" applyBorder="1" applyAlignment="1">
      <alignment horizontal="center" vertical="center" wrapText="1"/>
    </xf>
    <xf numFmtId="3" fontId="1" fillId="0" borderId="2" xfId="3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3" fontId="8" fillId="0" borderId="2" xfId="3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vertical="center" wrapText="1"/>
    </xf>
    <xf numFmtId="0" fontId="0" fillId="0" borderId="0" xfId="0" applyFill="1"/>
    <xf numFmtId="0" fontId="8" fillId="0" borderId="2" xfId="3" applyFont="1" applyFill="1" applyBorder="1" applyAlignment="1">
      <alignment horizontal="center" wrapText="1"/>
    </xf>
    <xf numFmtId="0" fontId="23" fillId="2" borderId="0" xfId="14" applyFont="1" applyFill="1"/>
    <xf numFmtId="0" fontId="47" fillId="0" borderId="0" xfId="14" applyFont="1" applyFill="1"/>
    <xf numFmtId="0" fontId="21" fillId="0" borderId="0" xfId="14" applyFont="1" applyFill="1"/>
    <xf numFmtId="165" fontId="18" fillId="0" borderId="2" xfId="1" applyNumberFormat="1" applyFont="1" applyFill="1" applyBorder="1" applyAlignment="1">
      <alignment horizontal="center" vertical="center" wrapText="1"/>
    </xf>
    <xf numFmtId="164" fontId="18" fillId="0" borderId="22" xfId="1" applyNumberFormat="1" applyFont="1" applyFill="1" applyBorder="1" applyAlignment="1">
      <alignment horizontal="center" vertical="center" wrapText="1"/>
    </xf>
    <xf numFmtId="3" fontId="18" fillId="0" borderId="2" xfId="14" applyNumberFormat="1" applyFont="1" applyFill="1" applyBorder="1" applyAlignment="1">
      <alignment horizontal="center" vertical="center" wrapText="1"/>
    </xf>
    <xf numFmtId="3" fontId="26" fillId="0" borderId="0" xfId="14" applyNumberFormat="1" applyFont="1" applyFill="1" applyAlignment="1">
      <alignment vertical="center"/>
    </xf>
    <xf numFmtId="0" fontId="56" fillId="0" borderId="32" xfId="14" applyFont="1" applyFill="1" applyBorder="1" applyAlignment="1">
      <alignment horizontal="center" vertical="center" wrapText="1"/>
    </xf>
    <xf numFmtId="164" fontId="18" fillId="0" borderId="33" xfId="1" applyNumberFormat="1" applyFont="1" applyFill="1" applyBorder="1" applyAlignment="1">
      <alignment horizontal="center" vertical="center" wrapText="1"/>
    </xf>
    <xf numFmtId="0" fontId="22" fillId="0" borderId="34" xfId="14" applyFont="1" applyFill="1" applyBorder="1" applyAlignment="1">
      <alignment horizontal="left" vertical="center" wrapText="1"/>
    </xf>
    <xf numFmtId="166" fontId="8" fillId="2" borderId="3" xfId="1" applyNumberFormat="1" applyFont="1" applyFill="1" applyBorder="1" applyAlignment="1">
      <alignment horizontal="center" vertical="center"/>
    </xf>
    <xf numFmtId="3" fontId="46" fillId="2" borderId="1" xfId="14" applyNumberFormat="1" applyFont="1" applyFill="1" applyBorder="1" applyAlignment="1">
      <alignment horizontal="center" vertical="center"/>
    </xf>
    <xf numFmtId="165" fontId="18" fillId="2" borderId="6" xfId="1" applyNumberFormat="1" applyFont="1" applyFill="1" applyBorder="1" applyAlignment="1">
      <alignment horizontal="center" vertical="center" wrapText="1"/>
    </xf>
    <xf numFmtId="166" fontId="8" fillId="2" borderId="6" xfId="1" applyNumberFormat="1" applyFont="1" applyFill="1" applyBorder="1" applyAlignment="1">
      <alignment horizontal="center" vertical="center"/>
    </xf>
    <xf numFmtId="3" fontId="46" fillId="2" borderId="10" xfId="14" applyNumberFormat="1" applyFont="1" applyFill="1" applyBorder="1" applyAlignment="1">
      <alignment horizontal="center" vertical="center"/>
    </xf>
    <xf numFmtId="164" fontId="18" fillId="0" borderId="35" xfId="1" applyNumberFormat="1" applyFont="1" applyFill="1" applyBorder="1" applyAlignment="1">
      <alignment horizontal="center" vertical="center" wrapText="1"/>
    </xf>
    <xf numFmtId="3" fontId="23" fillId="0" borderId="0" xfId="14" applyNumberFormat="1" applyFont="1" applyFill="1"/>
    <xf numFmtId="165" fontId="47" fillId="0" borderId="0" xfId="14" applyNumberFormat="1" applyFont="1" applyFill="1"/>
    <xf numFmtId="165" fontId="18" fillId="2" borderId="2" xfId="1" applyNumberFormat="1" applyFont="1" applyFill="1" applyBorder="1" applyAlignment="1">
      <alignment horizontal="center" vertical="center" wrapText="1"/>
    </xf>
    <xf numFmtId="0" fontId="23" fillId="0" borderId="0" xfId="14" applyFont="1" applyFill="1" applyBorder="1"/>
    <xf numFmtId="166" fontId="8" fillId="2" borderId="2" xfId="1" applyNumberFormat="1" applyFont="1" applyFill="1" applyBorder="1" applyAlignment="1">
      <alignment horizontal="center" vertical="center"/>
    </xf>
    <xf numFmtId="0" fontId="23" fillId="0" borderId="0" xfId="14" applyFont="1" applyFill="1" applyBorder="1" applyAlignment="1">
      <alignment vertical="center"/>
    </xf>
    <xf numFmtId="165" fontId="47" fillId="2" borderId="0" xfId="14" applyNumberFormat="1" applyFont="1" applyFill="1"/>
    <xf numFmtId="166" fontId="8" fillId="2" borderId="20" xfId="1" applyNumberFormat="1" applyFont="1" applyFill="1" applyBorder="1" applyAlignment="1">
      <alignment horizontal="center" vertical="center"/>
    </xf>
    <xf numFmtId="3" fontId="46" fillId="2" borderId="36" xfId="14" applyNumberFormat="1" applyFont="1" applyFill="1" applyBorder="1" applyAlignment="1">
      <alignment horizontal="center" vertical="center"/>
    </xf>
    <xf numFmtId="165" fontId="18" fillId="2" borderId="20" xfId="1" applyNumberFormat="1" applyFont="1" applyFill="1" applyBorder="1" applyAlignment="1">
      <alignment horizontal="center" vertical="center" wrapText="1"/>
    </xf>
    <xf numFmtId="3" fontId="46" fillId="2" borderId="37" xfId="14" applyNumberFormat="1" applyFont="1" applyFill="1" applyBorder="1" applyAlignment="1">
      <alignment horizontal="center" vertical="center"/>
    </xf>
    <xf numFmtId="164" fontId="18" fillId="0" borderId="19" xfId="1" applyNumberFormat="1" applyFont="1" applyFill="1" applyBorder="1" applyAlignment="1">
      <alignment horizontal="center" vertical="center" wrapText="1"/>
    </xf>
    <xf numFmtId="3" fontId="23" fillId="2" borderId="0" xfId="14" applyNumberFormat="1" applyFont="1" applyFill="1"/>
    <xf numFmtId="166" fontId="23" fillId="2" borderId="0" xfId="14" applyNumberFormat="1" applyFont="1" applyFill="1"/>
    <xf numFmtId="0" fontId="48" fillId="0" borderId="0" xfId="14" applyFont="1" applyFill="1" applyAlignment="1">
      <alignment horizontal="right"/>
    </xf>
    <xf numFmtId="165" fontId="18" fillId="0" borderId="22" xfId="14" applyNumberFormat="1" applyFont="1" applyFill="1" applyBorder="1" applyAlignment="1">
      <alignment horizontal="center" vertical="center"/>
    </xf>
    <xf numFmtId="3" fontId="20" fillId="0" borderId="0" xfId="14" applyNumberFormat="1" applyFont="1" applyFill="1"/>
    <xf numFmtId="3" fontId="8" fillId="0" borderId="2" xfId="1" applyNumberFormat="1" applyFont="1" applyFill="1" applyBorder="1" applyAlignment="1" applyProtection="1">
      <alignment horizontal="center" vertical="center"/>
      <protection locked="0"/>
    </xf>
    <xf numFmtId="165" fontId="26" fillId="0" borderId="0" xfId="14" applyNumberFormat="1" applyFont="1" applyFill="1" applyAlignment="1">
      <alignment vertical="center"/>
    </xf>
    <xf numFmtId="164" fontId="26" fillId="0" borderId="0" xfId="14" applyNumberFormat="1" applyFont="1" applyFill="1" applyAlignment="1">
      <alignment vertical="center"/>
    </xf>
    <xf numFmtId="3" fontId="46" fillId="0" borderId="2" xfId="14" applyNumberFormat="1" applyFont="1" applyFill="1" applyBorder="1" applyAlignment="1">
      <alignment horizontal="center" vertical="center" wrapText="1"/>
    </xf>
    <xf numFmtId="3" fontId="46" fillId="0" borderId="20" xfId="14" applyNumberFormat="1" applyFont="1" applyFill="1" applyBorder="1" applyAlignment="1">
      <alignment horizontal="center" vertical="center" wrapText="1"/>
    </xf>
    <xf numFmtId="3" fontId="8" fillId="0" borderId="20" xfId="1" applyNumberFormat="1" applyFont="1" applyFill="1" applyBorder="1" applyAlignment="1" applyProtection="1">
      <alignment horizontal="center" vertical="center"/>
      <protection locked="0"/>
    </xf>
    <xf numFmtId="165" fontId="18" fillId="0" borderId="19" xfId="14" applyNumberFormat="1" applyFont="1" applyFill="1" applyBorder="1" applyAlignment="1">
      <alignment horizontal="center" vertical="center"/>
    </xf>
    <xf numFmtId="0" fontId="57" fillId="0" borderId="0" xfId="14" applyFont="1" applyFill="1"/>
    <xf numFmtId="165" fontId="22" fillId="0" borderId="0" xfId="14" applyNumberFormat="1" applyFont="1" applyFill="1"/>
    <xf numFmtId="164" fontId="23" fillId="0" borderId="0" xfId="14" applyNumberFormat="1" applyFont="1" applyFill="1"/>
    <xf numFmtId="164" fontId="22" fillId="0" borderId="0" xfId="14" applyNumberFormat="1" applyFont="1" applyFill="1"/>
    <xf numFmtId="0" fontId="8" fillId="0" borderId="0" xfId="3" applyFont="1"/>
    <xf numFmtId="0" fontId="2" fillId="0" borderId="0" xfId="3" applyFont="1"/>
    <xf numFmtId="0" fontId="1" fillId="0" borderId="2" xfId="3" applyFont="1" applyFill="1" applyBorder="1" applyAlignment="1">
      <alignment horizontal="center"/>
    </xf>
    <xf numFmtId="2" fontId="1" fillId="0" borderId="2" xfId="3" applyNumberFormat="1" applyFont="1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 wrapText="1"/>
    </xf>
    <xf numFmtId="0" fontId="1" fillId="0" borderId="0" xfId="3" applyFont="1"/>
    <xf numFmtId="0" fontId="8" fillId="0" borderId="2" xfId="3" applyFont="1" applyFill="1" applyBorder="1" applyAlignment="1">
      <alignment horizontal="center" vertical="center"/>
    </xf>
    <xf numFmtId="3" fontId="8" fillId="0" borderId="2" xfId="3" applyNumberFormat="1" applyFont="1" applyBorder="1" applyAlignment="1">
      <alignment horizontal="center" vertical="center" wrapText="1"/>
    </xf>
    <xf numFmtId="3" fontId="4" fillId="0" borderId="2" xfId="3" applyNumberFormat="1" applyFont="1" applyBorder="1" applyAlignment="1">
      <alignment horizontal="center" vertical="center" wrapText="1"/>
    </xf>
    <xf numFmtId="0" fontId="8" fillId="0" borderId="0" xfId="3" applyFont="1" applyAlignment="1"/>
    <xf numFmtId="3" fontId="8" fillId="0" borderId="2" xfId="3" applyNumberFormat="1" applyFont="1" applyBorder="1" applyAlignment="1">
      <alignment horizontal="center" vertical="center"/>
    </xf>
    <xf numFmtId="2" fontId="8" fillId="0" borderId="0" xfId="3" applyNumberFormat="1" applyFont="1" applyAlignment="1">
      <alignment wrapText="1"/>
    </xf>
    <xf numFmtId="0" fontId="4" fillId="0" borderId="0" xfId="3" applyFont="1"/>
    <xf numFmtId="3" fontId="50" fillId="0" borderId="2" xfId="1" applyNumberFormat="1" applyFont="1" applyBorder="1" applyAlignment="1">
      <alignment horizontal="center" vertical="center" wrapText="1"/>
    </xf>
    <xf numFmtId="1" fontId="23" fillId="0" borderId="0" xfId="14" applyNumberFormat="1" applyFont="1" applyFill="1"/>
    <xf numFmtId="0" fontId="22" fillId="0" borderId="0" xfId="14" applyFont="1" applyFill="1" applyAlignment="1">
      <alignment vertical="center" wrapText="1"/>
    </xf>
    <xf numFmtId="0" fontId="18" fillId="0" borderId="0" xfId="14" applyFont="1" applyFill="1" applyAlignment="1">
      <alignment vertical="center" wrapText="1"/>
    </xf>
    <xf numFmtId="0" fontId="22" fillId="0" borderId="0" xfId="14" applyFont="1" applyFill="1" applyAlignment="1">
      <alignment horizontal="center" vertical="top" wrapText="1"/>
    </xf>
    <xf numFmtId="0" fontId="16" fillId="0" borderId="23" xfId="11" applyFont="1" applyBorder="1" applyAlignment="1">
      <alignment vertical="center" wrapText="1"/>
    </xf>
    <xf numFmtId="165" fontId="23" fillId="0" borderId="0" xfId="14" applyNumberFormat="1" applyFont="1" applyFill="1"/>
    <xf numFmtId="3" fontId="23" fillId="0" borderId="0" xfId="14" applyNumberFormat="1" applyFont="1" applyFill="1" applyAlignment="1">
      <alignment wrapText="1"/>
    </xf>
    <xf numFmtId="0" fontId="27" fillId="0" borderId="39" xfId="14" applyFont="1" applyFill="1" applyBorder="1" applyAlignment="1">
      <alignment horizontal="center" vertical="center" wrapText="1"/>
    </xf>
    <xf numFmtId="0" fontId="54" fillId="0" borderId="31" xfId="14" applyFont="1" applyFill="1" applyBorder="1" applyAlignment="1">
      <alignment horizontal="center" vertical="center" wrapText="1"/>
    </xf>
    <xf numFmtId="0" fontId="16" fillId="0" borderId="0" xfId="3" applyFont="1"/>
    <xf numFmtId="0" fontId="8" fillId="0" borderId="2" xfId="3" applyFont="1" applyBorder="1" applyAlignment="1">
      <alignment horizontal="center" vertical="center" wrapText="1"/>
    </xf>
    <xf numFmtId="2" fontId="8" fillId="0" borderId="2" xfId="3" applyNumberFormat="1" applyFont="1" applyBorder="1" applyAlignment="1">
      <alignment horizontal="center" vertical="center" wrapText="1"/>
    </xf>
    <xf numFmtId="0" fontId="8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0" fontId="8" fillId="0" borderId="2" xfId="3" applyFont="1" applyFill="1" applyBorder="1" applyAlignment="1">
      <alignment vertical="center" wrapText="1"/>
    </xf>
    <xf numFmtId="0" fontId="8" fillId="0" borderId="2" xfId="3" applyFont="1" applyFill="1" applyBorder="1" applyAlignment="1">
      <alignment horizontal="left" wrapText="1"/>
    </xf>
    <xf numFmtId="0" fontId="8" fillId="0" borderId="23" xfId="11" applyFont="1" applyFill="1" applyBorder="1" applyAlignment="1">
      <alignment vertical="center" wrapText="1"/>
    </xf>
    <xf numFmtId="0" fontId="8" fillId="0" borderId="21" xfId="11" applyFont="1" applyFill="1" applyBorder="1" applyAlignment="1">
      <alignment vertical="center" wrapText="1"/>
    </xf>
    <xf numFmtId="165" fontId="55" fillId="0" borderId="22" xfId="14" applyNumberFormat="1" applyFont="1" applyFill="1" applyBorder="1" applyAlignment="1">
      <alignment horizontal="center" vertical="center"/>
    </xf>
    <xf numFmtId="3" fontId="22" fillId="0" borderId="2" xfId="14" applyNumberFormat="1" applyFont="1" applyFill="1" applyBorder="1" applyAlignment="1">
      <alignment horizontal="center" vertical="center" wrapText="1"/>
    </xf>
    <xf numFmtId="3" fontId="22" fillId="0" borderId="2" xfId="14" applyNumberFormat="1" applyFont="1" applyFill="1" applyBorder="1" applyAlignment="1">
      <alignment horizontal="center" vertical="center"/>
    </xf>
    <xf numFmtId="3" fontId="22" fillId="0" borderId="20" xfId="14" applyNumberFormat="1" applyFont="1" applyFill="1" applyBorder="1" applyAlignment="1">
      <alignment horizontal="center" vertical="center" wrapText="1"/>
    </xf>
    <xf numFmtId="3" fontId="22" fillId="0" borderId="20" xfId="14" applyNumberFormat="1" applyFont="1" applyFill="1" applyBorder="1" applyAlignment="1">
      <alignment horizontal="center" vertical="center"/>
    </xf>
    <xf numFmtId="165" fontId="55" fillId="0" borderId="19" xfId="14" applyNumberFormat="1" applyFont="1" applyFill="1" applyBorder="1" applyAlignment="1">
      <alignment horizontal="center" vertical="center"/>
    </xf>
    <xf numFmtId="0" fontId="8" fillId="0" borderId="2" xfId="11" applyFont="1" applyBorder="1" applyAlignment="1">
      <alignment vertical="center" wrapText="1"/>
    </xf>
    <xf numFmtId="165" fontId="43" fillId="2" borderId="2" xfId="6" applyNumberFormat="1" applyFont="1" applyFill="1" applyBorder="1" applyAlignment="1">
      <alignment horizontal="center" vertical="center"/>
    </xf>
    <xf numFmtId="3" fontId="43" fillId="2" borderId="2" xfId="6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2" fillId="0" borderId="2" xfId="14" applyFont="1" applyFill="1" applyBorder="1" applyAlignment="1">
      <alignment horizontal="left" vertical="center" wrapText="1"/>
    </xf>
    <xf numFmtId="0" fontId="48" fillId="0" borderId="3" xfId="14" applyFont="1" applyFill="1" applyBorder="1" applyAlignment="1">
      <alignment horizontal="center" vertical="center" wrapText="1"/>
    </xf>
    <xf numFmtId="0" fontId="4" fillId="0" borderId="3" xfId="13" applyFont="1" applyFill="1" applyBorder="1" applyAlignment="1">
      <alignment horizontal="center" vertical="center"/>
    </xf>
    <xf numFmtId="3" fontId="55" fillId="0" borderId="3" xfId="14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45" fillId="0" borderId="1" xfId="14" applyFont="1" applyFill="1" applyBorder="1" applyAlignment="1">
      <alignment horizontal="center" vertical="center" wrapText="1"/>
    </xf>
    <xf numFmtId="0" fontId="46" fillId="0" borderId="1" xfId="14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right"/>
    </xf>
    <xf numFmtId="0" fontId="48" fillId="0" borderId="1" xfId="14" applyFont="1" applyFill="1" applyBorder="1" applyAlignment="1">
      <alignment horizontal="center" vertical="center" wrapText="1"/>
    </xf>
    <xf numFmtId="0" fontId="49" fillId="0" borderId="0" xfId="3" applyFont="1" applyFill="1" applyAlignment="1">
      <alignment horizontal="right"/>
    </xf>
    <xf numFmtId="0" fontId="8" fillId="0" borderId="2" xfId="0" applyFont="1" applyBorder="1" applyAlignment="1">
      <alignment vertical="center" wrapText="1"/>
    </xf>
    <xf numFmtId="0" fontId="4" fillId="0" borderId="0" xfId="13" applyFont="1" applyFill="1" applyAlignment="1">
      <alignment horizontal="right" wrapText="1"/>
    </xf>
    <xf numFmtId="3" fontId="18" fillId="0" borderId="3" xfId="14" applyNumberFormat="1" applyFont="1" applyFill="1" applyBorder="1" applyAlignment="1">
      <alignment horizontal="center" vertical="center"/>
    </xf>
    <xf numFmtId="0" fontId="18" fillId="0" borderId="39" xfId="14" applyFont="1" applyFill="1" applyBorder="1" applyAlignment="1">
      <alignment horizontal="center" vertical="center" wrapText="1"/>
    </xf>
    <xf numFmtId="165" fontId="18" fillId="0" borderId="9" xfId="14" applyNumberFormat="1" applyFont="1" applyFill="1" applyBorder="1" applyAlignment="1">
      <alignment horizontal="center" vertical="center" wrapText="1"/>
    </xf>
    <xf numFmtId="165" fontId="18" fillId="0" borderId="3" xfId="14" applyNumberFormat="1" applyFont="1" applyFill="1" applyBorder="1" applyAlignment="1">
      <alignment horizontal="center" vertical="center" wrapText="1"/>
    </xf>
    <xf numFmtId="3" fontId="51" fillId="0" borderId="3" xfId="14" applyNumberFormat="1" applyFont="1" applyFill="1" applyBorder="1" applyAlignment="1">
      <alignment horizontal="center" vertical="center"/>
    </xf>
    <xf numFmtId="165" fontId="18" fillId="0" borderId="33" xfId="14" applyNumberFormat="1" applyFont="1" applyFill="1" applyBorder="1" applyAlignment="1">
      <alignment horizontal="center" vertical="center" wrapText="1"/>
    </xf>
    <xf numFmtId="165" fontId="18" fillId="0" borderId="24" xfId="14" applyNumberFormat="1" applyFont="1" applyFill="1" applyBorder="1" applyAlignment="1">
      <alignment horizontal="center" vertical="center" wrapText="1"/>
    </xf>
    <xf numFmtId="0" fontId="56" fillId="0" borderId="3" xfId="14" applyFont="1" applyFill="1" applyBorder="1" applyAlignment="1">
      <alignment horizontal="center" vertical="center"/>
    </xf>
    <xf numFmtId="0" fontId="49" fillId="0" borderId="3" xfId="13" applyFont="1" applyFill="1" applyBorder="1" applyAlignment="1">
      <alignment horizontal="center" vertical="center"/>
    </xf>
    <xf numFmtId="165" fontId="55" fillId="0" borderId="9" xfId="14" applyNumberFormat="1" applyFont="1" applyFill="1" applyBorder="1" applyAlignment="1">
      <alignment horizontal="center" vertical="center" wrapText="1"/>
    </xf>
    <xf numFmtId="165" fontId="55" fillId="0" borderId="3" xfId="14" applyNumberFormat="1" applyFont="1" applyFill="1" applyBorder="1" applyAlignment="1">
      <alignment horizontal="center" vertical="center" wrapText="1"/>
    </xf>
    <xf numFmtId="165" fontId="55" fillId="0" borderId="33" xfId="14" applyNumberFormat="1" applyFont="1" applyFill="1" applyBorder="1" applyAlignment="1">
      <alignment horizontal="center" vertical="center"/>
    </xf>
    <xf numFmtId="165" fontId="55" fillId="0" borderId="24" xfId="14" applyNumberFormat="1" applyFont="1" applyFill="1" applyBorder="1" applyAlignment="1">
      <alignment horizontal="center" vertical="center"/>
    </xf>
    <xf numFmtId="0" fontId="54" fillId="0" borderId="3" xfId="14" applyFont="1" applyFill="1" applyBorder="1" applyAlignment="1">
      <alignment horizontal="center" vertical="center" wrapText="1"/>
    </xf>
    <xf numFmtId="3" fontId="18" fillId="0" borderId="3" xfId="1" applyNumberFormat="1" applyFont="1" applyFill="1" applyBorder="1" applyAlignment="1">
      <alignment horizontal="center" vertical="center" wrapText="1"/>
    </xf>
    <xf numFmtId="165" fontId="18" fillId="0" borderId="33" xfId="14" applyNumberFormat="1" applyFont="1" applyFill="1" applyBorder="1" applyAlignment="1">
      <alignment horizontal="center" vertical="center"/>
    </xf>
    <xf numFmtId="165" fontId="18" fillId="0" borderId="24" xfId="14" applyNumberFormat="1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2" fontId="8" fillId="0" borderId="2" xfId="3" applyNumberFormat="1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0" fontId="60" fillId="0" borderId="2" xfId="0" applyFont="1" applyBorder="1" applyAlignment="1">
      <alignment vertical="center" wrapText="1"/>
    </xf>
    <xf numFmtId="0" fontId="24" fillId="0" borderId="0" xfId="14" applyFont="1" applyFill="1" applyAlignment="1"/>
    <xf numFmtId="0" fontId="54" fillId="0" borderId="0" xfId="14" applyFont="1" applyFill="1" applyAlignment="1"/>
    <xf numFmtId="0" fontId="20" fillId="0" borderId="0" xfId="14" applyFont="1" applyFill="1" applyBorder="1" applyAlignment="1">
      <alignment horizontal="center" vertical="center"/>
    </xf>
    <xf numFmtId="0" fontId="48" fillId="0" borderId="0" xfId="14" applyFont="1" applyFill="1" applyBorder="1" applyAlignment="1">
      <alignment horizontal="right" vertical="center"/>
    </xf>
    <xf numFmtId="1" fontId="46" fillId="0" borderId="2" xfId="1" applyNumberFormat="1" applyFont="1" applyFill="1" applyBorder="1" applyAlignment="1">
      <alignment horizontal="center" vertical="center" wrapText="1"/>
    </xf>
    <xf numFmtId="164" fontId="62" fillId="0" borderId="2" xfId="14" applyNumberFormat="1" applyFont="1" applyFill="1" applyBorder="1" applyAlignment="1">
      <alignment horizontal="center" vertical="center"/>
    </xf>
    <xf numFmtId="164" fontId="63" fillId="0" borderId="2" xfId="14" applyNumberFormat="1" applyFont="1" applyFill="1" applyBorder="1" applyAlignment="1">
      <alignment horizontal="center" vertical="center"/>
    </xf>
    <xf numFmtId="0" fontId="61" fillId="0" borderId="2" xfId="14" applyFont="1" applyFill="1" applyBorder="1" applyAlignment="1">
      <alignment horizontal="left" vertical="center" wrapText="1"/>
    </xf>
    <xf numFmtId="0" fontId="56" fillId="0" borderId="9" xfId="14" applyFont="1" applyFill="1" applyBorder="1" applyAlignment="1">
      <alignment horizontal="left" vertical="center"/>
    </xf>
    <xf numFmtId="164" fontId="62" fillId="0" borderId="9" xfId="14" applyNumberFormat="1" applyFont="1" applyFill="1" applyBorder="1" applyAlignment="1">
      <alignment horizontal="center" vertical="center"/>
    </xf>
    <xf numFmtId="164" fontId="63" fillId="0" borderId="9" xfId="14" applyNumberFormat="1" applyFont="1" applyFill="1" applyBorder="1" applyAlignment="1">
      <alignment horizontal="center" vertical="center"/>
    </xf>
    <xf numFmtId="3" fontId="64" fillId="0" borderId="9" xfId="14" applyNumberFormat="1" applyFont="1" applyFill="1" applyBorder="1" applyAlignment="1">
      <alignment horizontal="center" vertical="center"/>
    </xf>
    <xf numFmtId="164" fontId="64" fillId="0" borderId="9" xfId="14" applyNumberFormat="1" applyFont="1" applyFill="1" applyBorder="1" applyAlignment="1">
      <alignment horizontal="center" vertical="center"/>
    </xf>
    <xf numFmtId="3" fontId="50" fillId="0" borderId="3" xfId="1" applyNumberFormat="1" applyFont="1" applyFill="1" applyBorder="1" applyAlignment="1">
      <alignment horizontal="center" vertical="center" wrapText="1"/>
    </xf>
    <xf numFmtId="3" fontId="46" fillId="0" borderId="3" xfId="14" applyNumberFormat="1" applyFont="1" applyFill="1" applyBorder="1" applyAlignment="1">
      <alignment horizontal="center" vertical="center"/>
    </xf>
    <xf numFmtId="164" fontId="48" fillId="0" borderId="3" xfId="14" applyNumberFormat="1" applyFont="1" applyFill="1" applyBorder="1" applyAlignment="1">
      <alignment horizontal="center" vertical="center"/>
    </xf>
    <xf numFmtId="164" fontId="50" fillId="0" borderId="3" xfId="1" applyNumberFormat="1" applyFont="1" applyFill="1" applyBorder="1" applyAlignment="1">
      <alignment horizontal="center" vertical="center" wrapText="1"/>
    </xf>
    <xf numFmtId="164" fontId="48" fillId="0" borderId="2" xfId="14" applyNumberFormat="1" applyFont="1" applyFill="1" applyBorder="1" applyAlignment="1">
      <alignment horizontal="center" vertical="center"/>
    </xf>
    <xf numFmtId="164" fontId="50" fillId="0" borderId="2" xfId="1" applyNumberFormat="1" applyFont="1" applyFill="1" applyBorder="1" applyAlignment="1">
      <alignment horizontal="center" vertical="center" wrapText="1"/>
    </xf>
    <xf numFmtId="0" fontId="23" fillId="0" borderId="0" xfId="14" applyFont="1" applyFill="1" applyAlignment="1">
      <alignment horizontal="center" vertical="center" wrapText="1"/>
    </xf>
    <xf numFmtId="3" fontId="23" fillId="0" borderId="0" xfId="14" applyNumberFormat="1" applyFont="1" applyFill="1" applyAlignment="1">
      <alignment horizontal="center" vertical="center" wrapText="1"/>
    </xf>
    <xf numFmtId="0" fontId="23" fillId="0" borderId="0" xfId="14" applyFont="1" applyFill="1" applyAlignment="1">
      <alignment horizontal="center" vertical="center"/>
    </xf>
    <xf numFmtId="0" fontId="60" fillId="0" borderId="2" xfId="0" applyFont="1" applyFill="1" applyBorder="1" applyAlignment="1">
      <alignment vertical="center" wrapText="1"/>
    </xf>
    <xf numFmtId="164" fontId="62" fillId="0" borderId="3" xfId="14" applyNumberFormat="1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2" fontId="8" fillId="0" borderId="2" xfId="3" applyNumberFormat="1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1" fontId="1" fillId="0" borderId="0" xfId="10" applyNumberFormat="1" applyFont="1" applyFill="1" applyProtection="1">
      <protection locked="0"/>
    </xf>
    <xf numFmtId="0" fontId="20" fillId="0" borderId="2" xfId="14" applyFont="1" applyFill="1" applyBorder="1" applyAlignment="1">
      <alignment wrapText="1"/>
    </xf>
    <xf numFmtId="0" fontId="18" fillId="0" borderId="2" xfId="14" applyFont="1" applyFill="1" applyBorder="1" applyAlignment="1">
      <alignment horizontal="center" vertical="center" wrapText="1"/>
    </xf>
    <xf numFmtId="0" fontId="26" fillId="0" borderId="0" xfId="14" applyFont="1" applyFill="1" applyAlignment="1">
      <alignment vertical="center"/>
    </xf>
    <xf numFmtId="0" fontId="4" fillId="0" borderId="0" xfId="13" applyFont="1" applyFill="1" applyAlignment="1">
      <alignment horizontal="right"/>
    </xf>
    <xf numFmtId="0" fontId="50" fillId="0" borderId="2" xfId="0" applyFont="1" applyFill="1" applyBorder="1" applyAlignment="1">
      <alignment vertical="center" wrapText="1"/>
    </xf>
    <xf numFmtId="3" fontId="22" fillId="0" borderId="0" xfId="14" applyNumberFormat="1" applyFont="1" applyFill="1" applyAlignment="1">
      <alignment vertical="center" wrapText="1"/>
    </xf>
    <xf numFmtId="164" fontId="65" fillId="0" borderId="2" xfId="1" applyNumberFormat="1" applyFont="1" applyFill="1" applyBorder="1" applyAlignment="1">
      <alignment horizontal="center" vertical="center" wrapText="1"/>
    </xf>
    <xf numFmtId="3" fontId="22" fillId="0" borderId="0" xfId="14" applyNumberFormat="1" applyFont="1" applyFill="1" applyAlignment="1">
      <alignment vertical="center"/>
    </xf>
    <xf numFmtId="3" fontId="22" fillId="0" borderId="3" xfId="14" applyNumberFormat="1" applyFont="1" applyFill="1" applyBorder="1" applyAlignment="1">
      <alignment horizontal="center" vertical="center"/>
    </xf>
    <xf numFmtId="3" fontId="22" fillId="0" borderId="0" xfId="14" applyNumberFormat="1" applyFont="1" applyFill="1" applyBorder="1" applyAlignment="1">
      <alignment horizontal="center" vertical="center"/>
    </xf>
    <xf numFmtId="3" fontId="22" fillId="0" borderId="0" xfId="14" applyNumberFormat="1" applyFont="1" applyFill="1" applyBorder="1" applyAlignment="1">
      <alignment vertical="center"/>
    </xf>
    <xf numFmtId="1" fontId="23" fillId="0" borderId="15" xfId="14" applyNumberFormat="1" applyFont="1" applyFill="1" applyBorder="1" applyAlignment="1">
      <alignment horizontal="center" vertical="center"/>
    </xf>
    <xf numFmtId="3" fontId="22" fillId="0" borderId="0" xfId="14" applyNumberFormat="1" applyFont="1" applyFill="1" applyBorder="1" applyAlignment="1">
      <alignment vertical="center" wrapText="1"/>
    </xf>
    <xf numFmtId="0" fontId="22" fillId="0" borderId="0" xfId="14" applyFont="1" applyFill="1" applyBorder="1" applyAlignment="1">
      <alignment vertical="center" wrapText="1"/>
    </xf>
    <xf numFmtId="2" fontId="8" fillId="0" borderId="2" xfId="3" applyNumberFormat="1" applyFont="1" applyBorder="1" applyAlignment="1">
      <alignment horizontal="left" vertical="center" wrapText="1"/>
    </xf>
    <xf numFmtId="3" fontId="8" fillId="0" borderId="0" xfId="3" applyNumberFormat="1" applyFont="1"/>
    <xf numFmtId="2" fontId="8" fillId="2" borderId="2" xfId="3" applyNumberFormat="1" applyFont="1" applyFill="1" applyBorder="1" applyAlignment="1">
      <alignment horizontal="left" vertical="center" wrapText="1"/>
    </xf>
    <xf numFmtId="2" fontId="8" fillId="0" borderId="2" xfId="3" applyNumberFormat="1" applyFont="1" applyBorder="1" applyAlignment="1">
      <alignment horizontal="left" wrapText="1"/>
    </xf>
    <xf numFmtId="2" fontId="8" fillId="0" borderId="2" xfId="3" applyNumberFormat="1" applyFont="1" applyBorder="1" applyAlignment="1">
      <alignment vertical="center" wrapText="1"/>
    </xf>
    <xf numFmtId="2" fontId="8" fillId="0" borderId="2" xfId="3" applyNumberFormat="1" applyFont="1" applyBorder="1" applyAlignment="1">
      <alignment wrapText="1"/>
    </xf>
    <xf numFmtId="0" fontId="8" fillId="0" borderId="3" xfId="0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0" fontId="50" fillId="0" borderId="2" xfId="0" applyFont="1" applyBorder="1" applyAlignment="1">
      <alignment vertical="center" wrapText="1"/>
    </xf>
    <xf numFmtId="3" fontId="8" fillId="0" borderId="2" xfId="3" applyNumberFormat="1" applyFont="1" applyBorder="1" applyAlignment="1">
      <alignment horizontal="center" wrapText="1"/>
    </xf>
    <xf numFmtId="3" fontId="8" fillId="0" borderId="2" xfId="3" applyNumberFormat="1" applyFont="1" applyBorder="1" applyAlignment="1">
      <alignment horizontal="center"/>
    </xf>
    <xf numFmtId="0" fontId="27" fillId="0" borderId="9" xfId="14" applyFont="1" applyFill="1" applyBorder="1" applyAlignment="1">
      <alignment horizontal="center" vertical="center"/>
    </xf>
    <xf numFmtId="0" fontId="54" fillId="0" borderId="9" xfId="14" applyFont="1" applyFill="1" applyBorder="1" applyAlignment="1">
      <alignment horizontal="center" vertical="center" wrapText="1"/>
    </xf>
    <xf numFmtId="0" fontId="40" fillId="0" borderId="3" xfId="11" applyFont="1" applyFill="1" applyBorder="1" applyAlignment="1">
      <alignment vertical="center" wrapText="1"/>
    </xf>
    <xf numFmtId="3" fontId="20" fillId="0" borderId="0" xfId="14" applyNumberFormat="1" applyFont="1" applyFill="1" applyAlignment="1">
      <alignment vertical="center"/>
    </xf>
    <xf numFmtId="0" fontId="40" fillId="0" borderId="2" xfId="11" applyFont="1" applyFill="1" applyBorder="1" applyAlignment="1">
      <alignment vertical="center" wrapText="1"/>
    </xf>
    <xf numFmtId="3" fontId="66" fillId="0" borderId="2" xfId="14" applyNumberFormat="1" applyFont="1" applyFill="1" applyBorder="1" applyAlignment="1">
      <alignment horizontal="center" vertical="center"/>
    </xf>
    <xf numFmtId="3" fontId="67" fillId="0" borderId="2" xfId="14" applyNumberFormat="1" applyFont="1" applyFill="1" applyBorder="1" applyAlignment="1">
      <alignment horizontal="center" vertical="center"/>
    </xf>
    <xf numFmtId="2" fontId="8" fillId="0" borderId="0" xfId="3" applyNumberFormat="1" applyFont="1" applyFill="1" applyAlignment="1">
      <alignment wrapText="1"/>
    </xf>
    <xf numFmtId="0" fontId="1" fillId="0" borderId="0" xfId="3" applyFont="1" applyAlignment="1">
      <alignment horizontal="center"/>
    </xf>
    <xf numFmtId="3" fontId="8" fillId="2" borderId="2" xfId="3" applyNumberFormat="1" applyFont="1" applyFill="1" applyBorder="1" applyAlignment="1">
      <alignment horizontal="center" vertical="center" wrapText="1"/>
    </xf>
    <xf numFmtId="3" fontId="1" fillId="0" borderId="0" xfId="3" applyNumberFormat="1" applyFont="1"/>
    <xf numFmtId="0" fontId="8" fillId="0" borderId="2" xfId="3" applyFont="1" applyBorder="1" applyAlignment="1">
      <alignment horizontal="center"/>
    </xf>
    <xf numFmtId="3" fontId="21" fillId="0" borderId="3" xfId="14" applyNumberFormat="1" applyFont="1" applyFill="1" applyBorder="1" applyAlignment="1">
      <alignment horizontal="center" vertical="center" wrapText="1"/>
    </xf>
    <xf numFmtId="0" fontId="47" fillId="0" borderId="0" xfId="14" applyFont="1" applyFill="1" applyAlignment="1">
      <alignment vertical="center"/>
    </xf>
    <xf numFmtId="165" fontId="8" fillId="0" borderId="0" xfId="9" applyNumberFormat="1" applyFont="1"/>
    <xf numFmtId="165" fontId="49" fillId="0" borderId="5" xfId="9" applyNumberFormat="1" applyFont="1" applyFill="1" applyBorder="1" applyAlignment="1">
      <alignment horizontal="center" vertical="center"/>
    </xf>
    <xf numFmtId="3" fontId="49" fillId="0" borderId="18" xfId="9" applyNumberFormat="1" applyFont="1" applyFill="1" applyBorder="1" applyAlignment="1">
      <alignment horizontal="center" vertical="center"/>
    </xf>
    <xf numFmtId="165" fontId="49" fillId="0" borderId="6" xfId="9" applyNumberFormat="1" applyFont="1" applyFill="1" applyBorder="1" applyAlignment="1">
      <alignment horizontal="center" vertical="center"/>
    </xf>
    <xf numFmtId="1" fontId="49" fillId="0" borderId="6" xfId="9" applyNumberFormat="1" applyFont="1" applyFill="1" applyBorder="1" applyAlignment="1">
      <alignment horizontal="center" vertical="center" wrapText="1"/>
    </xf>
    <xf numFmtId="0" fontId="3" fillId="0" borderId="2" xfId="7" applyFont="1" applyFill="1" applyBorder="1" applyAlignment="1">
      <alignment horizontal="left" vertical="center" wrapText="1"/>
    </xf>
    <xf numFmtId="1" fontId="30" fillId="0" borderId="0" xfId="10" applyNumberFormat="1" applyFont="1" applyFill="1" applyAlignment="1" applyProtection="1">
      <alignment horizontal="center"/>
      <protection locked="0"/>
    </xf>
    <xf numFmtId="1" fontId="3" fillId="0" borderId="0" xfId="10" applyNumberFormat="1" applyFont="1" applyFill="1" applyProtection="1">
      <protection locked="0"/>
    </xf>
    <xf numFmtId="1" fontId="30" fillId="0" borderId="0" xfId="10" applyNumberFormat="1" applyFont="1" applyFill="1" applyBorder="1" applyAlignment="1" applyProtection="1">
      <alignment horizontal="center"/>
      <protection locked="0"/>
    </xf>
    <xf numFmtId="165" fontId="7" fillId="0" borderId="0" xfId="10" applyNumberFormat="1" applyFont="1" applyFill="1" applyBorder="1" applyAlignment="1" applyProtection="1">
      <alignment horizontal="center"/>
      <protection locked="0"/>
    </xf>
    <xf numFmtId="1" fontId="8" fillId="0" borderId="2" xfId="10" applyNumberFormat="1" applyFont="1" applyFill="1" applyBorder="1" applyAlignment="1" applyProtection="1">
      <alignment vertical="center"/>
      <protection locked="0"/>
    </xf>
    <xf numFmtId="1" fontId="12" fillId="0" borderId="2" xfId="12" applyNumberFormat="1" applyFont="1" applyFill="1" applyBorder="1" applyAlignment="1">
      <alignment horizontal="center" vertical="center" wrapText="1"/>
    </xf>
    <xf numFmtId="1" fontId="1" fillId="0" borderId="0" xfId="10" applyNumberFormat="1" applyFont="1" applyFill="1" applyAlignment="1" applyProtection="1">
      <alignment vertical="center"/>
      <protection locked="0"/>
    </xf>
    <xf numFmtId="1" fontId="1" fillId="0" borderId="0" xfId="10" applyNumberFormat="1" applyFont="1" applyFill="1" applyBorder="1" applyAlignment="1" applyProtection="1">
      <alignment vertical="center"/>
      <protection locked="0"/>
    </xf>
    <xf numFmtId="165" fontId="15" fillId="0" borderId="0" xfId="10" applyNumberFormat="1" applyFont="1" applyFill="1" applyBorder="1" applyProtection="1">
      <protection locked="0"/>
    </xf>
    <xf numFmtId="1" fontId="69" fillId="0" borderId="0" xfId="10" applyNumberFormat="1" applyFont="1" applyFill="1" applyBorder="1" applyProtection="1">
      <protection locked="0"/>
    </xf>
    <xf numFmtId="3" fontId="69" fillId="0" borderId="0" xfId="10" applyNumberFormat="1" applyFont="1" applyFill="1" applyBorder="1" applyProtection="1">
      <protection locked="0"/>
    </xf>
    <xf numFmtId="3" fontId="15" fillId="0" borderId="0" xfId="10" applyNumberFormat="1" applyFont="1" applyFill="1" applyBorder="1" applyProtection="1">
      <protection locked="0"/>
    </xf>
    <xf numFmtId="3" fontId="8" fillId="0" borderId="0" xfId="3" applyNumberFormat="1" applyFont="1" applyAlignment="1">
      <alignment horizontal="center" vertical="center" wrapText="1"/>
    </xf>
    <xf numFmtId="164" fontId="8" fillId="0" borderId="2" xfId="3" applyNumberFormat="1" applyFont="1" applyBorder="1" applyAlignment="1">
      <alignment horizontal="center" vertical="center" wrapText="1"/>
    </xf>
    <xf numFmtId="164" fontId="8" fillId="0" borderId="2" xfId="3" applyNumberFormat="1" applyFont="1" applyBorder="1" applyAlignment="1">
      <alignment horizontal="center" vertical="center"/>
    </xf>
    <xf numFmtId="164" fontId="8" fillId="0" borderId="0" xfId="3" applyNumberFormat="1" applyFont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left" vertical="center" wrapText="1"/>
    </xf>
    <xf numFmtId="0" fontId="21" fillId="0" borderId="2" xfId="14" applyFont="1" applyFill="1" applyBorder="1" applyAlignment="1">
      <alignment horizontal="center" vertical="center" wrapText="1"/>
    </xf>
    <xf numFmtId="0" fontId="18" fillId="0" borderId="0" xfId="14" applyFont="1" applyFill="1" applyAlignment="1">
      <alignment vertical="center"/>
    </xf>
    <xf numFmtId="0" fontId="1" fillId="0" borderId="2" xfId="0" applyFont="1" applyFill="1" applyBorder="1" applyAlignment="1">
      <alignment vertical="center"/>
    </xf>
    <xf numFmtId="0" fontId="2" fillId="0" borderId="2" xfId="3" applyFont="1" applyBorder="1" applyAlignment="1">
      <alignment horizontal="center" vertical="center" wrapText="1"/>
    </xf>
    <xf numFmtId="165" fontId="8" fillId="0" borderId="0" xfId="9" applyNumberFormat="1" applyFont="1" applyFill="1"/>
    <xf numFmtId="10" fontId="1" fillId="0" borderId="0" xfId="9" applyNumberFormat="1" applyFont="1" applyFill="1"/>
    <xf numFmtId="0" fontId="3" fillId="0" borderId="7" xfId="9" applyFont="1" applyFill="1" applyBorder="1" applyAlignment="1">
      <alignment vertical="center" wrapText="1"/>
    </xf>
    <xf numFmtId="0" fontId="38" fillId="0" borderId="5" xfId="9" applyFont="1" applyFill="1" applyBorder="1" applyAlignment="1">
      <alignment vertical="center" wrapText="1"/>
    </xf>
    <xf numFmtId="0" fontId="38" fillId="0" borderId="6" xfId="9" applyFont="1" applyFill="1" applyBorder="1" applyAlignment="1">
      <alignment vertical="center" wrapText="1"/>
    </xf>
    <xf numFmtId="0" fontId="49" fillId="0" borderId="6" xfId="9" applyFont="1" applyFill="1" applyBorder="1" applyAlignment="1">
      <alignment vertical="center" wrapText="1"/>
    </xf>
    <xf numFmtId="0" fontId="3" fillId="0" borderId="5" xfId="9" applyFont="1" applyFill="1" applyBorder="1" applyAlignment="1">
      <alignment vertical="center" wrapText="1"/>
    </xf>
    <xf numFmtId="0" fontId="1" fillId="0" borderId="0" xfId="9" applyFont="1" applyFill="1" applyBorder="1"/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65" fontId="70" fillId="0" borderId="9" xfId="14" applyNumberFormat="1" applyFont="1" applyFill="1" applyBorder="1" applyAlignment="1">
      <alignment horizontal="center" vertical="center" wrapText="1"/>
    </xf>
    <xf numFmtId="165" fontId="70" fillId="0" borderId="33" xfId="14" applyNumberFormat="1" applyFont="1" applyFill="1" applyBorder="1" applyAlignment="1">
      <alignment horizontal="center" vertical="center" wrapText="1"/>
    </xf>
    <xf numFmtId="3" fontId="72" fillId="0" borderId="2" xfId="1" applyNumberFormat="1" applyFont="1" applyFill="1" applyBorder="1" applyAlignment="1">
      <alignment horizontal="center" vertical="center" wrapText="1"/>
    </xf>
    <xf numFmtId="0" fontId="73" fillId="0" borderId="2" xfId="0" applyFont="1" applyFill="1" applyBorder="1" applyAlignment="1">
      <alignment horizontal="center" vertical="center"/>
    </xf>
    <xf numFmtId="3" fontId="73" fillId="0" borderId="2" xfId="0" applyNumberFormat="1" applyFont="1" applyFill="1" applyBorder="1" applyAlignment="1">
      <alignment horizontal="center" vertical="center"/>
    </xf>
    <xf numFmtId="3" fontId="73" fillId="0" borderId="3" xfId="0" applyNumberFormat="1" applyFont="1" applyFill="1" applyBorder="1" applyAlignment="1">
      <alignment horizontal="center" vertical="center"/>
    </xf>
    <xf numFmtId="0" fontId="45" fillId="0" borderId="3" xfId="14" applyFont="1" applyFill="1" applyBorder="1" applyAlignment="1">
      <alignment horizontal="center" vertical="center" wrapText="1"/>
    </xf>
    <xf numFmtId="0" fontId="45" fillId="0" borderId="2" xfId="14" applyFont="1" applyFill="1" applyBorder="1" applyAlignment="1">
      <alignment horizontal="center" vertical="center" wrapText="1"/>
    </xf>
    <xf numFmtId="0" fontId="45" fillId="0" borderId="2" xfId="14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40" fillId="0" borderId="23" xfId="11" applyFont="1" applyFill="1" applyBorder="1" applyAlignment="1">
      <alignment vertical="center" wrapText="1"/>
    </xf>
    <xf numFmtId="0" fontId="40" fillId="0" borderId="21" xfId="11" applyFont="1" applyFill="1" applyBorder="1" applyAlignment="1">
      <alignment vertical="center" wrapText="1"/>
    </xf>
    <xf numFmtId="2" fontId="8" fillId="0" borderId="2" xfId="3" applyNumberFormat="1" applyFont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0" fontId="41" fillId="0" borderId="2" xfId="10" applyNumberFormat="1" applyFont="1" applyFill="1" applyBorder="1" applyAlignment="1" applyProtection="1">
      <alignment horizontal="left" vertical="center"/>
      <protection locked="0"/>
    </xf>
    <xf numFmtId="0" fontId="21" fillId="0" borderId="9" xfId="14" applyFont="1" applyFill="1" applyBorder="1" applyAlignment="1">
      <alignment horizontal="center" vertical="center" wrapText="1"/>
    </xf>
    <xf numFmtId="0" fontId="55" fillId="0" borderId="9" xfId="14" applyFont="1" applyFill="1" applyBorder="1" applyAlignment="1">
      <alignment horizontal="center" vertical="center" wrapText="1"/>
    </xf>
    <xf numFmtId="1" fontId="11" fillId="0" borderId="2" xfId="12" applyNumberFormat="1" applyFont="1" applyFill="1" applyBorder="1" applyAlignment="1">
      <alignment horizontal="center" vertical="center" wrapText="1"/>
    </xf>
    <xf numFmtId="1" fontId="12" fillId="0" borderId="2" xfId="10" applyNumberFormat="1" applyFont="1" applyFill="1" applyBorder="1" applyAlignment="1" applyProtection="1">
      <alignment horizontal="center" vertical="center"/>
      <protection locked="0"/>
    </xf>
    <xf numFmtId="3" fontId="12" fillId="0" borderId="2" xfId="12" applyNumberFormat="1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0" fontId="23" fillId="0" borderId="17" xfId="14" applyFont="1" applyFill="1" applyBorder="1"/>
    <xf numFmtId="0" fontId="23" fillId="0" borderId="12" xfId="14" applyFont="1" applyFill="1" applyBorder="1" applyAlignment="1">
      <alignment wrapText="1"/>
    </xf>
    <xf numFmtId="0" fontId="23" fillId="0" borderId="2" xfId="14" applyFont="1" applyFill="1" applyBorder="1" applyAlignment="1">
      <alignment horizontal="center"/>
    </xf>
    <xf numFmtId="0" fontId="23" fillId="0" borderId="2" xfId="14" applyFont="1" applyFill="1" applyBorder="1" applyAlignment="1">
      <alignment horizontal="center" vertical="center"/>
    </xf>
    <xf numFmtId="165" fontId="70" fillId="0" borderId="2" xfId="14" applyNumberFormat="1" applyFont="1" applyFill="1" applyBorder="1" applyAlignment="1">
      <alignment horizontal="center" vertical="center" wrapText="1"/>
    </xf>
    <xf numFmtId="165" fontId="70" fillId="0" borderId="22" xfId="14" applyNumberFormat="1" applyFont="1" applyFill="1" applyBorder="1" applyAlignment="1">
      <alignment horizontal="center" vertical="center" wrapText="1"/>
    </xf>
    <xf numFmtId="0" fontId="22" fillId="0" borderId="2" xfId="14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164" fontId="63" fillId="0" borderId="3" xfId="14" applyNumberFormat="1" applyFont="1" applyFill="1" applyBorder="1" applyAlignment="1">
      <alignment horizontal="center" vertical="center"/>
    </xf>
    <xf numFmtId="1" fontId="23" fillId="0" borderId="2" xfId="14" applyNumberFormat="1" applyFont="1" applyFill="1" applyBorder="1" applyAlignment="1">
      <alignment horizontal="center" vertical="center"/>
    </xf>
    <xf numFmtId="3" fontId="74" fillId="0" borderId="2" xfId="1" applyNumberFormat="1" applyFont="1" applyFill="1" applyBorder="1" applyAlignment="1">
      <alignment horizontal="center" vertical="center" wrapText="1"/>
    </xf>
    <xf numFmtId="3" fontId="63" fillId="0" borderId="2" xfId="14" applyNumberFormat="1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wrapText="1"/>
    </xf>
    <xf numFmtId="165" fontId="44" fillId="0" borderId="9" xfId="6" applyNumberFormat="1" applyFont="1" applyFill="1" applyBorder="1" applyAlignment="1">
      <alignment horizontal="center"/>
    </xf>
    <xf numFmtId="3" fontId="44" fillId="0" borderId="9" xfId="6" applyNumberFormat="1" applyFont="1" applyFill="1" applyBorder="1" applyAlignment="1">
      <alignment horizontal="center"/>
    </xf>
    <xf numFmtId="165" fontId="44" fillId="0" borderId="3" xfId="6" applyNumberFormat="1" applyFont="1" applyFill="1" applyBorder="1" applyAlignment="1">
      <alignment horizontal="center"/>
    </xf>
    <xf numFmtId="3" fontId="44" fillId="0" borderId="3" xfId="6" applyNumberFormat="1" applyFont="1" applyFill="1" applyBorder="1" applyAlignment="1">
      <alignment horizontal="center"/>
    </xf>
    <xf numFmtId="3" fontId="18" fillId="0" borderId="9" xfId="14" applyNumberFormat="1" applyFont="1" applyFill="1" applyBorder="1" applyAlignment="1">
      <alignment horizontal="center" vertical="center"/>
    </xf>
    <xf numFmtId="3" fontId="18" fillId="0" borderId="7" xfId="14" applyNumberFormat="1" applyFont="1" applyFill="1" applyBorder="1" applyAlignment="1">
      <alignment horizontal="center" vertical="center"/>
    </xf>
    <xf numFmtId="3" fontId="18" fillId="0" borderId="7" xfId="14" applyNumberFormat="1" applyFont="1" applyFill="1" applyBorder="1" applyAlignment="1">
      <alignment horizontal="center" vertical="center" wrapText="1"/>
    </xf>
    <xf numFmtId="165" fontId="18" fillId="0" borderId="9" xfId="1" applyNumberFormat="1" applyFont="1" applyFill="1" applyBorder="1" applyAlignment="1">
      <alignment horizontal="center" vertical="center" wrapText="1"/>
    </xf>
    <xf numFmtId="3" fontId="55" fillId="0" borderId="9" xfId="14" applyNumberFormat="1" applyFont="1" applyFill="1" applyBorder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39" fillId="0" borderId="2" xfId="9" applyFont="1" applyFill="1" applyBorder="1" applyAlignment="1">
      <alignment horizontal="left" vertical="top" wrapText="1" indent="1"/>
    </xf>
    <xf numFmtId="2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21" fillId="0" borderId="39" xfId="14" applyFont="1" applyFill="1" applyBorder="1" applyAlignment="1">
      <alignment horizontal="left" vertical="center" wrapText="1"/>
    </xf>
    <xf numFmtId="3" fontId="4" fillId="0" borderId="2" xfId="3" applyNumberFormat="1" applyFont="1" applyFill="1" applyBorder="1" applyAlignment="1">
      <alignment horizontal="center" vertical="center" wrapText="1"/>
    </xf>
    <xf numFmtId="0" fontId="3" fillId="0" borderId="2" xfId="9" applyFont="1" applyFill="1" applyBorder="1" applyAlignment="1">
      <alignment horizontal="left" vertical="center" wrapText="1"/>
    </xf>
    <xf numFmtId="1" fontId="68" fillId="0" borderId="0" xfId="10" applyNumberFormat="1" applyFont="1" applyFill="1" applyProtection="1">
      <protection locked="0"/>
    </xf>
    <xf numFmtId="0" fontId="3" fillId="0" borderId="9" xfId="9" applyFont="1" applyFill="1" applyBorder="1" applyAlignment="1">
      <alignment horizontal="left" vertical="center" wrapText="1"/>
    </xf>
    <xf numFmtId="3" fontId="55" fillId="0" borderId="2" xfId="14" applyNumberFormat="1" applyFont="1" applyFill="1" applyBorder="1" applyAlignment="1">
      <alignment horizontal="center" vertical="center"/>
    </xf>
    <xf numFmtId="164" fontId="46" fillId="0" borderId="2" xfId="14" applyNumberFormat="1" applyFont="1" applyFill="1" applyBorder="1" applyAlignment="1">
      <alignment horizontal="center" vertical="center"/>
    </xf>
    <xf numFmtId="3" fontId="51" fillId="0" borderId="2" xfId="14" applyNumberFormat="1" applyFont="1" applyFill="1" applyBorder="1" applyAlignment="1">
      <alignment horizontal="center" vertical="center"/>
    </xf>
    <xf numFmtId="3" fontId="49" fillId="0" borderId="5" xfId="9" applyNumberFormat="1" applyFont="1" applyFill="1" applyBorder="1" applyAlignment="1">
      <alignment horizontal="center" vertical="center" wrapText="1"/>
    </xf>
    <xf numFmtId="3" fontId="49" fillId="0" borderId="6" xfId="9" applyNumberFormat="1" applyFont="1" applyFill="1" applyBorder="1" applyAlignment="1">
      <alignment horizontal="center" vertical="center" wrapText="1"/>
    </xf>
    <xf numFmtId="0" fontId="3" fillId="0" borderId="2" xfId="9" applyNumberFormat="1" applyFont="1" applyFill="1" applyBorder="1" applyAlignment="1">
      <alignment horizontal="center" vertical="center" wrapText="1"/>
    </xf>
    <xf numFmtId="3" fontId="3" fillId="0" borderId="3" xfId="9" applyNumberFormat="1" applyFont="1" applyFill="1" applyBorder="1" applyAlignment="1">
      <alignment horizontal="center" vertical="center" wrapText="1"/>
    </xf>
    <xf numFmtId="3" fontId="3" fillId="0" borderId="2" xfId="7" applyNumberFormat="1" applyFont="1" applyFill="1" applyBorder="1" applyAlignment="1">
      <alignment horizontal="center" vertical="center" wrapText="1"/>
    </xf>
    <xf numFmtId="3" fontId="3" fillId="0" borderId="9" xfId="9" applyNumberFormat="1" applyFont="1" applyFill="1" applyBorder="1" applyAlignment="1">
      <alignment horizontal="center" vertical="center" wrapText="1"/>
    </xf>
    <xf numFmtId="3" fontId="3" fillId="0" borderId="7" xfId="9" applyNumberFormat="1" applyFont="1" applyFill="1" applyBorder="1" applyAlignment="1">
      <alignment horizontal="center" vertical="center" wrapText="1"/>
    </xf>
    <xf numFmtId="3" fontId="3" fillId="0" borderId="2" xfId="9" applyNumberFormat="1" applyFont="1" applyFill="1" applyBorder="1" applyAlignment="1">
      <alignment horizontal="center" vertical="center" wrapText="1"/>
    </xf>
    <xf numFmtId="1" fontId="3" fillId="0" borderId="3" xfId="9" applyNumberFormat="1" applyFont="1" applyFill="1" applyBorder="1" applyAlignment="1">
      <alignment horizontal="center" vertical="center" wrapText="1"/>
    </xf>
    <xf numFmtId="1" fontId="3" fillId="0" borderId="2" xfId="9" applyNumberFormat="1" applyFont="1" applyFill="1" applyBorder="1" applyAlignment="1">
      <alignment horizontal="center" vertical="center" wrapText="1"/>
    </xf>
    <xf numFmtId="3" fontId="49" fillId="0" borderId="3" xfId="9" applyNumberFormat="1" applyFont="1" applyFill="1" applyBorder="1" applyAlignment="1">
      <alignment horizontal="center" vertical="center" wrapText="1"/>
    </xf>
    <xf numFmtId="3" fontId="3" fillId="0" borderId="7" xfId="9" applyNumberFormat="1" applyFont="1" applyFill="1" applyBorder="1" applyAlignment="1">
      <alignment horizontal="center" vertical="center"/>
    </xf>
    <xf numFmtId="1" fontId="3" fillId="0" borderId="2" xfId="9" applyNumberFormat="1" applyFont="1" applyFill="1" applyBorder="1" applyAlignment="1">
      <alignment horizontal="center" vertical="center"/>
    </xf>
    <xf numFmtId="3" fontId="3" fillId="0" borderId="2" xfId="9" applyNumberFormat="1" applyFont="1" applyFill="1" applyBorder="1" applyAlignment="1">
      <alignment horizontal="center" vertical="center"/>
    </xf>
    <xf numFmtId="3" fontId="3" fillId="0" borderId="3" xfId="9" applyNumberFormat="1" applyFont="1" applyFill="1" applyBorder="1" applyAlignment="1">
      <alignment horizontal="center" vertical="center"/>
    </xf>
    <xf numFmtId="3" fontId="49" fillId="0" borderId="6" xfId="9" applyNumberFormat="1" applyFont="1" applyFill="1" applyBorder="1" applyAlignment="1">
      <alignment horizontal="center" vertical="center"/>
    </xf>
    <xf numFmtId="1" fontId="3" fillId="0" borderId="3" xfId="9" applyNumberFormat="1" applyFont="1" applyFill="1" applyBorder="1" applyAlignment="1">
      <alignment horizontal="center" vertical="center"/>
    </xf>
    <xf numFmtId="1" fontId="3" fillId="0" borderId="2" xfId="7" applyNumberFormat="1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2" fontId="8" fillId="0" borderId="2" xfId="3" applyNumberFormat="1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1" fontId="18" fillId="0" borderId="2" xfId="1" applyNumberFormat="1" applyFont="1" applyFill="1" applyBorder="1" applyAlignment="1">
      <alignment horizontal="center" vertical="center" wrapText="1"/>
    </xf>
    <xf numFmtId="1" fontId="2" fillId="0" borderId="2" xfId="10" applyNumberFormat="1" applyFont="1" applyFill="1" applyBorder="1" applyAlignment="1" applyProtection="1">
      <alignment vertical="center"/>
      <protection locked="0"/>
    </xf>
    <xf numFmtId="3" fontId="55" fillId="0" borderId="9" xfId="14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" fontId="78" fillId="0" borderId="0" xfId="10" applyNumberFormat="1" applyFont="1" applyFill="1" applyAlignment="1" applyProtection="1">
      <alignment vertical="center"/>
      <protection locked="0"/>
    </xf>
    <xf numFmtId="1" fontId="78" fillId="0" borderId="1" xfId="10" applyNumberFormat="1" applyFont="1" applyFill="1" applyBorder="1" applyAlignment="1" applyProtection="1">
      <alignment vertical="center"/>
      <protection locked="0"/>
    </xf>
    <xf numFmtId="1" fontId="5" fillId="0" borderId="0" xfId="10" applyNumberFormat="1" applyFont="1" applyFill="1" applyAlignment="1" applyProtection="1">
      <protection locked="0"/>
    </xf>
    <xf numFmtId="1" fontId="9" fillId="0" borderId="0" xfId="10" applyNumberFormat="1" applyFont="1" applyFill="1" applyBorder="1" applyAlignment="1" applyProtection="1">
      <alignment horizontal="center" vertical="center"/>
      <protection locked="0"/>
    </xf>
    <xf numFmtId="3" fontId="11" fillId="0" borderId="2" xfId="0" applyNumberFormat="1" applyFont="1" applyFill="1" applyBorder="1" applyAlignment="1">
      <alignment horizontal="center" vertical="center"/>
    </xf>
    <xf numFmtId="165" fontId="11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11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11" fillId="0" borderId="2" xfId="12" applyNumberFormat="1" applyFont="1" applyFill="1" applyBorder="1" applyAlignment="1">
      <alignment horizontal="center" vertical="center" wrapText="1"/>
    </xf>
    <xf numFmtId="1" fontId="2" fillId="0" borderId="0" xfId="10" applyNumberFormat="1" applyFont="1" applyFill="1" applyAlignment="1" applyProtection="1">
      <alignment vertical="center"/>
      <protection locked="0"/>
    </xf>
    <xf numFmtId="1" fontId="7" fillId="0" borderId="0" xfId="10" applyNumberFormat="1" applyFont="1" applyFill="1" applyAlignment="1" applyProtection="1">
      <alignment vertical="center"/>
      <protection locked="0"/>
    </xf>
    <xf numFmtId="1" fontId="8" fillId="0" borderId="0" xfId="10" applyNumberFormat="1" applyFont="1" applyFill="1" applyAlignment="1" applyProtection="1">
      <alignment vertical="center"/>
      <protection locked="0"/>
    </xf>
    <xf numFmtId="0" fontId="8" fillId="0" borderId="2" xfId="3" applyFont="1" applyFill="1" applyBorder="1" applyAlignment="1">
      <alignment horizontal="center" vertical="center" wrapText="1"/>
    </xf>
    <xf numFmtId="0" fontId="55" fillId="0" borderId="2" xfId="14" applyFont="1" applyFill="1" applyBorder="1" applyAlignment="1">
      <alignment horizontal="left" vertical="top" wrapText="1"/>
    </xf>
    <xf numFmtId="3" fontId="18" fillId="0" borderId="2" xfId="1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" fontId="7" fillId="0" borderId="0" xfId="10" applyNumberFormat="1" applyFont="1" applyFill="1" applyAlignment="1" applyProtection="1">
      <alignment horizontal="center"/>
      <protection locked="0"/>
    </xf>
    <xf numFmtId="1" fontId="2" fillId="0" borderId="2" xfId="10" applyNumberFormat="1" applyFont="1" applyFill="1" applyBorder="1" applyAlignment="1" applyProtection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3" fontId="55" fillId="0" borderId="9" xfId="14" applyNumberFormat="1" applyFont="1" applyFill="1" applyBorder="1" applyAlignment="1">
      <alignment horizontal="center" vertical="center"/>
    </xf>
    <xf numFmtId="2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" fontId="79" fillId="0" borderId="0" xfId="10" applyNumberFormat="1" applyFont="1" applyFill="1" applyAlignment="1" applyProtection="1">
      <protection locked="0"/>
    </xf>
    <xf numFmtId="1" fontId="29" fillId="0" borderId="1" xfId="10" applyNumberFormat="1" applyFont="1" applyFill="1" applyBorder="1" applyAlignment="1" applyProtection="1">
      <protection locked="0"/>
    </xf>
    <xf numFmtId="1" fontId="1" fillId="0" borderId="17" xfId="10" applyNumberFormat="1" applyFont="1" applyFill="1" applyBorder="1" applyAlignment="1" applyProtection="1">
      <alignment horizontal="center" vertical="center" wrapText="1"/>
      <protection locked="0"/>
    </xf>
    <xf numFmtId="1" fontId="1" fillId="0" borderId="8" xfId="10" applyNumberFormat="1" applyFont="1" applyFill="1" applyBorder="1" applyAlignment="1" applyProtection="1">
      <alignment horizontal="center" vertical="center" wrapText="1"/>
      <protection locked="0"/>
    </xf>
    <xf numFmtId="1" fontId="1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" fillId="0" borderId="22" xfId="10" applyNumberFormat="1" applyFont="1" applyFill="1" applyBorder="1" applyAlignment="1" applyProtection="1">
      <alignment horizontal="center" vertical="center" wrapText="1"/>
      <protection locked="0"/>
    </xf>
    <xf numFmtId="1" fontId="7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7" fillId="0" borderId="8" xfId="10" applyNumberFormat="1" applyFont="1" applyFill="1" applyBorder="1" applyAlignment="1" applyProtection="1">
      <alignment horizontal="center" vertical="center" wrapText="1"/>
      <protection locked="0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165" fontId="82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10" applyNumberFormat="1" applyFont="1" applyFill="1" applyBorder="1" applyAlignment="1" applyProtection="1">
      <alignment horizontal="center" vertical="center" wrapText="1"/>
      <protection locked="0"/>
    </xf>
    <xf numFmtId="1" fontId="11" fillId="0" borderId="8" xfId="10" applyNumberFormat="1" applyFont="1" applyFill="1" applyBorder="1" applyAlignment="1" applyProtection="1">
      <alignment horizontal="center" vertical="center" wrapText="1"/>
      <protection locked="0"/>
    </xf>
    <xf numFmtId="3" fontId="11" fillId="0" borderId="2" xfId="15" applyNumberFormat="1" applyFont="1" applyFill="1" applyBorder="1" applyAlignment="1">
      <alignment horizontal="center" vertical="center"/>
    </xf>
    <xf numFmtId="1" fontId="83" fillId="0" borderId="2" xfId="10" applyNumberFormat="1" applyFont="1" applyFill="1" applyBorder="1" applyAlignment="1" applyProtection="1">
      <alignment horizontal="center" vertical="center"/>
      <protection locked="0"/>
    </xf>
    <xf numFmtId="1" fontId="83" fillId="0" borderId="8" xfId="10" applyNumberFormat="1" applyFont="1" applyFill="1" applyBorder="1" applyAlignment="1" applyProtection="1">
      <alignment horizontal="center" vertical="center"/>
      <protection locked="0"/>
    </xf>
    <xf numFmtId="1" fontId="83" fillId="0" borderId="40" xfId="10" applyNumberFormat="1" applyFont="1" applyFill="1" applyBorder="1" applyAlignment="1" applyProtection="1">
      <alignment horizontal="center" vertical="center"/>
      <protection locked="0"/>
    </xf>
    <xf numFmtId="1" fontId="9" fillId="0" borderId="2" xfId="10" applyNumberFormat="1" applyFont="1" applyFill="1" applyBorder="1" applyAlignment="1" applyProtection="1">
      <alignment horizontal="center" vertical="center"/>
      <protection locked="0"/>
    </xf>
    <xf numFmtId="1" fontId="7" fillId="0" borderId="8" xfId="10" applyNumberFormat="1" applyFont="1" applyFill="1" applyBorder="1" applyAlignment="1" applyProtection="1">
      <alignment horizontal="center" vertical="center"/>
      <protection locked="0"/>
    </xf>
    <xf numFmtId="164" fontId="12" fillId="0" borderId="2" xfId="10" applyNumberFormat="1" applyFont="1" applyFill="1" applyBorder="1" applyAlignment="1" applyProtection="1">
      <alignment horizontal="center" vertical="center"/>
      <protection locked="0"/>
    </xf>
    <xf numFmtId="164" fontId="12" fillId="0" borderId="2" xfId="0" applyNumberFormat="1" applyFont="1" applyFill="1" applyBorder="1" applyAlignment="1">
      <alignment horizontal="center" vertical="center"/>
    </xf>
    <xf numFmtId="165" fontId="12" fillId="0" borderId="2" xfId="10" applyNumberFormat="1" applyFont="1" applyFill="1" applyBorder="1" applyAlignment="1" applyProtection="1">
      <alignment horizontal="center" vertical="center"/>
      <protection locked="0"/>
    </xf>
    <xf numFmtId="0" fontId="12" fillId="0" borderId="2" xfId="0" applyNumberFormat="1" applyFont="1" applyFill="1" applyBorder="1" applyAlignment="1">
      <alignment horizontal="center" vertical="center" wrapText="1"/>
    </xf>
    <xf numFmtId="165" fontId="12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10" applyNumberFormat="1" applyFont="1" applyFill="1" applyBorder="1" applyAlignment="1" applyProtection="1">
      <alignment horizontal="center" vertical="center" wrapText="1"/>
      <protection locked="0"/>
    </xf>
    <xf numFmtId="1" fontId="12" fillId="0" borderId="8" xfId="10" applyNumberFormat="1" applyFont="1" applyFill="1" applyBorder="1" applyAlignment="1" applyProtection="1">
      <alignment horizontal="center" vertical="center" wrapText="1"/>
      <protection locked="0"/>
    </xf>
    <xf numFmtId="3" fontId="12" fillId="0" borderId="2" xfId="15" applyNumberFormat="1" applyFont="1" applyFill="1" applyBorder="1" applyAlignment="1">
      <alignment horizontal="center" vertical="center"/>
    </xf>
    <xf numFmtId="1" fontId="84" fillId="0" borderId="2" xfId="10" applyNumberFormat="1" applyFont="1" applyFill="1" applyBorder="1" applyAlignment="1" applyProtection="1">
      <alignment horizontal="center" vertical="center"/>
      <protection locked="0"/>
    </xf>
    <xf numFmtId="1" fontId="84" fillId="0" borderId="8" xfId="10" applyNumberFormat="1" applyFont="1" applyFill="1" applyBorder="1" applyAlignment="1" applyProtection="1">
      <alignment horizontal="center" vertical="center"/>
      <protection locked="0"/>
    </xf>
    <xf numFmtId="1" fontId="84" fillId="0" borderId="40" xfId="10" applyNumberFormat="1" applyFont="1" applyFill="1" applyBorder="1" applyAlignment="1" applyProtection="1">
      <alignment horizontal="center" vertical="center"/>
      <protection locked="0"/>
    </xf>
    <xf numFmtId="1" fontId="73" fillId="0" borderId="2" xfId="10" applyNumberFormat="1" applyFont="1" applyFill="1" applyBorder="1" applyAlignment="1" applyProtection="1">
      <alignment horizontal="center" vertical="center"/>
      <protection locked="0"/>
    </xf>
    <xf numFmtId="1" fontId="1" fillId="0" borderId="8" xfId="10" applyNumberFormat="1" applyFont="1" applyFill="1" applyBorder="1" applyAlignment="1" applyProtection="1">
      <alignment horizontal="center" vertical="center"/>
      <protection locked="0"/>
    </xf>
    <xf numFmtId="1" fontId="12" fillId="0" borderId="2" xfId="0" applyNumberFormat="1" applyFont="1" applyFill="1" applyBorder="1" applyAlignment="1">
      <alignment horizontal="center" vertical="center" wrapText="1"/>
    </xf>
    <xf numFmtId="0" fontId="27" fillId="0" borderId="3" xfId="14" applyFont="1" applyFill="1" applyBorder="1" applyAlignment="1">
      <alignment horizontal="left" vertical="top" wrapText="1"/>
    </xf>
    <xf numFmtId="2" fontId="8" fillId="0" borderId="2" xfId="3" applyNumberFormat="1" applyFont="1" applyFill="1" applyBorder="1" applyAlignment="1">
      <alignment horizontal="left" vertical="center" wrapText="1"/>
    </xf>
    <xf numFmtId="0" fontId="77" fillId="0" borderId="2" xfId="0" applyFont="1" applyFill="1" applyBorder="1" applyAlignment="1">
      <alignment vertical="center" wrapText="1"/>
    </xf>
    <xf numFmtId="3" fontId="18" fillId="0" borderId="9" xfId="1" applyNumberFormat="1" applyFont="1" applyFill="1" applyBorder="1" applyAlignment="1">
      <alignment horizontal="center" vertical="center" wrapText="1"/>
    </xf>
    <xf numFmtId="0" fontId="27" fillId="0" borderId="2" xfId="14" applyFont="1" applyFill="1" applyBorder="1" applyAlignment="1">
      <alignment horizontal="left" vertical="top" wrapText="1"/>
    </xf>
    <xf numFmtId="0" fontId="61" fillId="0" borderId="2" xfId="14" applyFont="1" applyFill="1" applyBorder="1" applyAlignment="1">
      <alignment horizontal="center" vertical="center" wrapText="1"/>
    </xf>
    <xf numFmtId="0" fontId="55" fillId="0" borderId="23" xfId="14" applyFont="1" applyFill="1" applyBorder="1" applyAlignment="1">
      <alignment horizontal="center" vertical="center" wrapText="1"/>
    </xf>
    <xf numFmtId="3" fontId="70" fillId="0" borderId="9" xfId="14" applyNumberFormat="1" applyFont="1" applyFill="1" applyBorder="1" applyAlignment="1">
      <alignment horizontal="center" vertical="center"/>
    </xf>
    <xf numFmtId="3" fontId="71" fillId="0" borderId="9" xfId="14" applyNumberFormat="1" applyFont="1" applyFill="1" applyBorder="1" applyAlignment="1">
      <alignment horizontal="center" vertical="center"/>
    </xf>
    <xf numFmtId="3" fontId="51" fillId="0" borderId="9" xfId="14" applyNumberFormat="1" applyFont="1" applyFill="1" applyBorder="1" applyAlignment="1">
      <alignment horizontal="center" vertical="center"/>
    </xf>
    <xf numFmtId="3" fontId="41" fillId="0" borderId="2" xfId="6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30" fillId="0" borderId="0" xfId="13" applyFont="1" applyFill="1" applyAlignment="1">
      <alignment horizontal="center" vertical="center" wrapText="1"/>
    </xf>
    <xf numFmtId="0" fontId="3" fillId="0" borderId="2" xfId="13" applyFont="1" applyFill="1" applyBorder="1" applyAlignment="1">
      <alignment horizontal="center" vertical="top" wrapText="1"/>
    </xf>
    <xf numFmtId="0" fontId="3" fillId="0" borderId="2" xfId="13" applyFont="1" applyFill="1" applyBorder="1" applyAlignment="1">
      <alignment horizontal="center" vertical="center" wrapText="1"/>
    </xf>
    <xf numFmtId="0" fontId="3" fillId="0" borderId="2" xfId="13" applyFont="1" applyBorder="1" applyAlignment="1">
      <alignment horizontal="center" vertical="center" wrapText="1"/>
    </xf>
    <xf numFmtId="0" fontId="4" fillId="0" borderId="0" xfId="13" applyFont="1" applyFill="1" applyAlignment="1">
      <alignment horizontal="center" vertical="top" wrapText="1"/>
    </xf>
    <xf numFmtId="0" fontId="2" fillId="0" borderId="0" xfId="13" applyFont="1" applyFill="1" applyAlignment="1">
      <alignment horizontal="center" vertical="top" wrapText="1"/>
    </xf>
    <xf numFmtId="3" fontId="34" fillId="0" borderId="9" xfId="14" applyNumberFormat="1" applyFont="1" applyFill="1" applyBorder="1" applyAlignment="1">
      <alignment horizontal="center" vertical="center"/>
    </xf>
    <xf numFmtId="3" fontId="34" fillId="0" borderId="3" xfId="14" applyNumberFormat="1" applyFont="1" applyFill="1" applyBorder="1" applyAlignment="1">
      <alignment horizontal="center" vertical="center"/>
    </xf>
    <xf numFmtId="165" fontId="41" fillId="2" borderId="9" xfId="6" applyNumberFormat="1" applyFont="1" applyFill="1" applyBorder="1" applyAlignment="1">
      <alignment horizontal="center" vertical="center"/>
    </xf>
    <xf numFmtId="165" fontId="41" fillId="2" borderId="3" xfId="6" applyNumberFormat="1" applyFont="1" applyFill="1" applyBorder="1" applyAlignment="1">
      <alignment horizontal="center" vertical="center"/>
    </xf>
    <xf numFmtId="3" fontId="41" fillId="2" borderId="9" xfId="6" applyNumberFormat="1" applyFont="1" applyFill="1" applyBorder="1" applyAlignment="1">
      <alignment horizontal="center" vertical="center"/>
    </xf>
    <xf numFmtId="3" fontId="41" fillId="2" borderId="3" xfId="6" applyNumberFormat="1" applyFont="1" applyFill="1" applyBorder="1" applyAlignment="1">
      <alignment horizontal="center" vertical="center"/>
    </xf>
    <xf numFmtId="0" fontId="17" fillId="0" borderId="0" xfId="14" applyFont="1" applyFill="1" applyAlignment="1">
      <alignment horizontal="center" vertical="center" wrapText="1"/>
    </xf>
    <xf numFmtId="0" fontId="19" fillId="0" borderId="0" xfId="14" applyFont="1" applyFill="1" applyAlignment="1">
      <alignment horizontal="center"/>
    </xf>
    <xf numFmtId="0" fontId="26" fillId="0" borderId="9" xfId="14" applyFont="1" applyFill="1" applyBorder="1" applyAlignment="1">
      <alignment horizontal="center"/>
    </xf>
    <xf numFmtId="0" fontId="26" fillId="0" borderId="3" xfId="14" applyFont="1" applyFill="1" applyBorder="1" applyAlignment="1">
      <alignment horizontal="center"/>
    </xf>
    <xf numFmtId="14" fontId="21" fillId="0" borderId="2" xfId="1" applyNumberFormat="1" applyFont="1" applyBorder="1" applyAlignment="1">
      <alignment horizontal="center" vertical="center" wrapText="1"/>
    </xf>
    <xf numFmtId="0" fontId="46" fillId="0" borderId="0" xfId="14" applyFont="1" applyFill="1" applyBorder="1" applyAlignment="1">
      <alignment horizontal="center" vertical="center" wrapText="1"/>
    </xf>
    <xf numFmtId="0" fontId="45" fillId="0" borderId="0" xfId="14" applyFont="1" applyFill="1" applyBorder="1" applyAlignment="1">
      <alignment horizontal="center" vertical="center" wrapText="1"/>
    </xf>
    <xf numFmtId="3" fontId="55" fillId="0" borderId="9" xfId="14" applyNumberFormat="1" applyFont="1" applyFill="1" applyBorder="1" applyAlignment="1">
      <alignment horizontal="center" vertical="center"/>
    </xf>
    <xf numFmtId="3" fontId="55" fillId="0" borderId="3" xfId="14" applyNumberFormat="1" applyFont="1" applyFill="1" applyBorder="1" applyAlignment="1">
      <alignment horizontal="center" vertical="center"/>
    </xf>
    <xf numFmtId="0" fontId="19" fillId="0" borderId="0" xfId="14" applyFont="1" applyFill="1" applyAlignment="1">
      <alignment horizontal="center" wrapText="1"/>
    </xf>
    <xf numFmtId="0" fontId="20" fillId="0" borderId="2" xfId="14" applyFont="1" applyFill="1" applyBorder="1" applyAlignment="1">
      <alignment horizontal="center"/>
    </xf>
    <xf numFmtId="0" fontId="21" fillId="0" borderId="2" xfId="14" applyFont="1" applyFill="1" applyBorder="1" applyAlignment="1">
      <alignment horizontal="center" vertical="center" wrapText="1"/>
    </xf>
    <xf numFmtId="0" fontId="48" fillId="0" borderId="0" xfId="14" applyFont="1" applyFill="1" applyBorder="1" applyAlignment="1">
      <alignment horizontal="center" vertical="center" wrapText="1"/>
    </xf>
    <xf numFmtId="0" fontId="48" fillId="0" borderId="1" xfId="14" applyFont="1" applyFill="1" applyBorder="1" applyAlignment="1">
      <alignment horizontal="right" wrapText="1"/>
    </xf>
    <xf numFmtId="1" fontId="18" fillId="0" borderId="26" xfId="1" applyNumberFormat="1" applyFont="1" applyFill="1" applyBorder="1" applyAlignment="1">
      <alignment horizontal="center" vertical="center" wrapText="1"/>
    </xf>
    <xf numFmtId="1" fontId="21" fillId="0" borderId="3" xfId="1" applyNumberFormat="1" applyFont="1" applyFill="1" applyBorder="1" applyAlignment="1">
      <alignment horizontal="center" vertical="center" wrapText="1"/>
    </xf>
    <xf numFmtId="0" fontId="20" fillId="0" borderId="28" xfId="14" applyFont="1" applyFill="1" applyBorder="1" applyAlignment="1">
      <alignment horizontal="center"/>
    </xf>
    <xf numFmtId="0" fontId="20" fillId="0" borderId="23" xfId="14" applyFont="1" applyFill="1" applyBorder="1" applyAlignment="1">
      <alignment horizontal="center"/>
    </xf>
    <xf numFmtId="0" fontId="18" fillId="0" borderId="26" xfId="14" applyFont="1" applyFill="1" applyBorder="1" applyAlignment="1">
      <alignment horizontal="center" vertical="center" wrapText="1"/>
    </xf>
    <xf numFmtId="0" fontId="18" fillId="0" borderId="3" xfId="14" applyFont="1" applyFill="1" applyBorder="1" applyAlignment="1">
      <alignment horizontal="center" vertical="center" wrapText="1"/>
    </xf>
    <xf numFmtId="0" fontId="18" fillId="0" borderId="25" xfId="14" applyFont="1" applyFill="1" applyBorder="1" applyAlignment="1">
      <alignment horizontal="center" vertical="center" wrapText="1"/>
    </xf>
    <xf numFmtId="0" fontId="18" fillId="0" borderId="24" xfId="14" applyFont="1" applyFill="1" applyBorder="1" applyAlignment="1">
      <alignment horizontal="center" vertical="center" wrapText="1"/>
    </xf>
    <xf numFmtId="1" fontId="51" fillId="0" borderId="27" xfId="1" applyNumberFormat="1" applyFont="1" applyFill="1" applyBorder="1" applyAlignment="1">
      <alignment horizontal="center" vertical="center" wrapText="1"/>
    </xf>
    <xf numFmtId="1" fontId="51" fillId="0" borderId="4" xfId="1" applyNumberFormat="1" applyFont="1" applyFill="1" applyBorder="1" applyAlignment="1">
      <alignment horizontal="center" vertical="center" wrapText="1"/>
    </xf>
    <xf numFmtId="1" fontId="18" fillId="0" borderId="3" xfId="1" applyNumberFormat="1" applyFont="1" applyFill="1" applyBorder="1" applyAlignment="1">
      <alignment horizontal="center" vertical="center" wrapText="1"/>
    </xf>
    <xf numFmtId="1" fontId="18" fillId="0" borderId="27" xfId="1" applyNumberFormat="1" applyFont="1" applyFill="1" applyBorder="1" applyAlignment="1">
      <alignment horizontal="center" vertical="center" wrapText="1"/>
    </xf>
    <xf numFmtId="1" fontId="18" fillId="0" borderId="4" xfId="1" applyNumberFormat="1" applyFont="1" applyFill="1" applyBorder="1" applyAlignment="1">
      <alignment horizontal="center" vertical="center" wrapText="1"/>
    </xf>
    <xf numFmtId="0" fontId="17" fillId="0" borderId="0" xfId="14" applyFont="1" applyFill="1" applyAlignment="1">
      <alignment horizontal="center" wrapText="1"/>
    </xf>
    <xf numFmtId="0" fontId="25" fillId="0" borderId="0" xfId="14" applyFont="1" applyFill="1" applyAlignment="1">
      <alignment horizontal="center"/>
    </xf>
    <xf numFmtId="14" fontId="18" fillId="0" borderId="27" xfId="1" applyNumberFormat="1" applyFont="1" applyFill="1" applyBorder="1" applyAlignment="1">
      <alignment horizontal="center" vertical="center" wrapText="1"/>
    </xf>
    <xf numFmtId="14" fontId="18" fillId="0" borderId="4" xfId="1" applyNumberFormat="1" applyFont="1" applyFill="1" applyBorder="1" applyAlignment="1">
      <alignment horizontal="center" vertical="center" wrapText="1"/>
    </xf>
    <xf numFmtId="14" fontId="18" fillId="0" borderId="26" xfId="1" applyNumberFormat="1" applyFont="1" applyFill="1" applyBorder="1" applyAlignment="1">
      <alignment horizontal="center" vertical="center" wrapText="1"/>
    </xf>
    <xf numFmtId="14" fontId="18" fillId="0" borderId="3" xfId="1" applyNumberFormat="1" applyFont="1" applyFill="1" applyBorder="1" applyAlignment="1">
      <alignment horizontal="center" vertical="center" wrapText="1"/>
    </xf>
    <xf numFmtId="0" fontId="30" fillId="0" borderId="0" xfId="3" applyFont="1" applyFill="1" applyAlignment="1">
      <alignment horizontal="center" vertical="center" wrapText="1"/>
    </xf>
    <xf numFmtId="0" fontId="3" fillId="0" borderId="0" xfId="3" applyFont="1" applyFill="1" applyAlignment="1">
      <alignment horizontal="center" vertical="center" wrapText="1"/>
    </xf>
    <xf numFmtId="0" fontId="8" fillId="2" borderId="2" xfId="3" applyFont="1" applyFill="1" applyBorder="1" applyAlignment="1">
      <alignment horizontal="center"/>
    </xf>
    <xf numFmtId="2" fontId="8" fillId="0" borderId="2" xfId="3" applyNumberFormat="1" applyFont="1" applyFill="1" applyBorder="1" applyAlignment="1">
      <alignment horizontal="center" vertical="center" wrapText="1"/>
    </xf>
    <xf numFmtId="0" fontId="2" fillId="0" borderId="8" xfId="3" applyFont="1" applyFill="1" applyBorder="1" applyAlignment="1">
      <alignment horizontal="center" vertical="center" wrapText="1"/>
    </xf>
    <xf numFmtId="0" fontId="8" fillId="0" borderId="17" xfId="3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2" fillId="0" borderId="2" xfId="3" applyNumberFormat="1" applyFont="1" applyFill="1" applyBorder="1" applyAlignment="1">
      <alignment horizontal="center" vertical="center" wrapText="1"/>
    </xf>
    <xf numFmtId="0" fontId="8" fillId="0" borderId="2" xfId="3" applyNumberFormat="1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53" fillId="0" borderId="0" xfId="3" applyFont="1" applyFill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17" xfId="3" applyFont="1" applyFill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 wrapText="1"/>
    </xf>
    <xf numFmtId="0" fontId="3" fillId="0" borderId="12" xfId="3" applyNumberFormat="1" applyFont="1" applyFill="1" applyBorder="1" applyAlignment="1">
      <alignment horizontal="center" vertical="center" wrapText="1"/>
    </xf>
    <xf numFmtId="0" fontId="3" fillId="3" borderId="8" xfId="3" applyFont="1" applyFill="1" applyBorder="1" applyAlignment="1">
      <alignment horizontal="center" vertical="center" wrapText="1"/>
    </xf>
    <xf numFmtId="0" fontId="3" fillId="3" borderId="17" xfId="3" applyFont="1" applyFill="1" applyBorder="1" applyAlignment="1">
      <alignment horizontal="center" vertical="center" wrapText="1"/>
    </xf>
    <xf numFmtId="0" fontId="3" fillId="3" borderId="12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54" fillId="0" borderId="0" xfId="14" applyFont="1" applyFill="1" applyAlignment="1">
      <alignment horizontal="center"/>
    </xf>
    <xf numFmtId="0" fontId="20" fillId="0" borderId="29" xfId="14" applyFont="1" applyFill="1" applyBorder="1" applyAlignment="1">
      <alignment horizontal="center"/>
    </xf>
    <xf numFmtId="0" fontId="20" fillId="0" borderId="31" xfId="14" applyFont="1" applyFill="1" applyBorder="1" applyAlignment="1">
      <alignment horizontal="center"/>
    </xf>
    <xf numFmtId="1" fontId="18" fillId="0" borderId="30" xfId="1" applyNumberFormat="1" applyFont="1" applyFill="1" applyBorder="1" applyAlignment="1">
      <alignment horizontal="center" vertical="center" wrapText="1"/>
    </xf>
    <xf numFmtId="1" fontId="18" fillId="0" borderId="10" xfId="1" applyNumberFormat="1" applyFont="1" applyFill="1" applyBorder="1" applyAlignment="1">
      <alignment horizontal="center" vertical="center" wrapText="1"/>
    </xf>
    <xf numFmtId="0" fontId="21" fillId="0" borderId="8" xfId="14" applyFont="1" applyFill="1" applyBorder="1" applyAlignment="1">
      <alignment horizontal="center" vertical="center"/>
    </xf>
    <xf numFmtId="0" fontId="21" fillId="0" borderId="17" xfId="14" applyFont="1" applyFill="1" applyBorder="1" applyAlignment="1">
      <alignment horizontal="center" vertical="center"/>
    </xf>
    <xf numFmtId="0" fontId="21" fillId="0" borderId="12" xfId="14" applyFont="1" applyFill="1" applyBorder="1" applyAlignment="1">
      <alignment horizontal="center" vertical="center"/>
    </xf>
    <xf numFmtId="0" fontId="21" fillId="0" borderId="8" xfId="14" applyFont="1" applyFill="1" applyBorder="1" applyAlignment="1">
      <alignment horizontal="center" vertical="center" wrapText="1"/>
    </xf>
    <xf numFmtId="0" fontId="21" fillId="0" borderId="17" xfId="14" applyFont="1" applyFill="1" applyBorder="1" applyAlignment="1">
      <alignment horizontal="center" vertical="center" wrapText="1"/>
    </xf>
    <xf numFmtId="0" fontId="21" fillId="0" borderId="12" xfId="14" applyFont="1" applyFill="1" applyBorder="1" applyAlignment="1">
      <alignment horizontal="center" vertical="center" wrapText="1"/>
    </xf>
    <xf numFmtId="0" fontId="48" fillId="0" borderId="0" xfId="14" applyFont="1" applyFill="1" applyAlignment="1">
      <alignment horizontal="center"/>
    </xf>
    <xf numFmtId="0" fontId="30" fillId="0" borderId="0" xfId="3" applyFont="1" applyAlignment="1">
      <alignment horizontal="center" vertical="center" wrapText="1"/>
    </xf>
    <xf numFmtId="0" fontId="27" fillId="0" borderId="2" xfId="14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0" fontId="8" fillId="0" borderId="18" xfId="3" applyFont="1" applyFill="1" applyBorder="1" applyAlignment="1">
      <alignment horizontal="center"/>
    </xf>
    <xf numFmtId="0" fontId="8" fillId="0" borderId="3" xfId="3" applyFont="1" applyFill="1" applyBorder="1" applyAlignment="1">
      <alignment horizontal="center"/>
    </xf>
    <xf numFmtId="0" fontId="2" fillId="0" borderId="2" xfId="3" applyFont="1" applyFill="1" applyBorder="1" applyAlignment="1">
      <alignment horizontal="center" vertical="center" wrapText="1"/>
    </xf>
    <xf numFmtId="0" fontId="2" fillId="0" borderId="8" xfId="3" applyFont="1" applyBorder="1" applyAlignment="1">
      <alignment horizontal="center" vertical="center" wrapText="1"/>
    </xf>
    <xf numFmtId="0" fontId="2" fillId="0" borderId="17" xfId="3" applyFont="1" applyBorder="1" applyAlignment="1">
      <alignment horizontal="center" vertical="center" wrapText="1"/>
    </xf>
    <xf numFmtId="0" fontId="2" fillId="0" borderId="12" xfId="3" applyFont="1" applyBorder="1" applyAlignment="1">
      <alignment horizontal="center" vertical="center" wrapText="1"/>
    </xf>
    <xf numFmtId="0" fontId="2" fillId="0" borderId="12" xfId="3" applyNumberFormat="1" applyFont="1" applyFill="1" applyBorder="1" applyAlignment="1">
      <alignment horizontal="center" vertical="center" wrapText="1"/>
    </xf>
    <xf numFmtId="0" fontId="53" fillId="0" borderId="0" xfId="3" applyFont="1" applyAlignment="1">
      <alignment horizontal="center" vertical="center" wrapText="1"/>
    </xf>
    <xf numFmtId="0" fontId="48" fillId="0" borderId="38" xfId="14" applyFont="1" applyFill="1" applyBorder="1" applyAlignment="1">
      <alignment horizontal="center" vertical="center" wrapText="1"/>
    </xf>
    <xf numFmtId="0" fontId="48" fillId="0" borderId="11" xfId="14" applyFont="1" applyFill="1" applyBorder="1" applyAlignment="1">
      <alignment horizontal="center" vertical="center" wrapText="1"/>
    </xf>
    <xf numFmtId="0" fontId="48" fillId="0" borderId="14" xfId="14" applyFont="1" applyFill="1" applyBorder="1" applyAlignment="1">
      <alignment horizontal="center" vertical="center" wrapText="1"/>
    </xf>
    <xf numFmtId="0" fontId="48" fillId="0" borderId="34" xfId="14" applyFont="1" applyFill="1" applyBorder="1" applyAlignment="1">
      <alignment horizontal="center" vertical="center" wrapText="1"/>
    </xf>
    <xf numFmtId="0" fontId="48" fillId="0" borderId="1" xfId="14" applyFont="1" applyFill="1" applyBorder="1" applyAlignment="1">
      <alignment horizontal="center" vertical="center" wrapText="1"/>
    </xf>
    <xf numFmtId="0" fontId="48" fillId="0" borderId="10" xfId="14" applyFont="1" applyFill="1" applyBorder="1" applyAlignment="1">
      <alignment horizontal="center" vertical="center" wrapText="1"/>
    </xf>
    <xf numFmtId="0" fontId="58" fillId="0" borderId="0" xfId="14" applyFont="1" applyFill="1" applyBorder="1" applyAlignment="1">
      <alignment horizontal="center" vertical="center" wrapText="1"/>
    </xf>
    <xf numFmtId="2" fontId="47" fillId="0" borderId="2" xfId="14" applyNumberFormat="1" applyFont="1" applyFill="1" applyBorder="1" applyAlignment="1">
      <alignment horizontal="center" vertical="center" wrapText="1"/>
    </xf>
    <xf numFmtId="0" fontId="47" fillId="0" borderId="2" xfId="14" applyFont="1" applyFill="1" applyBorder="1" applyAlignment="1">
      <alignment horizontal="center" vertical="center" wrapText="1"/>
    </xf>
    <xf numFmtId="14" fontId="22" fillId="0" borderId="2" xfId="1" applyNumberFormat="1" applyFont="1" applyBorder="1" applyAlignment="1">
      <alignment horizontal="center" vertical="center" wrapText="1"/>
    </xf>
    <xf numFmtId="14" fontId="26" fillId="0" borderId="2" xfId="1" applyNumberFormat="1" applyFont="1" applyFill="1" applyBorder="1" applyAlignment="1">
      <alignment horizontal="center" vertical="center" wrapText="1"/>
    </xf>
    <xf numFmtId="3" fontId="27" fillId="0" borderId="9" xfId="14" applyNumberFormat="1" applyFont="1" applyFill="1" applyBorder="1" applyAlignment="1">
      <alignment horizontal="center" vertical="top"/>
    </xf>
    <xf numFmtId="3" fontId="27" fillId="0" borderId="3" xfId="14" applyNumberFormat="1" applyFont="1" applyFill="1" applyBorder="1" applyAlignment="1">
      <alignment horizontal="center" vertical="top"/>
    </xf>
    <xf numFmtId="0" fontId="54" fillId="0" borderId="0" xfId="14" applyFont="1" applyFill="1" applyBorder="1" applyAlignment="1">
      <alignment horizontal="center" vertical="center"/>
    </xf>
    <xf numFmtId="0" fontId="4" fillId="0" borderId="11" xfId="9" applyFont="1" applyFill="1" applyBorder="1" applyAlignment="1">
      <alignment horizontal="left" vertical="center" wrapText="1"/>
    </xf>
    <xf numFmtId="0" fontId="3" fillId="0" borderId="8" xfId="9" applyFont="1" applyFill="1" applyBorder="1" applyAlignment="1">
      <alignment horizontal="center" vertical="center" wrapText="1"/>
    </xf>
    <xf numFmtId="0" fontId="3" fillId="0" borderId="12" xfId="9" applyFont="1" applyFill="1" applyBorder="1" applyAlignment="1">
      <alignment horizontal="center" vertical="center" wrapText="1"/>
    </xf>
    <xf numFmtId="0" fontId="30" fillId="0" borderId="0" xfId="9" applyFont="1" applyFill="1" applyAlignment="1">
      <alignment horizontal="center"/>
    </xf>
    <xf numFmtId="0" fontId="30" fillId="0" borderId="1" xfId="9" applyFont="1" applyFill="1" applyBorder="1" applyAlignment="1">
      <alignment horizontal="center" vertical="top" wrapText="1"/>
    </xf>
    <xf numFmtId="0" fontId="2" fillId="0" borderId="9" xfId="9" applyFont="1" applyFill="1" applyBorder="1" applyAlignment="1">
      <alignment horizontal="center" vertical="center" wrapText="1"/>
    </xf>
    <xf numFmtId="0" fontId="2" fillId="0" borderId="3" xfId="9" applyFont="1" applyFill="1" applyBorder="1" applyAlignment="1">
      <alignment horizontal="center" vertical="center" wrapText="1"/>
    </xf>
    <xf numFmtId="49" fontId="30" fillId="0" borderId="9" xfId="9" applyNumberFormat="1" applyFont="1" applyFill="1" applyBorder="1" applyAlignment="1">
      <alignment horizontal="center" vertical="center" wrapText="1"/>
    </xf>
    <xf numFmtId="49" fontId="30" fillId="0" borderId="3" xfId="9" applyNumberFormat="1" applyFont="1" applyFill="1" applyBorder="1" applyAlignment="1">
      <alignment horizontal="center" vertical="center" wrapText="1"/>
    </xf>
    <xf numFmtId="0" fontId="8" fillId="0" borderId="8" xfId="9" applyFont="1" applyFill="1" applyBorder="1" applyAlignment="1">
      <alignment horizontal="center" vertical="center"/>
    </xf>
    <xf numFmtId="0" fontId="8" fillId="0" borderId="12" xfId="9" applyFont="1" applyFill="1" applyBorder="1" applyAlignment="1">
      <alignment horizontal="center" vertical="center"/>
    </xf>
    <xf numFmtId="0" fontId="36" fillId="0" borderId="13" xfId="9" applyFont="1" applyFill="1" applyBorder="1" applyAlignment="1">
      <alignment horizontal="center" vertical="center" wrapText="1"/>
    </xf>
    <xf numFmtId="0" fontId="36" fillId="0" borderId="11" xfId="9" applyFont="1" applyFill="1" applyBorder="1" applyAlignment="1">
      <alignment horizontal="center" vertical="center" wrapText="1"/>
    </xf>
    <xf numFmtId="0" fontId="36" fillId="0" borderId="14" xfId="9" applyFont="1" applyFill="1" applyBorder="1" applyAlignment="1">
      <alignment horizontal="center" vertical="center" wrapText="1"/>
    </xf>
    <xf numFmtId="0" fontId="36" fillId="0" borderId="4" xfId="9" applyFont="1" applyFill="1" applyBorder="1" applyAlignment="1">
      <alignment horizontal="center" vertical="center" wrapText="1"/>
    </xf>
    <xf numFmtId="0" fontId="36" fillId="0" borderId="1" xfId="9" applyFont="1" applyFill="1" applyBorder="1" applyAlignment="1">
      <alignment horizontal="center" vertical="center" wrapText="1"/>
    </xf>
    <xf numFmtId="0" fontId="36" fillId="0" borderId="10" xfId="9" applyFont="1" applyFill="1" applyBorder="1" applyAlignment="1">
      <alignment horizontal="center" vertical="center" wrapText="1"/>
    </xf>
    <xf numFmtId="1" fontId="1" fillId="2" borderId="11" xfId="10" applyNumberFormat="1" applyFont="1" applyFill="1" applyBorder="1" applyAlignment="1" applyProtection="1">
      <alignment horizontal="left" vertical="center" wrapText="1"/>
      <protection locked="0"/>
    </xf>
    <xf numFmtId="1" fontId="1" fillId="2" borderId="0" xfId="10" applyNumberFormat="1" applyFont="1" applyFill="1" applyAlignment="1" applyProtection="1">
      <alignment horizontal="left" vertical="center" wrapText="1"/>
      <protection locked="0"/>
    </xf>
    <xf numFmtId="1" fontId="1" fillId="0" borderId="9" xfId="10" applyNumberFormat="1" applyFont="1" applyFill="1" applyBorder="1" applyAlignment="1" applyProtection="1">
      <alignment horizontal="center" vertical="center"/>
      <protection locked="0"/>
    </xf>
    <xf numFmtId="1" fontId="1" fillId="0" borderId="3" xfId="10" applyNumberFormat="1" applyFont="1" applyFill="1" applyBorder="1" applyAlignment="1" applyProtection="1">
      <alignment horizontal="center" vertical="center"/>
      <protection locked="0"/>
    </xf>
    <xf numFmtId="1" fontId="3" fillId="0" borderId="2" xfId="10" applyNumberFormat="1" applyFont="1" applyFill="1" applyBorder="1" applyAlignment="1" applyProtection="1">
      <alignment horizontal="center" vertical="center"/>
      <protection locked="0"/>
    </xf>
    <xf numFmtId="1" fontId="3" fillId="0" borderId="8" xfId="10" applyNumberFormat="1" applyFont="1" applyFill="1" applyBorder="1" applyAlignment="1" applyProtection="1">
      <alignment horizontal="center" vertical="center"/>
      <protection locked="0"/>
    </xf>
    <xf numFmtId="1" fontId="3" fillId="0" borderId="40" xfId="10" applyNumberFormat="1" applyFont="1" applyFill="1" applyBorder="1" applyAlignment="1" applyProtection="1">
      <alignment horizontal="center" vertical="center"/>
      <protection locked="0"/>
    </xf>
    <xf numFmtId="1" fontId="9" fillId="0" borderId="41" xfId="10" applyNumberFormat="1" applyFont="1" applyFill="1" applyBorder="1" applyAlignment="1" applyProtection="1">
      <alignment horizontal="center" vertical="center"/>
      <protection locked="0"/>
    </xf>
    <xf numFmtId="1" fontId="9" fillId="0" borderId="12" xfId="10" applyNumberFormat="1" applyFont="1" applyFill="1" applyBorder="1" applyAlignment="1" applyProtection="1">
      <alignment horizontal="center" vertical="center"/>
      <protection locked="0"/>
    </xf>
    <xf numFmtId="1" fontId="9" fillId="0" borderId="17" xfId="10" applyNumberFormat="1" applyFont="1" applyFill="1" applyBorder="1" applyAlignment="1" applyProtection="1">
      <alignment horizontal="center" vertical="center"/>
      <protection locked="0"/>
    </xf>
    <xf numFmtId="1" fontId="2" fillId="0" borderId="2" xfId="10" applyNumberFormat="1" applyFont="1" applyFill="1" applyBorder="1" applyAlignment="1" applyProtection="1">
      <alignment horizontal="center" vertical="center" wrapText="1"/>
    </xf>
    <xf numFmtId="1" fontId="2" fillId="0" borderId="9" xfId="10" applyNumberFormat="1" applyFont="1" applyFill="1" applyBorder="1" applyAlignment="1" applyProtection="1">
      <alignment horizontal="center" vertical="center" wrapText="1"/>
    </xf>
    <xf numFmtId="1" fontId="2" fillId="0" borderId="3" xfId="10" applyNumberFormat="1" applyFont="1" applyFill="1" applyBorder="1" applyAlignment="1" applyProtection="1">
      <alignment horizontal="center" vertical="center" wrapText="1"/>
    </xf>
    <xf numFmtId="1" fontId="10" fillId="0" borderId="13" xfId="10" applyNumberFormat="1" applyFont="1" applyFill="1" applyBorder="1" applyAlignment="1" applyProtection="1">
      <alignment horizontal="center" vertical="center" wrapText="1"/>
    </xf>
    <xf numFmtId="1" fontId="10" fillId="0" borderId="14" xfId="10" applyNumberFormat="1" applyFont="1" applyFill="1" applyBorder="1" applyAlignment="1" applyProtection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" fontId="81" fillId="0" borderId="2" xfId="10" applyNumberFormat="1" applyFont="1" applyFill="1" applyBorder="1" applyAlignment="1" applyProtection="1">
      <alignment horizontal="center" vertical="center" wrapText="1"/>
    </xf>
    <xf numFmtId="1" fontId="3" fillId="0" borderId="2" xfId="10" applyNumberFormat="1" applyFont="1" applyFill="1" applyBorder="1" applyAlignment="1" applyProtection="1">
      <alignment horizontal="center" vertical="center" wrapText="1"/>
    </xf>
    <xf numFmtId="1" fontId="1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" fillId="0" borderId="9" xfId="10" applyNumberFormat="1" applyFont="1" applyFill="1" applyBorder="1" applyAlignment="1" applyProtection="1">
      <alignment horizontal="center" vertical="center" wrapText="1"/>
    </xf>
    <xf numFmtId="1" fontId="1" fillId="0" borderId="3" xfId="10" applyNumberFormat="1" applyFont="1" applyFill="1" applyBorder="1" applyAlignment="1" applyProtection="1">
      <alignment horizontal="center" vertical="center" wrapText="1"/>
    </xf>
    <xf numFmtId="1" fontId="68" fillId="0" borderId="13" xfId="10" applyNumberFormat="1" applyFont="1" applyFill="1" applyBorder="1" applyAlignment="1" applyProtection="1">
      <alignment horizontal="center" vertical="center" wrapText="1"/>
    </xf>
    <xf numFmtId="1" fontId="68" fillId="0" borderId="11" xfId="10" applyNumberFormat="1" applyFont="1" applyFill="1" applyBorder="1" applyAlignment="1" applyProtection="1">
      <alignment horizontal="center" vertical="center" wrapText="1"/>
    </xf>
    <xf numFmtId="1" fontId="68" fillId="0" borderId="14" xfId="10" applyNumberFormat="1" applyFont="1" applyFill="1" applyBorder="1" applyAlignment="1" applyProtection="1">
      <alignment horizontal="center" vertical="center" wrapText="1"/>
    </xf>
    <xf numFmtId="1" fontId="68" fillId="0" borderId="15" xfId="10" applyNumberFormat="1" applyFont="1" applyFill="1" applyBorder="1" applyAlignment="1" applyProtection="1">
      <alignment horizontal="center" vertical="center" wrapText="1"/>
    </xf>
    <xf numFmtId="1" fontId="68" fillId="0" borderId="0" xfId="10" applyNumberFormat="1" applyFont="1" applyFill="1" applyBorder="1" applyAlignment="1" applyProtection="1">
      <alignment horizontal="center" vertical="center" wrapText="1"/>
    </xf>
    <xf numFmtId="1" fontId="68" fillId="0" borderId="16" xfId="10" applyNumberFormat="1" applyFont="1" applyFill="1" applyBorder="1" applyAlignment="1" applyProtection="1">
      <alignment horizontal="center" vertical="center" wrapText="1"/>
    </xf>
    <xf numFmtId="1" fontId="68" fillId="0" borderId="4" xfId="10" applyNumberFormat="1" applyFont="1" applyFill="1" applyBorder="1" applyAlignment="1" applyProtection="1">
      <alignment horizontal="center" vertical="center" wrapText="1"/>
    </xf>
    <xf numFmtId="1" fontId="68" fillId="0" borderId="1" xfId="10" applyNumberFormat="1" applyFont="1" applyFill="1" applyBorder="1" applyAlignment="1" applyProtection="1">
      <alignment horizontal="center" vertical="center" wrapText="1"/>
    </xf>
    <xf numFmtId="1" fontId="68" fillId="0" borderId="10" xfId="10" applyNumberFormat="1" applyFont="1" applyFill="1" applyBorder="1" applyAlignment="1" applyProtection="1">
      <alignment horizontal="center" vertical="center" wrapText="1"/>
    </xf>
    <xf numFmtId="1" fontId="68" fillId="0" borderId="2" xfId="10" applyNumberFormat="1" applyFont="1" applyFill="1" applyBorder="1" applyAlignment="1" applyProtection="1">
      <alignment horizontal="center" vertical="center" wrapText="1"/>
    </xf>
    <xf numFmtId="1" fontId="16" fillId="0" borderId="15" xfId="10" applyNumberFormat="1" applyFont="1" applyFill="1" applyBorder="1" applyAlignment="1" applyProtection="1">
      <alignment horizontal="center" vertical="center" wrapText="1"/>
    </xf>
    <xf numFmtId="1" fontId="16" fillId="0" borderId="0" xfId="10" applyNumberFormat="1" applyFont="1" applyFill="1" applyBorder="1" applyAlignment="1" applyProtection="1">
      <alignment horizontal="center" vertical="center" wrapText="1"/>
    </xf>
    <xf numFmtId="1" fontId="16" fillId="0" borderId="16" xfId="10" applyNumberFormat="1" applyFont="1" applyFill="1" applyBorder="1" applyAlignment="1" applyProtection="1">
      <alignment horizontal="center" vertical="center" wrapText="1"/>
    </xf>
    <xf numFmtId="1" fontId="16" fillId="0" borderId="4" xfId="10" applyNumberFormat="1" applyFont="1" applyFill="1" applyBorder="1" applyAlignment="1" applyProtection="1">
      <alignment horizontal="center" vertical="center" wrapText="1"/>
    </xf>
    <xf numFmtId="1" fontId="16" fillId="0" borderId="1" xfId="10" applyNumberFormat="1" applyFont="1" applyFill="1" applyBorder="1" applyAlignment="1" applyProtection="1">
      <alignment horizontal="center" vertical="center" wrapText="1"/>
    </xf>
    <xf numFmtId="1" fontId="16" fillId="0" borderId="10" xfId="10" applyNumberFormat="1" applyFont="1" applyFill="1" applyBorder="1" applyAlignment="1" applyProtection="1">
      <alignment horizontal="center" vertical="center" wrapText="1"/>
    </xf>
    <xf numFmtId="1" fontId="9" fillId="0" borderId="9" xfId="10" applyNumberFormat="1" applyFont="1" applyFill="1" applyBorder="1" applyAlignment="1" applyProtection="1">
      <alignment horizontal="center" vertical="center" wrapText="1"/>
    </xf>
    <xf numFmtId="1" fontId="9" fillId="0" borderId="3" xfId="10" applyNumberFormat="1" applyFont="1" applyFill="1" applyBorder="1" applyAlignment="1" applyProtection="1">
      <alignment horizontal="center" vertical="center" wrapText="1"/>
    </xf>
    <xf numFmtId="1" fontId="16" fillId="0" borderId="13" xfId="10" applyNumberFormat="1" applyFont="1" applyFill="1" applyBorder="1" applyAlignment="1" applyProtection="1">
      <alignment horizontal="center" vertical="center" wrapText="1"/>
    </xf>
    <xf numFmtId="1" fontId="16" fillId="0" borderId="11" xfId="10" applyNumberFormat="1" applyFont="1" applyFill="1" applyBorder="1" applyAlignment="1" applyProtection="1">
      <alignment horizontal="center" vertical="center" wrapText="1"/>
    </xf>
    <xf numFmtId="1" fontId="16" fillId="0" borderId="14" xfId="10" applyNumberFormat="1" applyFont="1" applyFill="1" applyBorder="1" applyAlignment="1" applyProtection="1">
      <alignment horizontal="center" vertical="center" wrapText="1"/>
    </xf>
    <xf numFmtId="1" fontId="16" fillId="0" borderId="9" xfId="10" applyNumberFormat="1" applyFont="1" applyFill="1" applyBorder="1" applyAlignment="1" applyProtection="1">
      <alignment horizontal="center" vertical="center" wrapText="1"/>
    </xf>
    <xf numFmtId="1" fontId="16" fillId="0" borderId="18" xfId="10" applyNumberFormat="1" applyFont="1" applyFill="1" applyBorder="1" applyAlignment="1" applyProtection="1">
      <alignment horizontal="center" vertical="center" wrapText="1"/>
    </xf>
    <xf numFmtId="1" fontId="16" fillId="0" borderId="3" xfId="10" applyNumberFormat="1" applyFont="1" applyFill="1" applyBorder="1" applyAlignment="1" applyProtection="1">
      <alignment horizontal="center" vertical="center" wrapText="1"/>
    </xf>
    <xf numFmtId="1" fontId="16" fillId="0" borderId="27" xfId="10" applyNumberFormat="1" applyFont="1" applyFill="1" applyBorder="1" applyAlignment="1" applyProtection="1">
      <alignment horizontal="center" vertical="center" wrapText="1"/>
      <protection locked="0"/>
    </xf>
    <xf numFmtId="1" fontId="16" fillId="0" borderId="30" xfId="10" applyNumberFormat="1" applyFont="1" applyFill="1" applyBorder="1" applyAlignment="1" applyProtection="1">
      <alignment horizontal="center" vertical="center" wrapText="1"/>
      <protection locked="0"/>
    </xf>
    <xf numFmtId="1" fontId="16" fillId="0" borderId="15" xfId="10" applyNumberFormat="1" applyFont="1" applyFill="1" applyBorder="1" applyAlignment="1" applyProtection="1">
      <alignment horizontal="center" vertical="center" wrapText="1"/>
      <protection locked="0"/>
    </xf>
    <xf numFmtId="1" fontId="16" fillId="0" borderId="16" xfId="10" applyNumberFormat="1" applyFont="1" applyFill="1" applyBorder="1" applyAlignment="1" applyProtection="1">
      <alignment horizontal="center" vertical="center" wrapText="1"/>
      <protection locked="0"/>
    </xf>
    <xf numFmtId="1" fontId="16" fillId="0" borderId="4" xfId="10" applyNumberFormat="1" applyFont="1" applyFill="1" applyBorder="1" applyAlignment="1" applyProtection="1">
      <alignment horizontal="center" vertical="center" wrapText="1"/>
      <protection locked="0"/>
    </xf>
    <xf numFmtId="1" fontId="16" fillId="0" borderId="10" xfId="10" applyNumberFormat="1" applyFont="1" applyFill="1" applyBorder="1" applyAlignment="1" applyProtection="1">
      <alignment horizontal="center" vertical="center" wrapText="1"/>
      <protection locked="0"/>
    </xf>
    <xf numFmtId="1" fontId="68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0" fillId="0" borderId="8" xfId="10" applyNumberFormat="1" applyFont="1" applyFill="1" applyBorder="1" applyAlignment="1" applyProtection="1">
      <alignment horizontal="center" vertical="center" wrapText="1"/>
    </xf>
    <xf numFmtId="1" fontId="10" fillId="0" borderId="12" xfId="10" applyNumberFormat="1" applyFont="1" applyFill="1" applyBorder="1" applyAlignment="1" applyProtection="1">
      <alignment horizontal="center" vertical="center" wrapText="1"/>
    </xf>
    <xf numFmtId="1" fontId="7" fillId="0" borderId="0" xfId="10" applyNumberFormat="1" applyFont="1" applyFill="1" applyAlignment="1" applyProtection="1">
      <alignment horizontal="center"/>
      <protection locked="0"/>
    </xf>
    <xf numFmtId="1" fontId="78" fillId="0" borderId="1" xfId="10" applyNumberFormat="1" applyFont="1" applyFill="1" applyBorder="1" applyAlignment="1" applyProtection="1">
      <alignment horizontal="center" vertical="center"/>
      <protection locked="0"/>
    </xf>
    <xf numFmtId="1" fontId="4" fillId="0" borderId="2" xfId="10" applyNumberFormat="1" applyFont="1" applyFill="1" applyBorder="1" applyAlignment="1" applyProtection="1">
      <alignment horizontal="center" vertical="center" wrapText="1"/>
    </xf>
    <xf numFmtId="1" fontId="78" fillId="0" borderId="0" xfId="10" applyNumberFormat="1" applyFont="1" applyFill="1" applyAlignment="1" applyProtection="1">
      <alignment horizontal="center" vertical="center"/>
      <protection locked="0"/>
    </xf>
    <xf numFmtId="1" fontId="1" fillId="0" borderId="9" xfId="10" applyNumberFormat="1" applyFont="1" applyFill="1" applyBorder="1" applyAlignment="1" applyProtection="1">
      <alignment horizontal="center"/>
    </xf>
    <xf numFmtId="1" fontId="1" fillId="0" borderId="18" xfId="10" applyNumberFormat="1" applyFont="1" applyFill="1" applyBorder="1" applyAlignment="1" applyProtection="1">
      <alignment horizontal="center"/>
    </xf>
    <xf numFmtId="1" fontId="1" fillId="0" borderId="3" xfId="10" applyNumberFormat="1" applyFont="1" applyFill="1" applyBorder="1" applyAlignment="1" applyProtection="1">
      <alignment horizontal="center"/>
    </xf>
    <xf numFmtId="1" fontId="68" fillId="0" borderId="9" xfId="10" applyNumberFormat="1" applyFont="1" applyFill="1" applyBorder="1" applyAlignment="1" applyProtection="1">
      <alignment horizontal="center" vertical="center" wrapText="1"/>
    </xf>
    <xf numFmtId="1" fontId="68" fillId="0" borderId="18" xfId="10" applyNumberFormat="1" applyFont="1" applyFill="1" applyBorder="1" applyAlignment="1" applyProtection="1">
      <alignment horizontal="center" vertical="center" wrapText="1"/>
    </xf>
    <xf numFmtId="1" fontId="68" fillId="0" borderId="3" xfId="10" applyNumberFormat="1" applyFont="1" applyFill="1" applyBorder="1" applyAlignment="1" applyProtection="1">
      <alignment horizontal="center"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2" fontId="8" fillId="0" borderId="2" xfId="3" applyNumberFormat="1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59" fillId="0" borderId="0" xfId="3" applyFont="1" applyFill="1" applyAlignment="1">
      <alignment horizontal="center" vertical="center" wrapText="1"/>
    </xf>
    <xf numFmtId="0" fontId="3" fillId="0" borderId="8" xfId="3" applyNumberFormat="1" applyFont="1" applyFill="1" applyBorder="1" applyAlignment="1">
      <alignment horizontal="center" vertical="center" wrapText="1"/>
    </xf>
    <xf numFmtId="0" fontId="3" fillId="0" borderId="17" xfId="3" applyNumberFormat="1" applyFont="1" applyFill="1" applyBorder="1" applyAlignment="1">
      <alignment horizontal="center" vertical="center" wrapText="1"/>
    </xf>
    <xf numFmtId="0" fontId="2" fillId="0" borderId="8" xfId="3" applyNumberFormat="1" applyFont="1" applyFill="1" applyBorder="1" applyAlignment="1">
      <alignment horizontal="center" vertical="center" wrapText="1"/>
    </xf>
    <xf numFmtId="0" fontId="2" fillId="0" borderId="17" xfId="3" applyNumberFormat="1" applyFont="1" applyFill="1" applyBorder="1" applyAlignment="1">
      <alignment horizontal="center" vertical="center" wrapText="1"/>
    </xf>
  </cellXfs>
  <cellStyles count="16">
    <cellStyle name="Звичайний 2 3" xfId="1"/>
    <cellStyle name="Звичайний 3 2 3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 2" xfId="7"/>
    <cellStyle name="Обычный 5 3" xfId="8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Укомплектування_11_2013" xfId="15"/>
    <cellStyle name="Обычный_Форма7Н" xfId="14"/>
  </cellStyles>
  <dxfs count="0"/>
  <tableStyles count="0" defaultTableStyle="TableStyleMedium2" defaultPivotStyle="PivotStyleLight16"/>
  <colors>
    <mruColors>
      <color rgb="FFFF66FF"/>
      <color rgb="FFCC3300"/>
      <color rgb="FF66FFCC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25"/>
  <sheetViews>
    <sheetView topLeftCell="B1" zoomScale="85" zoomScaleNormal="85" zoomScaleSheetLayoutView="85" workbookViewId="0">
      <pane xSplit="1" ySplit="6" topLeftCell="C7" activePane="bottomRight" state="frozen"/>
      <selection activeCell="F31" sqref="F31"/>
      <selection pane="topRight" activeCell="F31" sqref="F31"/>
      <selection pane="bottomLeft" activeCell="F31" sqref="F31"/>
      <selection pane="bottomRight" activeCell="C8" sqref="C8"/>
    </sheetView>
  </sheetViews>
  <sheetFormatPr defaultRowHeight="12.75" x14ac:dyDescent="0.2"/>
  <cols>
    <col min="1" max="1" width="1.28515625" style="25" hidden="1" customWidth="1"/>
    <col min="2" max="2" width="49.7109375" style="25" customWidth="1"/>
    <col min="3" max="3" width="12.7109375" style="25" customWidth="1"/>
    <col min="4" max="4" width="12" style="25" customWidth="1"/>
    <col min="5" max="5" width="13" style="25" customWidth="1"/>
    <col min="6" max="6" width="15.7109375" style="25" customWidth="1"/>
    <col min="7" max="7" width="9.140625" style="25"/>
    <col min="8" max="10" width="9.140625" style="25" customWidth="1"/>
    <col min="11" max="16384" width="9.140625" style="25"/>
  </cols>
  <sheetData>
    <row r="1" spans="1:6" s="21" customFormat="1" ht="42" customHeight="1" x14ac:dyDescent="0.25">
      <c r="A1" s="499" t="s">
        <v>343</v>
      </c>
      <c r="B1" s="499"/>
      <c r="C1" s="499"/>
      <c r="D1" s="499"/>
      <c r="E1" s="499"/>
      <c r="F1" s="499"/>
    </row>
    <row r="2" spans="1:6" s="21" customFormat="1" ht="20.25" customHeight="1" x14ac:dyDescent="0.25">
      <c r="A2" s="22"/>
      <c r="B2" s="503" t="s">
        <v>72</v>
      </c>
      <c r="C2" s="503"/>
      <c r="D2" s="503"/>
      <c r="E2" s="503"/>
      <c r="F2" s="503"/>
    </row>
    <row r="3" spans="1:6" s="21" customFormat="1" ht="16.5" customHeight="1" x14ac:dyDescent="0.25">
      <c r="A3" s="22"/>
      <c r="B3" s="503" t="s">
        <v>73</v>
      </c>
      <c r="C3" s="504"/>
      <c r="D3" s="504"/>
      <c r="E3" s="504"/>
      <c r="F3" s="504"/>
    </row>
    <row r="4" spans="1:6" s="21" customFormat="1" ht="16.5" customHeight="1" x14ac:dyDescent="0.25">
      <c r="A4" s="59"/>
      <c r="B4" s="61"/>
      <c r="C4" s="62"/>
      <c r="D4" s="62"/>
      <c r="E4" s="62"/>
      <c r="F4" s="207" t="s">
        <v>213</v>
      </c>
    </row>
    <row r="5" spans="1:6" s="21" customFormat="1" ht="18.75" customHeight="1" x14ac:dyDescent="0.25">
      <c r="A5" s="22"/>
      <c r="B5" s="500"/>
      <c r="C5" s="501" t="s">
        <v>511</v>
      </c>
      <c r="D5" s="501" t="s">
        <v>512</v>
      </c>
      <c r="E5" s="502" t="s">
        <v>40</v>
      </c>
      <c r="F5" s="502"/>
    </row>
    <row r="6" spans="1:6" s="21" customFormat="1" ht="30.75" customHeight="1" x14ac:dyDescent="0.25">
      <c r="A6" s="23"/>
      <c r="B6" s="500"/>
      <c r="C6" s="501"/>
      <c r="D6" s="501"/>
      <c r="E6" s="63" t="s">
        <v>2</v>
      </c>
      <c r="F6" s="24" t="s">
        <v>7</v>
      </c>
    </row>
    <row r="7" spans="1:6" ht="20.25" customHeight="1" x14ac:dyDescent="0.2">
      <c r="B7" s="353" t="s">
        <v>53</v>
      </c>
      <c r="C7" s="496">
        <f>SUM(C8:C25)</f>
        <v>1310</v>
      </c>
      <c r="D7" s="496">
        <f>SUM(D8:D25)</f>
        <v>255</v>
      </c>
      <c r="E7" s="32">
        <f>ROUND(D7/C7*100,1)</f>
        <v>19.5</v>
      </c>
      <c r="F7" s="31">
        <f>D7-C7</f>
        <v>-1055</v>
      </c>
    </row>
    <row r="8" spans="1:6" ht="18.75" x14ac:dyDescent="0.3">
      <c r="B8" s="33" t="s">
        <v>54</v>
      </c>
      <c r="C8" s="34">
        <v>124</v>
      </c>
      <c r="D8" s="34">
        <v>0</v>
      </c>
      <c r="E8" s="36" t="s">
        <v>205</v>
      </c>
      <c r="F8" s="35">
        <f t="shared" ref="F8:F25" si="0">D8-C8</f>
        <v>-124</v>
      </c>
    </row>
    <row r="9" spans="1:6" ht="18.75" x14ac:dyDescent="0.3">
      <c r="B9" s="33" t="s">
        <v>55</v>
      </c>
      <c r="C9" s="34">
        <v>65</v>
      </c>
      <c r="D9" s="34">
        <v>0</v>
      </c>
      <c r="E9" s="36" t="s">
        <v>205</v>
      </c>
      <c r="F9" s="35">
        <f t="shared" si="0"/>
        <v>-65</v>
      </c>
    </row>
    <row r="10" spans="1:6" ht="18.75" x14ac:dyDescent="0.3">
      <c r="B10" s="33" t="s">
        <v>56</v>
      </c>
      <c r="C10" s="34">
        <v>62</v>
      </c>
      <c r="D10" s="34">
        <v>5</v>
      </c>
      <c r="E10" s="36">
        <f t="shared" ref="E10:E24" si="1">ROUND(D10/C10*100,1)</f>
        <v>8.1</v>
      </c>
      <c r="F10" s="35">
        <f t="shared" si="0"/>
        <v>-57</v>
      </c>
    </row>
    <row r="11" spans="1:6" ht="18.75" x14ac:dyDescent="0.3">
      <c r="B11" s="33" t="s">
        <v>57</v>
      </c>
      <c r="C11" s="34">
        <v>86</v>
      </c>
      <c r="D11" s="34">
        <v>0</v>
      </c>
      <c r="E11" s="36" t="s">
        <v>205</v>
      </c>
      <c r="F11" s="35">
        <f t="shared" si="0"/>
        <v>-86</v>
      </c>
    </row>
    <row r="12" spans="1:6" ht="18.75" x14ac:dyDescent="0.3">
      <c r="B12" s="33" t="s">
        <v>58</v>
      </c>
      <c r="C12" s="34">
        <v>138</v>
      </c>
      <c r="D12" s="34">
        <v>0</v>
      </c>
      <c r="E12" s="36" t="s">
        <v>205</v>
      </c>
      <c r="F12" s="35">
        <f t="shared" si="0"/>
        <v>-138</v>
      </c>
    </row>
    <row r="13" spans="1:6" ht="18.75" x14ac:dyDescent="0.3">
      <c r="B13" s="33" t="s">
        <v>59</v>
      </c>
      <c r="C13" s="34">
        <v>22</v>
      </c>
      <c r="D13" s="34">
        <v>48</v>
      </c>
      <c r="E13" s="36">
        <f t="shared" si="1"/>
        <v>218.2</v>
      </c>
      <c r="F13" s="35">
        <f t="shared" si="0"/>
        <v>26</v>
      </c>
    </row>
    <row r="14" spans="1:6" ht="18.75" x14ac:dyDescent="0.3">
      <c r="B14" s="33" t="s">
        <v>60</v>
      </c>
      <c r="C14" s="34">
        <v>73</v>
      </c>
      <c r="D14" s="34">
        <v>0</v>
      </c>
      <c r="E14" s="36" t="s">
        <v>205</v>
      </c>
      <c r="F14" s="35">
        <f t="shared" si="0"/>
        <v>-73</v>
      </c>
    </row>
    <row r="15" spans="1:6" ht="18.75" x14ac:dyDescent="0.3">
      <c r="B15" s="33" t="s">
        <v>61</v>
      </c>
      <c r="C15" s="34">
        <v>75</v>
      </c>
      <c r="D15" s="34">
        <v>0</v>
      </c>
      <c r="E15" s="36" t="s">
        <v>205</v>
      </c>
      <c r="F15" s="35">
        <f t="shared" si="0"/>
        <v>-75</v>
      </c>
    </row>
    <row r="16" spans="1:6" ht="18.75" x14ac:dyDescent="0.3">
      <c r="B16" s="37" t="s">
        <v>62</v>
      </c>
      <c r="C16" s="34">
        <v>88</v>
      </c>
      <c r="D16" s="34">
        <v>15</v>
      </c>
      <c r="E16" s="36">
        <f t="shared" si="1"/>
        <v>17</v>
      </c>
      <c r="F16" s="35">
        <f t="shared" si="0"/>
        <v>-73</v>
      </c>
    </row>
    <row r="17" spans="2:6" ht="18.75" x14ac:dyDescent="0.3">
      <c r="B17" s="33" t="s">
        <v>63</v>
      </c>
      <c r="C17" s="34">
        <v>131</v>
      </c>
      <c r="D17" s="34">
        <v>21</v>
      </c>
      <c r="E17" s="36">
        <f t="shared" si="1"/>
        <v>16</v>
      </c>
      <c r="F17" s="35">
        <f t="shared" si="0"/>
        <v>-110</v>
      </c>
    </row>
    <row r="18" spans="2:6" ht="18.75" x14ac:dyDescent="0.3">
      <c r="B18" s="33" t="s">
        <v>64</v>
      </c>
      <c r="C18" s="34">
        <v>84</v>
      </c>
      <c r="D18" s="34">
        <v>0</v>
      </c>
      <c r="E18" s="36" t="s">
        <v>205</v>
      </c>
      <c r="F18" s="35">
        <f t="shared" si="0"/>
        <v>-84</v>
      </c>
    </row>
    <row r="19" spans="2:6" ht="18.75" x14ac:dyDescent="0.3">
      <c r="B19" s="33" t="s">
        <v>65</v>
      </c>
      <c r="C19" s="34">
        <v>77</v>
      </c>
      <c r="D19" s="34">
        <v>0</v>
      </c>
      <c r="E19" s="36" t="s">
        <v>205</v>
      </c>
      <c r="F19" s="35">
        <f t="shared" si="0"/>
        <v>-77</v>
      </c>
    </row>
    <row r="20" spans="2:6" ht="18.75" x14ac:dyDescent="0.3">
      <c r="B20" s="33" t="s">
        <v>66</v>
      </c>
      <c r="C20" s="34">
        <v>72</v>
      </c>
      <c r="D20" s="34">
        <v>0</v>
      </c>
      <c r="E20" s="36" t="s">
        <v>205</v>
      </c>
      <c r="F20" s="35">
        <f t="shared" si="0"/>
        <v>-72</v>
      </c>
    </row>
    <row r="21" spans="2:6" ht="18.75" x14ac:dyDescent="0.3">
      <c r="B21" s="33" t="s">
        <v>67</v>
      </c>
      <c r="C21" s="34">
        <v>104</v>
      </c>
      <c r="D21" s="34">
        <v>0</v>
      </c>
      <c r="E21" s="36" t="s">
        <v>205</v>
      </c>
      <c r="F21" s="35">
        <f t="shared" si="0"/>
        <v>-104</v>
      </c>
    </row>
    <row r="22" spans="2:6" ht="18.75" x14ac:dyDescent="0.3">
      <c r="B22" s="33" t="s">
        <v>68</v>
      </c>
      <c r="C22" s="34">
        <v>40</v>
      </c>
      <c r="D22" s="34">
        <v>0</v>
      </c>
      <c r="E22" s="36" t="s">
        <v>205</v>
      </c>
      <c r="F22" s="35">
        <f t="shared" si="0"/>
        <v>-40</v>
      </c>
    </row>
    <row r="23" spans="2:6" ht="18.75" x14ac:dyDescent="0.3">
      <c r="B23" s="33" t="s">
        <v>69</v>
      </c>
      <c r="C23" s="34">
        <v>16</v>
      </c>
      <c r="D23" s="34">
        <v>0</v>
      </c>
      <c r="E23" s="36" t="s">
        <v>205</v>
      </c>
      <c r="F23" s="35">
        <f t="shared" si="0"/>
        <v>-16</v>
      </c>
    </row>
    <row r="24" spans="2:6" ht="18.75" x14ac:dyDescent="0.3">
      <c r="B24" s="33" t="s">
        <v>70</v>
      </c>
      <c r="C24" s="34">
        <v>53</v>
      </c>
      <c r="D24" s="34">
        <v>82</v>
      </c>
      <c r="E24" s="36">
        <f t="shared" si="1"/>
        <v>154.69999999999999</v>
      </c>
      <c r="F24" s="35">
        <f t="shared" si="0"/>
        <v>29</v>
      </c>
    </row>
    <row r="25" spans="2:6" ht="18.75" x14ac:dyDescent="0.3">
      <c r="B25" s="33" t="s">
        <v>71</v>
      </c>
      <c r="C25" s="34">
        <v>0</v>
      </c>
      <c r="D25" s="34">
        <v>84</v>
      </c>
      <c r="E25" s="36" t="s">
        <v>205</v>
      </c>
      <c r="F25" s="35">
        <f t="shared" si="0"/>
        <v>84</v>
      </c>
    </row>
  </sheetData>
  <mergeCells count="7">
    <mergeCell ref="A1:F1"/>
    <mergeCell ref="B5:B6"/>
    <mergeCell ref="C5:C6"/>
    <mergeCell ref="D5:D6"/>
    <mergeCell ref="E5:F5"/>
    <mergeCell ref="B2:F2"/>
    <mergeCell ref="B3:F3"/>
  </mergeCells>
  <printOptions horizontalCentered="1"/>
  <pageMargins left="0" right="0" top="0" bottom="0" header="0" footer="0"/>
  <pageSetup paperSize="9" scale="6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L30"/>
  <sheetViews>
    <sheetView zoomScale="75" zoomScaleNormal="75" zoomScaleSheetLayoutView="78" workbookViewId="0">
      <selection activeCell="A6" sqref="A6:B7"/>
    </sheetView>
  </sheetViews>
  <sheetFormatPr defaultColWidth="8.85546875" defaultRowHeight="12.75" x14ac:dyDescent="0.2"/>
  <cols>
    <col min="1" max="1" width="46.85546875" style="60" customWidth="1"/>
    <col min="2" max="2" width="11.140625" style="251" customWidth="1"/>
    <col min="3" max="3" width="14.28515625" style="251" customWidth="1"/>
    <col min="4" max="4" width="10.28515625" style="251" customWidth="1"/>
    <col min="5" max="5" width="13.7109375" style="251" customWidth="1"/>
    <col min="6" max="6" width="9.42578125" style="251" customWidth="1"/>
    <col min="7" max="7" width="13.7109375" style="251" customWidth="1"/>
    <col min="8" max="9" width="12.7109375" style="251" customWidth="1"/>
    <col min="10" max="256" width="8.85546875" style="60"/>
    <col min="257" max="257" width="37.140625" style="60" customWidth="1"/>
    <col min="258" max="259" width="10.5703125" style="60" customWidth="1"/>
    <col min="260" max="260" width="13" style="60" customWidth="1"/>
    <col min="261" max="262" width="10.28515625" style="60" customWidth="1"/>
    <col min="263" max="263" width="12.42578125" style="60" customWidth="1"/>
    <col min="264" max="265" width="8.85546875" style="60"/>
    <col min="266" max="266" width="7.85546875" style="60" customWidth="1"/>
    <col min="267" max="512" width="8.85546875" style="60"/>
    <col min="513" max="513" width="37.140625" style="60" customWidth="1"/>
    <col min="514" max="515" width="10.5703125" style="60" customWidth="1"/>
    <col min="516" max="516" width="13" style="60" customWidth="1"/>
    <col min="517" max="518" width="10.28515625" style="60" customWidth="1"/>
    <col min="519" max="519" width="12.42578125" style="60" customWidth="1"/>
    <col min="520" max="521" width="8.85546875" style="60"/>
    <col min="522" max="522" width="7.85546875" style="60" customWidth="1"/>
    <col min="523" max="768" width="8.85546875" style="60"/>
    <col min="769" max="769" width="37.140625" style="60" customWidth="1"/>
    <col min="770" max="771" width="10.5703125" style="60" customWidth="1"/>
    <col min="772" max="772" width="13" style="60" customWidth="1"/>
    <col min="773" max="774" width="10.28515625" style="60" customWidth="1"/>
    <col min="775" max="775" width="12.42578125" style="60" customWidth="1"/>
    <col min="776" max="777" width="8.85546875" style="60"/>
    <col min="778" max="778" width="7.85546875" style="60" customWidth="1"/>
    <col min="779" max="1024" width="8.85546875" style="60"/>
    <col min="1025" max="1025" width="37.140625" style="60" customWidth="1"/>
    <col min="1026" max="1027" width="10.5703125" style="60" customWidth="1"/>
    <col min="1028" max="1028" width="13" style="60" customWidth="1"/>
    <col min="1029" max="1030" width="10.28515625" style="60" customWidth="1"/>
    <col min="1031" max="1031" width="12.42578125" style="60" customWidth="1"/>
    <col min="1032" max="1033" width="8.85546875" style="60"/>
    <col min="1034" max="1034" width="7.85546875" style="60" customWidth="1"/>
    <col min="1035" max="1280" width="8.85546875" style="60"/>
    <col min="1281" max="1281" width="37.140625" style="60" customWidth="1"/>
    <col min="1282" max="1283" width="10.5703125" style="60" customWidth="1"/>
    <col min="1284" max="1284" width="13" style="60" customWidth="1"/>
    <col min="1285" max="1286" width="10.28515625" style="60" customWidth="1"/>
    <col min="1287" max="1287" width="12.42578125" style="60" customWidth="1"/>
    <col min="1288" max="1289" width="8.85546875" style="60"/>
    <col min="1290" max="1290" width="7.85546875" style="60" customWidth="1"/>
    <col min="1291" max="1536" width="8.85546875" style="60"/>
    <col min="1537" max="1537" width="37.140625" style="60" customWidth="1"/>
    <col min="1538" max="1539" width="10.5703125" style="60" customWidth="1"/>
    <col min="1540" max="1540" width="13" style="60" customWidth="1"/>
    <col min="1541" max="1542" width="10.28515625" style="60" customWidth="1"/>
    <col min="1543" max="1543" width="12.42578125" style="60" customWidth="1"/>
    <col min="1544" max="1545" width="8.85546875" style="60"/>
    <col min="1546" max="1546" width="7.85546875" style="60" customWidth="1"/>
    <col min="1547" max="1792" width="8.85546875" style="60"/>
    <col min="1793" max="1793" width="37.140625" style="60" customWidth="1"/>
    <col min="1794" max="1795" width="10.5703125" style="60" customWidth="1"/>
    <col min="1796" max="1796" width="13" style="60" customWidth="1"/>
    <col min="1797" max="1798" width="10.28515625" style="60" customWidth="1"/>
    <col min="1799" max="1799" width="12.42578125" style="60" customWidth="1"/>
    <col min="1800" max="1801" width="8.85546875" style="60"/>
    <col min="1802" max="1802" width="7.85546875" style="60" customWidth="1"/>
    <col min="1803" max="2048" width="8.85546875" style="60"/>
    <col min="2049" max="2049" width="37.140625" style="60" customWidth="1"/>
    <col min="2050" max="2051" width="10.5703125" style="60" customWidth="1"/>
    <col min="2052" max="2052" width="13" style="60" customWidth="1"/>
    <col min="2053" max="2054" width="10.28515625" style="60" customWidth="1"/>
    <col min="2055" max="2055" width="12.42578125" style="60" customWidth="1"/>
    <col min="2056" max="2057" width="8.85546875" style="60"/>
    <col min="2058" max="2058" width="7.85546875" style="60" customWidth="1"/>
    <col min="2059" max="2304" width="8.85546875" style="60"/>
    <col min="2305" max="2305" width="37.140625" style="60" customWidth="1"/>
    <col min="2306" max="2307" width="10.5703125" style="60" customWidth="1"/>
    <col min="2308" max="2308" width="13" style="60" customWidth="1"/>
    <col min="2309" max="2310" width="10.28515625" style="60" customWidth="1"/>
    <col min="2311" max="2311" width="12.42578125" style="60" customWidth="1"/>
    <col min="2312" max="2313" width="8.85546875" style="60"/>
    <col min="2314" max="2314" width="7.85546875" style="60" customWidth="1"/>
    <col min="2315" max="2560" width="8.85546875" style="60"/>
    <col min="2561" max="2561" width="37.140625" style="60" customWidth="1"/>
    <col min="2562" max="2563" width="10.5703125" style="60" customWidth="1"/>
    <col min="2564" max="2564" width="13" style="60" customWidth="1"/>
    <col min="2565" max="2566" width="10.28515625" style="60" customWidth="1"/>
    <col min="2567" max="2567" width="12.42578125" style="60" customWidth="1"/>
    <col min="2568" max="2569" width="8.85546875" style="60"/>
    <col min="2570" max="2570" width="7.85546875" style="60" customWidth="1"/>
    <col min="2571" max="2816" width="8.85546875" style="60"/>
    <col min="2817" max="2817" width="37.140625" style="60" customWidth="1"/>
    <col min="2818" max="2819" width="10.5703125" style="60" customWidth="1"/>
    <col min="2820" max="2820" width="13" style="60" customWidth="1"/>
    <col min="2821" max="2822" width="10.28515625" style="60" customWidth="1"/>
    <col min="2823" max="2823" width="12.42578125" style="60" customWidth="1"/>
    <col min="2824" max="2825" width="8.85546875" style="60"/>
    <col min="2826" max="2826" width="7.85546875" style="60" customWidth="1"/>
    <col min="2827" max="3072" width="8.85546875" style="60"/>
    <col min="3073" max="3073" width="37.140625" style="60" customWidth="1"/>
    <col min="3074" max="3075" width="10.5703125" style="60" customWidth="1"/>
    <col min="3076" max="3076" width="13" style="60" customWidth="1"/>
    <col min="3077" max="3078" width="10.28515625" style="60" customWidth="1"/>
    <col min="3079" max="3079" width="12.42578125" style="60" customWidth="1"/>
    <col min="3080" max="3081" width="8.85546875" style="60"/>
    <col min="3082" max="3082" width="7.85546875" style="60" customWidth="1"/>
    <col min="3083" max="3328" width="8.85546875" style="60"/>
    <col min="3329" max="3329" width="37.140625" style="60" customWidth="1"/>
    <col min="3330" max="3331" width="10.5703125" style="60" customWidth="1"/>
    <col min="3332" max="3332" width="13" style="60" customWidth="1"/>
    <col min="3333" max="3334" width="10.28515625" style="60" customWidth="1"/>
    <col min="3335" max="3335" width="12.42578125" style="60" customWidth="1"/>
    <col min="3336" max="3337" width="8.85546875" style="60"/>
    <col min="3338" max="3338" width="7.85546875" style="60" customWidth="1"/>
    <col min="3339" max="3584" width="8.85546875" style="60"/>
    <col min="3585" max="3585" width="37.140625" style="60" customWidth="1"/>
    <col min="3586" max="3587" width="10.5703125" style="60" customWidth="1"/>
    <col min="3588" max="3588" width="13" style="60" customWidth="1"/>
    <col min="3589" max="3590" width="10.28515625" style="60" customWidth="1"/>
    <col min="3591" max="3591" width="12.42578125" style="60" customWidth="1"/>
    <col min="3592" max="3593" width="8.85546875" style="60"/>
    <col min="3594" max="3594" width="7.85546875" style="60" customWidth="1"/>
    <col min="3595" max="3840" width="8.85546875" style="60"/>
    <col min="3841" max="3841" width="37.140625" style="60" customWidth="1"/>
    <col min="3842" max="3843" width="10.5703125" style="60" customWidth="1"/>
    <col min="3844" max="3844" width="13" style="60" customWidth="1"/>
    <col min="3845" max="3846" width="10.28515625" style="60" customWidth="1"/>
    <col min="3847" max="3847" width="12.42578125" style="60" customWidth="1"/>
    <col min="3848" max="3849" width="8.85546875" style="60"/>
    <col min="3850" max="3850" width="7.85546875" style="60" customWidth="1"/>
    <col min="3851" max="4096" width="8.85546875" style="60"/>
    <col min="4097" max="4097" width="37.140625" style="60" customWidth="1"/>
    <col min="4098" max="4099" width="10.5703125" style="60" customWidth="1"/>
    <col min="4100" max="4100" width="13" style="60" customWidth="1"/>
    <col min="4101" max="4102" width="10.28515625" style="60" customWidth="1"/>
    <col min="4103" max="4103" width="12.42578125" style="60" customWidth="1"/>
    <col min="4104" max="4105" width="8.85546875" style="60"/>
    <col min="4106" max="4106" width="7.85546875" style="60" customWidth="1"/>
    <col min="4107" max="4352" width="8.85546875" style="60"/>
    <col min="4353" max="4353" width="37.140625" style="60" customWidth="1"/>
    <col min="4354" max="4355" width="10.5703125" style="60" customWidth="1"/>
    <col min="4356" max="4356" width="13" style="60" customWidth="1"/>
    <col min="4357" max="4358" width="10.28515625" style="60" customWidth="1"/>
    <col min="4359" max="4359" width="12.42578125" style="60" customWidth="1"/>
    <col min="4360" max="4361" width="8.85546875" style="60"/>
    <col min="4362" max="4362" width="7.85546875" style="60" customWidth="1"/>
    <col min="4363" max="4608" width="8.85546875" style="60"/>
    <col min="4609" max="4609" width="37.140625" style="60" customWidth="1"/>
    <col min="4610" max="4611" width="10.5703125" style="60" customWidth="1"/>
    <col min="4612" max="4612" width="13" style="60" customWidth="1"/>
    <col min="4613" max="4614" width="10.28515625" style="60" customWidth="1"/>
    <col min="4615" max="4615" width="12.42578125" style="60" customWidth="1"/>
    <col min="4616" max="4617" width="8.85546875" style="60"/>
    <col min="4618" max="4618" width="7.85546875" style="60" customWidth="1"/>
    <col min="4619" max="4864" width="8.85546875" style="60"/>
    <col min="4865" max="4865" width="37.140625" style="60" customWidth="1"/>
    <col min="4866" max="4867" width="10.5703125" style="60" customWidth="1"/>
    <col min="4868" max="4868" width="13" style="60" customWidth="1"/>
    <col min="4869" max="4870" width="10.28515625" style="60" customWidth="1"/>
    <col min="4871" max="4871" width="12.42578125" style="60" customWidth="1"/>
    <col min="4872" max="4873" width="8.85546875" style="60"/>
    <col min="4874" max="4874" width="7.85546875" style="60" customWidth="1"/>
    <col min="4875" max="5120" width="8.85546875" style="60"/>
    <col min="5121" max="5121" width="37.140625" style="60" customWidth="1"/>
    <col min="5122" max="5123" width="10.5703125" style="60" customWidth="1"/>
    <col min="5124" max="5124" width="13" style="60" customWidth="1"/>
    <col min="5125" max="5126" width="10.28515625" style="60" customWidth="1"/>
    <col min="5127" max="5127" width="12.42578125" style="60" customWidth="1"/>
    <col min="5128" max="5129" width="8.85546875" style="60"/>
    <col min="5130" max="5130" width="7.85546875" style="60" customWidth="1"/>
    <col min="5131" max="5376" width="8.85546875" style="60"/>
    <col min="5377" max="5377" width="37.140625" style="60" customWidth="1"/>
    <col min="5378" max="5379" width="10.5703125" style="60" customWidth="1"/>
    <col min="5380" max="5380" width="13" style="60" customWidth="1"/>
    <col min="5381" max="5382" width="10.28515625" style="60" customWidth="1"/>
    <col min="5383" max="5383" width="12.42578125" style="60" customWidth="1"/>
    <col min="5384" max="5385" width="8.85546875" style="60"/>
    <col min="5386" max="5386" width="7.85546875" style="60" customWidth="1"/>
    <col min="5387" max="5632" width="8.85546875" style="60"/>
    <col min="5633" max="5633" width="37.140625" style="60" customWidth="1"/>
    <col min="5634" max="5635" width="10.5703125" style="60" customWidth="1"/>
    <col min="5636" max="5636" width="13" style="60" customWidth="1"/>
    <col min="5637" max="5638" width="10.28515625" style="60" customWidth="1"/>
    <col min="5639" max="5639" width="12.42578125" style="60" customWidth="1"/>
    <col min="5640" max="5641" width="8.85546875" style="60"/>
    <col min="5642" max="5642" width="7.85546875" style="60" customWidth="1"/>
    <col min="5643" max="5888" width="8.85546875" style="60"/>
    <col min="5889" max="5889" width="37.140625" style="60" customWidth="1"/>
    <col min="5890" max="5891" width="10.5703125" style="60" customWidth="1"/>
    <col min="5892" max="5892" width="13" style="60" customWidth="1"/>
    <col min="5893" max="5894" width="10.28515625" style="60" customWidth="1"/>
    <col min="5895" max="5895" width="12.42578125" style="60" customWidth="1"/>
    <col min="5896" max="5897" width="8.85546875" style="60"/>
    <col min="5898" max="5898" width="7.85546875" style="60" customWidth="1"/>
    <col min="5899" max="6144" width="8.85546875" style="60"/>
    <col min="6145" max="6145" width="37.140625" style="60" customWidth="1"/>
    <col min="6146" max="6147" width="10.5703125" style="60" customWidth="1"/>
    <col min="6148" max="6148" width="13" style="60" customWidth="1"/>
    <col min="6149" max="6150" width="10.28515625" style="60" customWidth="1"/>
    <col min="6151" max="6151" width="12.42578125" style="60" customWidth="1"/>
    <col min="6152" max="6153" width="8.85546875" style="60"/>
    <col min="6154" max="6154" width="7.85546875" style="60" customWidth="1"/>
    <col min="6155" max="6400" width="8.85546875" style="60"/>
    <col min="6401" max="6401" width="37.140625" style="60" customWidth="1"/>
    <col min="6402" max="6403" width="10.5703125" style="60" customWidth="1"/>
    <col min="6404" max="6404" width="13" style="60" customWidth="1"/>
    <col min="6405" max="6406" width="10.28515625" style="60" customWidth="1"/>
    <col min="6407" max="6407" width="12.42578125" style="60" customWidth="1"/>
    <col min="6408" max="6409" width="8.85546875" style="60"/>
    <col min="6410" max="6410" width="7.85546875" style="60" customWidth="1"/>
    <col min="6411" max="6656" width="8.85546875" style="60"/>
    <col min="6657" max="6657" width="37.140625" style="60" customWidth="1"/>
    <col min="6658" max="6659" width="10.5703125" style="60" customWidth="1"/>
    <col min="6660" max="6660" width="13" style="60" customWidth="1"/>
    <col min="6661" max="6662" width="10.28515625" style="60" customWidth="1"/>
    <col min="6663" max="6663" width="12.42578125" style="60" customWidth="1"/>
    <col min="6664" max="6665" width="8.85546875" style="60"/>
    <col min="6666" max="6666" width="7.85546875" style="60" customWidth="1"/>
    <col min="6667" max="6912" width="8.85546875" style="60"/>
    <col min="6913" max="6913" width="37.140625" style="60" customWidth="1"/>
    <col min="6914" max="6915" width="10.5703125" style="60" customWidth="1"/>
    <col min="6916" max="6916" width="13" style="60" customWidth="1"/>
    <col min="6917" max="6918" width="10.28515625" style="60" customWidth="1"/>
    <col min="6919" max="6919" width="12.42578125" style="60" customWidth="1"/>
    <col min="6920" max="6921" width="8.85546875" style="60"/>
    <col min="6922" max="6922" width="7.85546875" style="60" customWidth="1"/>
    <col min="6923" max="7168" width="8.85546875" style="60"/>
    <col min="7169" max="7169" width="37.140625" style="60" customWidth="1"/>
    <col min="7170" max="7171" width="10.5703125" style="60" customWidth="1"/>
    <col min="7172" max="7172" width="13" style="60" customWidth="1"/>
    <col min="7173" max="7174" width="10.28515625" style="60" customWidth="1"/>
    <col min="7175" max="7175" width="12.42578125" style="60" customWidth="1"/>
    <col min="7176" max="7177" width="8.85546875" style="60"/>
    <col min="7178" max="7178" width="7.85546875" style="60" customWidth="1"/>
    <col min="7179" max="7424" width="8.85546875" style="60"/>
    <col min="7425" max="7425" width="37.140625" style="60" customWidth="1"/>
    <col min="7426" max="7427" width="10.5703125" style="60" customWidth="1"/>
    <col min="7428" max="7428" width="13" style="60" customWidth="1"/>
    <col min="7429" max="7430" width="10.28515625" style="60" customWidth="1"/>
    <col min="7431" max="7431" width="12.42578125" style="60" customWidth="1"/>
    <col min="7432" max="7433" width="8.85546875" style="60"/>
    <col min="7434" max="7434" width="7.85546875" style="60" customWidth="1"/>
    <col min="7435" max="7680" width="8.85546875" style="60"/>
    <col min="7681" max="7681" width="37.140625" style="60" customWidth="1"/>
    <col min="7682" max="7683" width="10.5703125" style="60" customWidth="1"/>
    <col min="7684" max="7684" width="13" style="60" customWidth="1"/>
    <col min="7685" max="7686" width="10.28515625" style="60" customWidth="1"/>
    <col min="7687" max="7687" width="12.42578125" style="60" customWidth="1"/>
    <col min="7688" max="7689" width="8.85546875" style="60"/>
    <col min="7690" max="7690" width="7.85546875" style="60" customWidth="1"/>
    <col min="7691" max="7936" width="8.85546875" style="60"/>
    <col min="7937" max="7937" width="37.140625" style="60" customWidth="1"/>
    <col min="7938" max="7939" width="10.5703125" style="60" customWidth="1"/>
    <col min="7940" max="7940" width="13" style="60" customWidth="1"/>
    <col min="7941" max="7942" width="10.28515625" style="60" customWidth="1"/>
    <col min="7943" max="7943" width="12.42578125" style="60" customWidth="1"/>
    <col min="7944" max="7945" width="8.85546875" style="60"/>
    <col min="7946" max="7946" width="7.85546875" style="60" customWidth="1"/>
    <col min="7947" max="8192" width="8.85546875" style="60"/>
    <col min="8193" max="8193" width="37.140625" style="60" customWidth="1"/>
    <col min="8194" max="8195" width="10.5703125" style="60" customWidth="1"/>
    <col min="8196" max="8196" width="13" style="60" customWidth="1"/>
    <col min="8197" max="8198" width="10.28515625" style="60" customWidth="1"/>
    <col min="8199" max="8199" width="12.42578125" style="60" customWidth="1"/>
    <col min="8200" max="8201" width="8.85546875" style="60"/>
    <col min="8202" max="8202" width="7.85546875" style="60" customWidth="1"/>
    <col min="8203" max="8448" width="8.85546875" style="60"/>
    <col min="8449" max="8449" width="37.140625" style="60" customWidth="1"/>
    <col min="8450" max="8451" width="10.5703125" style="60" customWidth="1"/>
    <col min="8452" max="8452" width="13" style="60" customWidth="1"/>
    <col min="8453" max="8454" width="10.28515625" style="60" customWidth="1"/>
    <col min="8455" max="8455" width="12.42578125" style="60" customWidth="1"/>
    <col min="8456" max="8457" width="8.85546875" style="60"/>
    <col min="8458" max="8458" width="7.85546875" style="60" customWidth="1"/>
    <col min="8459" max="8704" width="8.85546875" style="60"/>
    <col min="8705" max="8705" width="37.140625" style="60" customWidth="1"/>
    <col min="8706" max="8707" width="10.5703125" style="60" customWidth="1"/>
    <col min="8708" max="8708" width="13" style="60" customWidth="1"/>
    <col min="8709" max="8710" width="10.28515625" style="60" customWidth="1"/>
    <col min="8711" max="8711" width="12.42578125" style="60" customWidth="1"/>
    <col min="8712" max="8713" width="8.85546875" style="60"/>
    <col min="8714" max="8714" width="7.85546875" style="60" customWidth="1"/>
    <col min="8715" max="8960" width="8.85546875" style="60"/>
    <col min="8961" max="8961" width="37.140625" style="60" customWidth="1"/>
    <col min="8962" max="8963" width="10.5703125" style="60" customWidth="1"/>
    <col min="8964" max="8964" width="13" style="60" customWidth="1"/>
    <col min="8965" max="8966" width="10.28515625" style="60" customWidth="1"/>
    <col min="8967" max="8967" width="12.42578125" style="60" customWidth="1"/>
    <col min="8968" max="8969" width="8.85546875" style="60"/>
    <col min="8970" max="8970" width="7.85546875" style="60" customWidth="1"/>
    <col min="8971" max="9216" width="8.85546875" style="60"/>
    <col min="9217" max="9217" width="37.140625" style="60" customWidth="1"/>
    <col min="9218" max="9219" width="10.5703125" style="60" customWidth="1"/>
    <col min="9220" max="9220" width="13" style="60" customWidth="1"/>
    <col min="9221" max="9222" width="10.28515625" style="60" customWidth="1"/>
    <col min="9223" max="9223" width="12.42578125" style="60" customWidth="1"/>
    <col min="9224" max="9225" width="8.85546875" style="60"/>
    <col min="9226" max="9226" width="7.85546875" style="60" customWidth="1"/>
    <col min="9227" max="9472" width="8.85546875" style="60"/>
    <col min="9473" max="9473" width="37.140625" style="60" customWidth="1"/>
    <col min="9474" max="9475" width="10.5703125" style="60" customWidth="1"/>
    <col min="9476" max="9476" width="13" style="60" customWidth="1"/>
    <col min="9477" max="9478" width="10.28515625" style="60" customWidth="1"/>
    <col min="9479" max="9479" width="12.42578125" style="60" customWidth="1"/>
    <col min="9480" max="9481" width="8.85546875" style="60"/>
    <col min="9482" max="9482" width="7.85546875" style="60" customWidth="1"/>
    <col min="9483" max="9728" width="8.85546875" style="60"/>
    <col min="9729" max="9729" width="37.140625" style="60" customWidth="1"/>
    <col min="9730" max="9731" width="10.5703125" style="60" customWidth="1"/>
    <col min="9732" max="9732" width="13" style="60" customWidth="1"/>
    <col min="9733" max="9734" width="10.28515625" style="60" customWidth="1"/>
    <col min="9735" max="9735" width="12.42578125" style="60" customWidth="1"/>
    <col min="9736" max="9737" width="8.85546875" style="60"/>
    <col min="9738" max="9738" width="7.85546875" style="60" customWidth="1"/>
    <col min="9739" max="9984" width="8.85546875" style="60"/>
    <col min="9985" max="9985" width="37.140625" style="60" customWidth="1"/>
    <col min="9986" max="9987" width="10.5703125" style="60" customWidth="1"/>
    <col min="9988" max="9988" width="13" style="60" customWidth="1"/>
    <col min="9989" max="9990" width="10.28515625" style="60" customWidth="1"/>
    <col min="9991" max="9991" width="12.42578125" style="60" customWidth="1"/>
    <col min="9992" max="9993" width="8.85546875" style="60"/>
    <col min="9994" max="9994" width="7.85546875" style="60" customWidth="1"/>
    <col min="9995" max="10240" width="8.85546875" style="60"/>
    <col min="10241" max="10241" width="37.140625" style="60" customWidth="1"/>
    <col min="10242" max="10243" width="10.5703125" style="60" customWidth="1"/>
    <col min="10244" max="10244" width="13" style="60" customWidth="1"/>
    <col min="10245" max="10246" width="10.28515625" style="60" customWidth="1"/>
    <col min="10247" max="10247" width="12.42578125" style="60" customWidth="1"/>
    <col min="10248" max="10249" width="8.85546875" style="60"/>
    <col min="10250" max="10250" width="7.85546875" style="60" customWidth="1"/>
    <col min="10251" max="10496" width="8.85546875" style="60"/>
    <col min="10497" max="10497" width="37.140625" style="60" customWidth="1"/>
    <col min="10498" max="10499" width="10.5703125" style="60" customWidth="1"/>
    <col min="10500" max="10500" width="13" style="60" customWidth="1"/>
    <col min="10501" max="10502" width="10.28515625" style="60" customWidth="1"/>
    <col min="10503" max="10503" width="12.42578125" style="60" customWidth="1"/>
    <col min="10504" max="10505" width="8.85546875" style="60"/>
    <col min="10506" max="10506" width="7.85546875" style="60" customWidth="1"/>
    <col min="10507" max="10752" width="8.85546875" style="60"/>
    <col min="10753" max="10753" width="37.140625" style="60" customWidth="1"/>
    <col min="10754" max="10755" width="10.5703125" style="60" customWidth="1"/>
    <col min="10756" max="10756" width="13" style="60" customWidth="1"/>
    <col min="10757" max="10758" width="10.28515625" style="60" customWidth="1"/>
    <col min="10759" max="10759" width="12.42578125" style="60" customWidth="1"/>
    <col min="10760" max="10761" width="8.85546875" style="60"/>
    <col min="10762" max="10762" width="7.85546875" style="60" customWidth="1"/>
    <col min="10763" max="11008" width="8.85546875" style="60"/>
    <col min="11009" max="11009" width="37.140625" style="60" customWidth="1"/>
    <col min="11010" max="11011" width="10.5703125" style="60" customWidth="1"/>
    <col min="11012" max="11012" width="13" style="60" customWidth="1"/>
    <col min="11013" max="11014" width="10.28515625" style="60" customWidth="1"/>
    <col min="11015" max="11015" width="12.42578125" style="60" customWidth="1"/>
    <col min="11016" max="11017" width="8.85546875" style="60"/>
    <col min="11018" max="11018" width="7.85546875" style="60" customWidth="1"/>
    <col min="11019" max="11264" width="8.85546875" style="60"/>
    <col min="11265" max="11265" width="37.140625" style="60" customWidth="1"/>
    <col min="11266" max="11267" width="10.5703125" style="60" customWidth="1"/>
    <col min="11268" max="11268" width="13" style="60" customWidth="1"/>
    <col min="11269" max="11270" width="10.28515625" style="60" customWidth="1"/>
    <col min="11271" max="11271" width="12.42578125" style="60" customWidth="1"/>
    <col min="11272" max="11273" width="8.85546875" style="60"/>
    <col min="11274" max="11274" width="7.85546875" style="60" customWidth="1"/>
    <col min="11275" max="11520" width="8.85546875" style="60"/>
    <col min="11521" max="11521" width="37.140625" style="60" customWidth="1"/>
    <col min="11522" max="11523" width="10.5703125" style="60" customWidth="1"/>
    <col min="11524" max="11524" width="13" style="60" customWidth="1"/>
    <col min="11525" max="11526" width="10.28515625" style="60" customWidth="1"/>
    <col min="11527" max="11527" width="12.42578125" style="60" customWidth="1"/>
    <col min="11528" max="11529" width="8.85546875" style="60"/>
    <col min="11530" max="11530" width="7.85546875" style="60" customWidth="1"/>
    <col min="11531" max="11776" width="8.85546875" style="60"/>
    <col min="11777" max="11777" width="37.140625" style="60" customWidth="1"/>
    <col min="11778" max="11779" width="10.5703125" style="60" customWidth="1"/>
    <col min="11780" max="11780" width="13" style="60" customWidth="1"/>
    <col min="11781" max="11782" width="10.28515625" style="60" customWidth="1"/>
    <col min="11783" max="11783" width="12.42578125" style="60" customWidth="1"/>
    <col min="11784" max="11785" width="8.85546875" style="60"/>
    <col min="11786" max="11786" width="7.85546875" style="60" customWidth="1"/>
    <col min="11787" max="12032" width="8.85546875" style="60"/>
    <col min="12033" max="12033" width="37.140625" style="60" customWidth="1"/>
    <col min="12034" max="12035" width="10.5703125" style="60" customWidth="1"/>
    <col min="12036" max="12036" width="13" style="60" customWidth="1"/>
    <col min="12037" max="12038" width="10.28515625" style="60" customWidth="1"/>
    <col min="12039" max="12039" width="12.42578125" style="60" customWidth="1"/>
    <col min="12040" max="12041" width="8.85546875" style="60"/>
    <col min="12042" max="12042" width="7.85546875" style="60" customWidth="1"/>
    <col min="12043" max="12288" width="8.85546875" style="60"/>
    <col min="12289" max="12289" width="37.140625" style="60" customWidth="1"/>
    <col min="12290" max="12291" width="10.5703125" style="60" customWidth="1"/>
    <col min="12292" max="12292" width="13" style="60" customWidth="1"/>
    <col min="12293" max="12294" width="10.28515625" style="60" customWidth="1"/>
    <col min="12295" max="12295" width="12.42578125" style="60" customWidth="1"/>
    <col min="12296" max="12297" width="8.85546875" style="60"/>
    <col min="12298" max="12298" width="7.85546875" style="60" customWidth="1"/>
    <col min="12299" max="12544" width="8.85546875" style="60"/>
    <col min="12545" max="12545" width="37.140625" style="60" customWidth="1"/>
    <col min="12546" max="12547" width="10.5703125" style="60" customWidth="1"/>
    <col min="12548" max="12548" width="13" style="60" customWidth="1"/>
    <col min="12549" max="12550" width="10.28515625" style="60" customWidth="1"/>
    <col min="12551" max="12551" width="12.42578125" style="60" customWidth="1"/>
    <col min="12552" max="12553" width="8.85546875" style="60"/>
    <col min="12554" max="12554" width="7.85546875" style="60" customWidth="1"/>
    <col min="12555" max="12800" width="8.85546875" style="60"/>
    <col min="12801" max="12801" width="37.140625" style="60" customWidth="1"/>
    <col min="12802" max="12803" width="10.5703125" style="60" customWidth="1"/>
    <col min="12804" max="12804" width="13" style="60" customWidth="1"/>
    <col min="12805" max="12806" width="10.28515625" style="60" customWidth="1"/>
    <col min="12807" max="12807" width="12.42578125" style="60" customWidth="1"/>
    <col min="12808" max="12809" width="8.85546875" style="60"/>
    <col min="12810" max="12810" width="7.85546875" style="60" customWidth="1"/>
    <col min="12811" max="13056" width="8.85546875" style="60"/>
    <col min="13057" max="13057" width="37.140625" style="60" customWidth="1"/>
    <col min="13058" max="13059" width="10.5703125" style="60" customWidth="1"/>
    <col min="13060" max="13060" width="13" style="60" customWidth="1"/>
    <col min="13061" max="13062" width="10.28515625" style="60" customWidth="1"/>
    <col min="13063" max="13063" width="12.42578125" style="60" customWidth="1"/>
    <col min="13064" max="13065" width="8.85546875" style="60"/>
    <col min="13066" max="13066" width="7.85546875" style="60" customWidth="1"/>
    <col min="13067" max="13312" width="8.85546875" style="60"/>
    <col min="13313" max="13313" width="37.140625" style="60" customWidth="1"/>
    <col min="13314" max="13315" width="10.5703125" style="60" customWidth="1"/>
    <col min="13316" max="13316" width="13" style="60" customWidth="1"/>
    <col min="13317" max="13318" width="10.28515625" style="60" customWidth="1"/>
    <col min="13319" max="13319" width="12.42578125" style="60" customWidth="1"/>
    <col min="13320" max="13321" width="8.85546875" style="60"/>
    <col min="13322" max="13322" width="7.85546875" style="60" customWidth="1"/>
    <col min="13323" max="13568" width="8.85546875" style="60"/>
    <col min="13569" max="13569" width="37.140625" style="60" customWidth="1"/>
    <col min="13570" max="13571" width="10.5703125" style="60" customWidth="1"/>
    <col min="13572" max="13572" width="13" style="60" customWidth="1"/>
    <col min="13573" max="13574" width="10.28515625" style="60" customWidth="1"/>
    <col min="13575" max="13575" width="12.42578125" style="60" customWidth="1"/>
    <col min="13576" max="13577" width="8.85546875" style="60"/>
    <col min="13578" max="13578" width="7.85546875" style="60" customWidth="1"/>
    <col min="13579" max="13824" width="8.85546875" style="60"/>
    <col min="13825" max="13825" width="37.140625" style="60" customWidth="1"/>
    <col min="13826" max="13827" width="10.5703125" style="60" customWidth="1"/>
    <col min="13828" max="13828" width="13" style="60" customWidth="1"/>
    <col min="13829" max="13830" width="10.28515625" style="60" customWidth="1"/>
    <col min="13831" max="13831" width="12.42578125" style="60" customWidth="1"/>
    <col min="13832" max="13833" width="8.85546875" style="60"/>
    <col min="13834" max="13834" width="7.85546875" style="60" customWidth="1"/>
    <col min="13835" max="14080" width="8.85546875" style="60"/>
    <col min="14081" max="14081" width="37.140625" style="60" customWidth="1"/>
    <col min="14082" max="14083" width="10.5703125" style="60" customWidth="1"/>
    <col min="14084" max="14084" width="13" style="60" customWidth="1"/>
    <col min="14085" max="14086" width="10.28515625" style="60" customWidth="1"/>
    <col min="14087" max="14087" width="12.42578125" style="60" customWidth="1"/>
    <col min="14088" max="14089" width="8.85546875" style="60"/>
    <col min="14090" max="14090" width="7.85546875" style="60" customWidth="1"/>
    <col min="14091" max="14336" width="8.85546875" style="60"/>
    <col min="14337" max="14337" width="37.140625" style="60" customWidth="1"/>
    <col min="14338" max="14339" width="10.5703125" style="60" customWidth="1"/>
    <col min="14340" max="14340" width="13" style="60" customWidth="1"/>
    <col min="14341" max="14342" width="10.28515625" style="60" customWidth="1"/>
    <col min="14343" max="14343" width="12.42578125" style="60" customWidth="1"/>
    <col min="14344" max="14345" width="8.85546875" style="60"/>
    <col min="14346" max="14346" width="7.85546875" style="60" customWidth="1"/>
    <col min="14347" max="14592" width="8.85546875" style="60"/>
    <col min="14593" max="14593" width="37.140625" style="60" customWidth="1"/>
    <col min="14594" max="14595" width="10.5703125" style="60" customWidth="1"/>
    <col min="14596" max="14596" width="13" style="60" customWidth="1"/>
    <col min="14597" max="14598" width="10.28515625" style="60" customWidth="1"/>
    <col min="14599" max="14599" width="12.42578125" style="60" customWidth="1"/>
    <col min="14600" max="14601" width="8.85546875" style="60"/>
    <col min="14602" max="14602" width="7.85546875" style="60" customWidth="1"/>
    <col min="14603" max="14848" width="8.85546875" style="60"/>
    <col min="14849" max="14849" width="37.140625" style="60" customWidth="1"/>
    <col min="14850" max="14851" width="10.5703125" style="60" customWidth="1"/>
    <col min="14852" max="14852" width="13" style="60" customWidth="1"/>
    <col min="14853" max="14854" width="10.28515625" style="60" customWidth="1"/>
    <col min="14855" max="14855" width="12.42578125" style="60" customWidth="1"/>
    <col min="14856" max="14857" width="8.85546875" style="60"/>
    <col min="14858" max="14858" width="7.85546875" style="60" customWidth="1"/>
    <col min="14859" max="15104" width="8.85546875" style="60"/>
    <col min="15105" max="15105" width="37.140625" style="60" customWidth="1"/>
    <col min="15106" max="15107" width="10.5703125" style="60" customWidth="1"/>
    <col min="15108" max="15108" width="13" style="60" customWidth="1"/>
    <col min="15109" max="15110" width="10.28515625" style="60" customWidth="1"/>
    <col min="15111" max="15111" width="12.42578125" style="60" customWidth="1"/>
    <col min="15112" max="15113" width="8.85546875" style="60"/>
    <col min="15114" max="15114" width="7.85546875" style="60" customWidth="1"/>
    <col min="15115" max="15360" width="8.85546875" style="60"/>
    <col min="15361" max="15361" width="37.140625" style="60" customWidth="1"/>
    <col min="15362" max="15363" width="10.5703125" style="60" customWidth="1"/>
    <col min="15364" max="15364" width="13" style="60" customWidth="1"/>
    <col min="15365" max="15366" width="10.28515625" style="60" customWidth="1"/>
    <col min="15367" max="15367" width="12.42578125" style="60" customWidth="1"/>
    <col min="15368" max="15369" width="8.85546875" style="60"/>
    <col min="15370" max="15370" width="7.85546875" style="60" customWidth="1"/>
    <col min="15371" max="15616" width="8.85546875" style="60"/>
    <col min="15617" max="15617" width="37.140625" style="60" customWidth="1"/>
    <col min="15618" max="15619" width="10.5703125" style="60" customWidth="1"/>
    <col min="15620" max="15620" width="13" style="60" customWidth="1"/>
    <col min="15621" max="15622" width="10.28515625" style="60" customWidth="1"/>
    <col min="15623" max="15623" width="12.42578125" style="60" customWidth="1"/>
    <col min="15624" max="15625" width="8.85546875" style="60"/>
    <col min="15626" max="15626" width="7.85546875" style="60" customWidth="1"/>
    <col min="15627" max="15872" width="8.85546875" style="60"/>
    <col min="15873" max="15873" width="37.140625" style="60" customWidth="1"/>
    <col min="15874" max="15875" width="10.5703125" style="60" customWidth="1"/>
    <col min="15876" max="15876" width="13" style="60" customWidth="1"/>
    <col min="15877" max="15878" width="10.28515625" style="60" customWidth="1"/>
    <col min="15879" max="15879" width="12.42578125" style="60" customWidth="1"/>
    <col min="15880" max="15881" width="8.85546875" style="60"/>
    <col min="15882" max="15882" width="7.85546875" style="60" customWidth="1"/>
    <col min="15883" max="16128" width="8.85546875" style="60"/>
    <col min="16129" max="16129" width="37.140625" style="60" customWidth="1"/>
    <col min="16130" max="16131" width="10.5703125" style="60" customWidth="1"/>
    <col min="16132" max="16132" width="13" style="60" customWidth="1"/>
    <col min="16133" max="16134" width="10.28515625" style="60" customWidth="1"/>
    <col min="16135" max="16135" width="12.42578125" style="60" customWidth="1"/>
    <col min="16136" max="16137" width="8.85546875" style="60"/>
    <col min="16138" max="16138" width="7.85546875" style="60" customWidth="1"/>
    <col min="16139" max="16384" width="8.85546875" style="60"/>
  </cols>
  <sheetData>
    <row r="1" spans="1:12" s="12" customFormat="1" ht="45.75" customHeight="1" x14ac:dyDescent="0.3">
      <c r="A1" s="511" t="s">
        <v>350</v>
      </c>
      <c r="B1" s="511"/>
      <c r="C1" s="511"/>
      <c r="D1" s="511"/>
      <c r="E1" s="511"/>
      <c r="F1" s="511"/>
      <c r="G1" s="511"/>
      <c r="H1" s="511"/>
      <c r="I1" s="511"/>
      <c r="J1" s="230"/>
    </row>
    <row r="2" spans="1:12" s="12" customFormat="1" ht="18.75" x14ac:dyDescent="0.3">
      <c r="A2" s="566" t="s">
        <v>182</v>
      </c>
      <c r="B2" s="566"/>
      <c r="C2" s="566"/>
      <c r="D2" s="566"/>
      <c r="E2" s="566"/>
      <c r="F2" s="566"/>
      <c r="G2" s="566"/>
      <c r="H2" s="566"/>
      <c r="I2" s="566"/>
      <c r="J2" s="231"/>
    </row>
    <row r="3" spans="1:12" s="14" customFormat="1" ht="15.75" x14ac:dyDescent="0.2">
      <c r="A3" s="13"/>
      <c r="B3" s="232"/>
      <c r="C3" s="232"/>
      <c r="D3" s="232"/>
      <c r="E3" s="232"/>
      <c r="F3" s="232"/>
      <c r="G3" s="232"/>
      <c r="H3" s="232"/>
      <c r="I3" s="233" t="s">
        <v>213</v>
      </c>
    </row>
    <row r="4" spans="1:12" s="14" customFormat="1" ht="18.75" x14ac:dyDescent="0.2">
      <c r="A4" s="521"/>
      <c r="B4" s="571" t="s">
        <v>518</v>
      </c>
      <c r="C4" s="572"/>
      <c r="D4" s="572"/>
      <c r="E4" s="573"/>
      <c r="F4" s="574" t="s">
        <v>525</v>
      </c>
      <c r="G4" s="575"/>
      <c r="H4" s="575"/>
      <c r="I4" s="576"/>
    </row>
    <row r="5" spans="1:12" s="14" customFormat="1" ht="63.75" customHeight="1" x14ac:dyDescent="0.2">
      <c r="A5" s="521"/>
      <c r="B5" s="234" t="s">
        <v>239</v>
      </c>
      <c r="C5" s="234" t="s">
        <v>240</v>
      </c>
      <c r="D5" s="234" t="s">
        <v>241</v>
      </c>
      <c r="E5" s="234" t="s">
        <v>240</v>
      </c>
      <c r="F5" s="234" t="s">
        <v>239</v>
      </c>
      <c r="G5" s="234" t="s">
        <v>240</v>
      </c>
      <c r="H5" s="234" t="s">
        <v>241</v>
      </c>
      <c r="I5" s="234" t="s">
        <v>240</v>
      </c>
    </row>
    <row r="6" spans="1:12" s="15" customFormat="1" ht="16.5" x14ac:dyDescent="0.25">
      <c r="A6" s="491" t="s">
        <v>10</v>
      </c>
      <c r="B6" s="402">
        <v>6538</v>
      </c>
      <c r="C6" s="235">
        <v>63.928815879534561</v>
      </c>
      <c r="D6" s="402">
        <v>3689</v>
      </c>
      <c r="E6" s="236">
        <v>36.071184120465432</v>
      </c>
      <c r="F6" s="402">
        <v>5123</v>
      </c>
      <c r="G6" s="235">
        <v>64.021494626343411</v>
      </c>
      <c r="H6" s="402">
        <v>2879</v>
      </c>
      <c r="I6" s="236">
        <v>35.978505373656589</v>
      </c>
      <c r="K6" s="251"/>
    </row>
    <row r="7" spans="1:12" s="15" customFormat="1" ht="16.5" x14ac:dyDescent="0.25">
      <c r="A7" s="237" t="s">
        <v>184</v>
      </c>
      <c r="B7" s="402">
        <f>SUM(B9:B27)</f>
        <v>5768</v>
      </c>
      <c r="C7" s="235">
        <v>63.141762452107272</v>
      </c>
      <c r="D7" s="402">
        <v>3367</v>
      </c>
      <c r="E7" s="236">
        <v>36.85823754789272</v>
      </c>
      <c r="F7" s="402">
        <f>SUM(F9:F27)</f>
        <v>4589</v>
      </c>
      <c r="G7" s="403">
        <v>63.252929014472784</v>
      </c>
      <c r="H7" s="402">
        <f>SUM(H9:H27)</f>
        <v>2666</v>
      </c>
      <c r="I7" s="236">
        <v>36.747070985527223</v>
      </c>
    </row>
    <row r="8" spans="1:12" s="15" customFormat="1" ht="15.75" x14ac:dyDescent="0.25">
      <c r="A8" s="238" t="s">
        <v>75</v>
      </c>
      <c r="B8" s="428"/>
      <c r="C8" s="239"/>
      <c r="D8" s="428"/>
      <c r="E8" s="240"/>
      <c r="F8" s="241"/>
      <c r="G8" s="242"/>
      <c r="H8" s="241"/>
      <c r="I8" s="240"/>
    </row>
    <row r="9" spans="1:12" ht="25.5" x14ac:dyDescent="0.2">
      <c r="A9" s="252" t="s">
        <v>257</v>
      </c>
      <c r="B9" s="243">
        <v>419</v>
      </c>
      <c r="C9" s="253">
        <v>37.277580071174377</v>
      </c>
      <c r="D9" s="244">
        <v>705</v>
      </c>
      <c r="E9" s="245">
        <v>62.722419928825623</v>
      </c>
      <c r="F9" s="243">
        <v>365</v>
      </c>
      <c r="G9" s="246">
        <v>37.51284686536485</v>
      </c>
      <c r="H9" s="244">
        <v>608</v>
      </c>
      <c r="I9" s="245">
        <v>62.48715313463515</v>
      </c>
      <c r="J9" s="64"/>
      <c r="K9" s="251"/>
      <c r="L9" s="173"/>
    </row>
    <row r="10" spans="1:12" ht="15.75" x14ac:dyDescent="0.2">
      <c r="A10" s="252" t="s">
        <v>242</v>
      </c>
      <c r="B10" s="73">
        <v>13</v>
      </c>
      <c r="C10" s="235">
        <v>28.888888888888886</v>
      </c>
      <c r="D10" s="75">
        <v>32</v>
      </c>
      <c r="E10" s="247">
        <v>71.111111111111114</v>
      </c>
      <c r="F10" s="73">
        <v>10</v>
      </c>
      <c r="G10" s="248">
        <v>28.571428571428569</v>
      </c>
      <c r="H10" s="75">
        <v>25</v>
      </c>
      <c r="I10" s="247">
        <v>71.428571428571431</v>
      </c>
      <c r="J10" s="64"/>
      <c r="K10" s="251"/>
      <c r="L10" s="173"/>
    </row>
    <row r="11" spans="1:12" s="17" customFormat="1" ht="15.75" x14ac:dyDescent="0.2">
      <c r="A11" s="252" t="s">
        <v>238</v>
      </c>
      <c r="B11" s="73">
        <v>664</v>
      </c>
      <c r="C11" s="235">
        <v>48.150833937635966</v>
      </c>
      <c r="D11" s="75">
        <v>715</v>
      </c>
      <c r="E11" s="247">
        <v>51.849166062364027</v>
      </c>
      <c r="F11" s="73">
        <v>516</v>
      </c>
      <c r="G11" s="248">
        <v>48.179271708683473</v>
      </c>
      <c r="H11" s="75">
        <v>555</v>
      </c>
      <c r="I11" s="247">
        <v>51.820728291316534</v>
      </c>
      <c r="J11" s="64"/>
      <c r="K11" s="251"/>
      <c r="L11" s="173"/>
    </row>
    <row r="12" spans="1:12" ht="25.5" x14ac:dyDescent="0.2">
      <c r="A12" s="252" t="s">
        <v>258</v>
      </c>
      <c r="B12" s="73">
        <v>50</v>
      </c>
      <c r="C12" s="235">
        <v>45.871559633027523</v>
      </c>
      <c r="D12" s="75">
        <v>59</v>
      </c>
      <c r="E12" s="247">
        <v>54.128440366972477</v>
      </c>
      <c r="F12" s="73">
        <v>43</v>
      </c>
      <c r="G12" s="248">
        <v>48.863636363636367</v>
      </c>
      <c r="H12" s="75">
        <v>45</v>
      </c>
      <c r="I12" s="247">
        <v>51.136363636363633</v>
      </c>
      <c r="J12" s="64"/>
      <c r="K12" s="251"/>
      <c r="L12" s="173"/>
    </row>
    <row r="13" spans="1:12" ht="13.5" customHeight="1" x14ac:dyDescent="0.2">
      <c r="A13" s="252" t="s">
        <v>243</v>
      </c>
      <c r="B13" s="73">
        <v>19</v>
      </c>
      <c r="C13" s="235">
        <v>33.928571428571431</v>
      </c>
      <c r="D13" s="75">
        <v>37</v>
      </c>
      <c r="E13" s="247">
        <v>66.071428571428569</v>
      </c>
      <c r="F13" s="73">
        <v>15</v>
      </c>
      <c r="G13" s="248">
        <v>33.333333333333329</v>
      </c>
      <c r="H13" s="75">
        <v>30</v>
      </c>
      <c r="I13" s="247">
        <v>66.666666666666657</v>
      </c>
      <c r="J13" s="64"/>
      <c r="K13" s="251"/>
      <c r="L13" s="173"/>
    </row>
    <row r="14" spans="1:12" ht="15.75" x14ac:dyDescent="0.2">
      <c r="A14" s="252" t="s">
        <v>244</v>
      </c>
      <c r="B14" s="73">
        <v>64</v>
      </c>
      <c r="C14" s="235">
        <v>27.947598253275107</v>
      </c>
      <c r="D14" s="75">
        <v>165</v>
      </c>
      <c r="E14" s="247">
        <v>72.052401746724897</v>
      </c>
      <c r="F14" s="73">
        <v>47</v>
      </c>
      <c r="G14" s="248">
        <v>26.857142857142858</v>
      </c>
      <c r="H14" s="75">
        <v>128</v>
      </c>
      <c r="I14" s="247">
        <v>73.142857142857139</v>
      </c>
      <c r="J14" s="64"/>
      <c r="K14" s="251"/>
      <c r="L14" s="173"/>
    </row>
    <row r="15" spans="1:12" ht="25.5" x14ac:dyDescent="0.2">
      <c r="A15" s="252" t="s">
        <v>245</v>
      </c>
      <c r="B15" s="73">
        <v>1516</v>
      </c>
      <c r="C15" s="235">
        <v>78.54922279792747</v>
      </c>
      <c r="D15" s="75">
        <v>414</v>
      </c>
      <c r="E15" s="247">
        <v>21.450777202072537</v>
      </c>
      <c r="F15" s="73">
        <v>1175</v>
      </c>
      <c r="G15" s="248">
        <v>78.28114590273151</v>
      </c>
      <c r="H15" s="75">
        <v>326</v>
      </c>
      <c r="I15" s="247">
        <v>21.71885409726849</v>
      </c>
      <c r="J15" s="64"/>
      <c r="K15" s="251"/>
      <c r="L15" s="173"/>
    </row>
    <row r="16" spans="1:12" ht="25.5" x14ac:dyDescent="0.2">
      <c r="A16" s="252" t="s">
        <v>259</v>
      </c>
      <c r="B16" s="73">
        <v>478</v>
      </c>
      <c r="C16" s="235">
        <v>69.175108538350216</v>
      </c>
      <c r="D16" s="75">
        <v>213</v>
      </c>
      <c r="E16" s="247">
        <v>30.824891461649784</v>
      </c>
      <c r="F16" s="73">
        <v>410</v>
      </c>
      <c r="G16" s="248">
        <v>73.741007194244602</v>
      </c>
      <c r="H16" s="75">
        <v>146</v>
      </c>
      <c r="I16" s="247">
        <v>26.258992805755394</v>
      </c>
      <c r="J16" s="64"/>
      <c r="K16" s="251"/>
      <c r="L16" s="173"/>
    </row>
    <row r="17" spans="1:12" ht="15.75" x14ac:dyDescent="0.2">
      <c r="A17" s="252" t="s">
        <v>246</v>
      </c>
      <c r="B17" s="73">
        <v>169</v>
      </c>
      <c r="C17" s="235">
        <v>89.417989417989418</v>
      </c>
      <c r="D17" s="75">
        <v>20</v>
      </c>
      <c r="E17" s="247">
        <v>10.582010582010582</v>
      </c>
      <c r="F17" s="73">
        <v>128</v>
      </c>
      <c r="G17" s="248">
        <v>88.888888888888886</v>
      </c>
      <c r="H17" s="75">
        <v>16</v>
      </c>
      <c r="I17" s="247">
        <v>11.111111111111111</v>
      </c>
      <c r="J17" s="64"/>
      <c r="K17" s="251"/>
      <c r="L17" s="173"/>
    </row>
    <row r="18" spans="1:12" ht="15.75" x14ac:dyDescent="0.2">
      <c r="A18" s="252" t="s">
        <v>247</v>
      </c>
      <c r="B18" s="73">
        <v>51</v>
      </c>
      <c r="C18" s="235">
        <v>61.445783132530117</v>
      </c>
      <c r="D18" s="75">
        <v>32</v>
      </c>
      <c r="E18" s="247">
        <v>38.554216867469883</v>
      </c>
      <c r="F18" s="73">
        <v>40</v>
      </c>
      <c r="G18" s="248">
        <v>59.701492537313428</v>
      </c>
      <c r="H18" s="75">
        <v>27</v>
      </c>
      <c r="I18" s="247">
        <v>40.298507462686565</v>
      </c>
      <c r="J18" s="64"/>
      <c r="K18" s="251"/>
      <c r="L18" s="173"/>
    </row>
    <row r="19" spans="1:12" ht="15.75" x14ac:dyDescent="0.2">
      <c r="A19" s="252" t="s">
        <v>248</v>
      </c>
      <c r="B19" s="73">
        <v>134</v>
      </c>
      <c r="C19" s="235">
        <v>81.707317073170728</v>
      </c>
      <c r="D19" s="75">
        <v>30</v>
      </c>
      <c r="E19" s="247">
        <v>18.292682926829269</v>
      </c>
      <c r="F19" s="73">
        <v>100</v>
      </c>
      <c r="G19" s="248">
        <v>82.644628099173559</v>
      </c>
      <c r="H19" s="75">
        <v>21</v>
      </c>
      <c r="I19" s="247">
        <v>17.355371900826448</v>
      </c>
      <c r="J19" s="64"/>
      <c r="K19" s="251"/>
      <c r="L19" s="173"/>
    </row>
    <row r="20" spans="1:12" ht="15.75" x14ac:dyDescent="0.2">
      <c r="A20" s="252" t="s">
        <v>249</v>
      </c>
      <c r="B20" s="73">
        <v>55</v>
      </c>
      <c r="C20" s="235">
        <v>67.901234567901241</v>
      </c>
      <c r="D20" s="75">
        <v>26</v>
      </c>
      <c r="E20" s="247">
        <v>32.098765432098766</v>
      </c>
      <c r="F20" s="73">
        <v>39</v>
      </c>
      <c r="G20" s="248">
        <v>66.101694915254242</v>
      </c>
      <c r="H20" s="75">
        <v>20</v>
      </c>
      <c r="I20" s="247">
        <v>33.898305084745758</v>
      </c>
      <c r="J20" s="64"/>
      <c r="K20" s="251"/>
      <c r="L20" s="173"/>
    </row>
    <row r="21" spans="1:12" ht="15.75" x14ac:dyDescent="0.2">
      <c r="A21" s="252" t="s">
        <v>250</v>
      </c>
      <c r="B21" s="73">
        <v>72</v>
      </c>
      <c r="C21" s="235">
        <v>64.285714285714292</v>
      </c>
      <c r="D21" s="75">
        <v>40</v>
      </c>
      <c r="E21" s="247">
        <v>35.714285714285715</v>
      </c>
      <c r="F21" s="73">
        <v>57</v>
      </c>
      <c r="G21" s="248">
        <v>67.058823529411754</v>
      </c>
      <c r="H21" s="75">
        <v>28</v>
      </c>
      <c r="I21" s="247">
        <v>32.941176470588232</v>
      </c>
      <c r="J21" s="64"/>
      <c r="K21" s="251"/>
      <c r="L21" s="173"/>
    </row>
    <row r="22" spans="1:12" ht="25.5" x14ac:dyDescent="0.2">
      <c r="A22" s="252" t="s">
        <v>251</v>
      </c>
      <c r="B22" s="73">
        <v>85</v>
      </c>
      <c r="C22" s="235">
        <v>56.666666666666664</v>
      </c>
      <c r="D22" s="75">
        <v>65</v>
      </c>
      <c r="E22" s="247">
        <v>43.333333333333336</v>
      </c>
      <c r="F22" s="73">
        <v>67</v>
      </c>
      <c r="G22" s="248">
        <v>57.758620689655174</v>
      </c>
      <c r="H22" s="75">
        <v>49</v>
      </c>
      <c r="I22" s="247">
        <v>42.241379310344826</v>
      </c>
      <c r="J22" s="64"/>
      <c r="K22" s="251"/>
      <c r="L22" s="173"/>
    </row>
    <row r="23" spans="1:12" ht="25.5" x14ac:dyDescent="0.2">
      <c r="A23" s="252" t="s">
        <v>252</v>
      </c>
      <c r="B23" s="73">
        <v>1133</v>
      </c>
      <c r="C23" s="235">
        <v>64.229024943310648</v>
      </c>
      <c r="D23" s="75">
        <v>631</v>
      </c>
      <c r="E23" s="247">
        <v>35.770975056689345</v>
      </c>
      <c r="F23" s="73">
        <v>890</v>
      </c>
      <c r="G23" s="248">
        <v>64.58635703918722</v>
      </c>
      <c r="H23" s="75">
        <v>488</v>
      </c>
      <c r="I23" s="247">
        <v>35.413642960812773</v>
      </c>
      <c r="J23" s="64"/>
      <c r="K23" s="251"/>
      <c r="L23" s="173"/>
    </row>
    <row r="24" spans="1:12" ht="12.75" customHeight="1" x14ac:dyDescent="0.2">
      <c r="A24" s="252" t="s">
        <v>253</v>
      </c>
      <c r="B24" s="73">
        <v>215</v>
      </c>
      <c r="C24" s="235">
        <v>77.338129496402871</v>
      </c>
      <c r="D24" s="75">
        <v>63</v>
      </c>
      <c r="E24" s="247">
        <v>22.661870503597122</v>
      </c>
      <c r="F24" s="73">
        <v>180</v>
      </c>
      <c r="G24" s="248">
        <v>78.260869565217391</v>
      </c>
      <c r="H24" s="75">
        <v>50</v>
      </c>
      <c r="I24" s="247">
        <v>21.739130434782609</v>
      </c>
      <c r="J24" s="64"/>
      <c r="K24" s="251"/>
      <c r="L24" s="173"/>
    </row>
    <row r="25" spans="1:12" ht="15.75" x14ac:dyDescent="0.2">
      <c r="A25" s="252" t="s">
        <v>254</v>
      </c>
      <c r="B25" s="73">
        <v>508</v>
      </c>
      <c r="C25" s="235">
        <v>87.285223367697597</v>
      </c>
      <c r="D25" s="75">
        <v>74</v>
      </c>
      <c r="E25" s="247">
        <v>12.714776632302405</v>
      </c>
      <c r="F25" s="73">
        <v>411</v>
      </c>
      <c r="G25" s="248">
        <v>86.70886075949366</v>
      </c>
      <c r="H25" s="75">
        <v>63</v>
      </c>
      <c r="I25" s="247">
        <v>13.291139240506327</v>
      </c>
      <c r="J25" s="64"/>
      <c r="K25" s="251"/>
      <c r="L25" s="173"/>
    </row>
    <row r="26" spans="1:12" ht="15.75" x14ac:dyDescent="0.2">
      <c r="A26" s="252" t="s">
        <v>255</v>
      </c>
      <c r="B26" s="73">
        <v>26</v>
      </c>
      <c r="C26" s="235">
        <v>50</v>
      </c>
      <c r="D26" s="75">
        <v>26</v>
      </c>
      <c r="E26" s="247">
        <v>50</v>
      </c>
      <c r="F26" s="73">
        <v>20</v>
      </c>
      <c r="G26" s="248">
        <v>46.511627906976742</v>
      </c>
      <c r="H26" s="75">
        <v>23</v>
      </c>
      <c r="I26" s="247">
        <v>53.488372093023251</v>
      </c>
      <c r="J26" s="64"/>
      <c r="K26" s="251"/>
      <c r="L26" s="173"/>
    </row>
    <row r="27" spans="1:12" ht="15.75" x14ac:dyDescent="0.2">
      <c r="A27" s="252" t="s">
        <v>256</v>
      </c>
      <c r="B27" s="73">
        <v>97</v>
      </c>
      <c r="C27" s="235">
        <v>82.90598290598291</v>
      </c>
      <c r="D27" s="75">
        <v>20</v>
      </c>
      <c r="E27" s="247">
        <v>17.094017094017094</v>
      </c>
      <c r="F27" s="73">
        <v>76</v>
      </c>
      <c r="G27" s="248">
        <v>80.851063829787222</v>
      </c>
      <c r="H27" s="75">
        <v>18</v>
      </c>
      <c r="I27" s="247">
        <v>19.148936170212767</v>
      </c>
      <c r="J27" s="64"/>
      <c r="K27" s="251"/>
      <c r="L27" s="173"/>
    </row>
    <row r="28" spans="1:12" x14ac:dyDescent="0.2">
      <c r="A28" s="18"/>
      <c r="B28" s="249"/>
      <c r="C28" s="249"/>
      <c r="D28" s="249"/>
      <c r="E28" s="249"/>
      <c r="F28" s="249"/>
      <c r="G28" s="249"/>
      <c r="H28" s="249"/>
      <c r="I28" s="249"/>
      <c r="K28" s="251"/>
    </row>
    <row r="29" spans="1:12" x14ac:dyDescent="0.2">
      <c r="A29" s="18"/>
      <c r="B29" s="249"/>
      <c r="C29" s="249"/>
      <c r="D29" s="250"/>
      <c r="E29" s="250"/>
      <c r="F29" s="249"/>
      <c r="G29" s="249"/>
      <c r="H29" s="249"/>
      <c r="I29" s="249"/>
      <c r="K29" s="251"/>
    </row>
    <row r="30" spans="1:12" x14ac:dyDescent="0.2">
      <c r="A30" s="18"/>
      <c r="B30" s="249"/>
      <c r="C30" s="249"/>
      <c r="D30" s="249"/>
      <c r="E30" s="249"/>
      <c r="F30" s="249"/>
      <c r="G30" s="249"/>
      <c r="H30" s="249"/>
      <c r="I30" s="249"/>
    </row>
  </sheetData>
  <mergeCells count="5">
    <mergeCell ref="A1:I1"/>
    <mergeCell ref="A2:I2"/>
    <mergeCell ref="A4:A5"/>
    <mergeCell ref="B4:E4"/>
    <mergeCell ref="F4:I4"/>
  </mergeCells>
  <pageMargins left="0.7" right="0.7" top="0.75" bottom="0.75" header="0.3" footer="0.3"/>
  <pageSetup paperSize="9" scale="6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zoomScaleNormal="100" zoomScaleSheetLayoutView="78" workbookViewId="0">
      <selection activeCell="B5" sqref="B5:F5"/>
    </sheetView>
  </sheetViews>
  <sheetFormatPr defaultColWidth="8.85546875" defaultRowHeight="18.75" x14ac:dyDescent="0.3"/>
  <cols>
    <col min="1" max="1" width="41.7109375" style="60" customWidth="1"/>
    <col min="2" max="2" width="9.85546875" style="60" customWidth="1"/>
    <col min="3" max="3" width="9.42578125" style="60" customWidth="1"/>
    <col min="4" max="4" width="13.7109375" style="60" customWidth="1"/>
    <col min="5" max="5" width="14" style="60" customWidth="1"/>
    <col min="6" max="6" width="13.5703125" style="60" customWidth="1"/>
    <col min="7" max="7" width="13" style="60" customWidth="1"/>
    <col min="8" max="8" width="8.85546875" style="60"/>
    <col min="9" max="9" width="11.85546875" style="111" customWidth="1"/>
    <col min="10" max="10" width="9.28515625" style="60" bestFit="1" customWidth="1"/>
    <col min="11" max="256" width="8.85546875" style="60"/>
    <col min="257" max="257" width="43.140625" style="60" customWidth="1"/>
    <col min="258" max="259" width="12" style="60" customWidth="1"/>
    <col min="260" max="260" width="13.7109375" style="60" customWidth="1"/>
    <col min="261" max="262" width="12" style="60" customWidth="1"/>
    <col min="263" max="263" width="13.7109375" style="60" customWidth="1"/>
    <col min="264" max="264" width="8.85546875" style="60"/>
    <col min="265" max="265" width="11.85546875" style="60" customWidth="1"/>
    <col min="266" max="266" width="9.28515625" style="60" bestFit="1" customWidth="1"/>
    <col min="267" max="512" width="8.85546875" style="60"/>
    <col min="513" max="513" width="43.140625" style="60" customWidth="1"/>
    <col min="514" max="515" width="12" style="60" customWidth="1"/>
    <col min="516" max="516" width="13.7109375" style="60" customWidth="1"/>
    <col min="517" max="518" width="12" style="60" customWidth="1"/>
    <col min="519" max="519" width="13.7109375" style="60" customWidth="1"/>
    <col min="520" max="520" width="8.85546875" style="60"/>
    <col min="521" max="521" width="11.85546875" style="60" customWidth="1"/>
    <col min="522" max="522" width="9.28515625" style="60" bestFit="1" customWidth="1"/>
    <col min="523" max="768" width="8.85546875" style="60"/>
    <col min="769" max="769" width="43.140625" style="60" customWidth="1"/>
    <col min="770" max="771" width="12" style="60" customWidth="1"/>
    <col min="772" max="772" width="13.7109375" style="60" customWidth="1"/>
    <col min="773" max="774" width="12" style="60" customWidth="1"/>
    <col min="775" max="775" width="13.7109375" style="60" customWidth="1"/>
    <col min="776" max="776" width="8.85546875" style="60"/>
    <col min="777" max="777" width="11.85546875" style="60" customWidth="1"/>
    <col min="778" max="778" width="9.28515625" style="60" bestFit="1" customWidth="1"/>
    <col min="779" max="1024" width="8.85546875" style="60"/>
    <col min="1025" max="1025" width="43.140625" style="60" customWidth="1"/>
    <col min="1026" max="1027" width="12" style="60" customWidth="1"/>
    <col min="1028" max="1028" width="13.7109375" style="60" customWidth="1"/>
    <col min="1029" max="1030" width="12" style="60" customWidth="1"/>
    <col min="1031" max="1031" width="13.7109375" style="60" customWidth="1"/>
    <col min="1032" max="1032" width="8.85546875" style="60"/>
    <col min="1033" max="1033" width="11.85546875" style="60" customWidth="1"/>
    <col min="1034" max="1034" width="9.28515625" style="60" bestFit="1" customWidth="1"/>
    <col min="1035" max="1280" width="8.85546875" style="60"/>
    <col min="1281" max="1281" width="43.140625" style="60" customWidth="1"/>
    <col min="1282" max="1283" width="12" style="60" customWidth="1"/>
    <col min="1284" max="1284" width="13.7109375" style="60" customWidth="1"/>
    <col min="1285" max="1286" width="12" style="60" customWidth="1"/>
    <col min="1287" max="1287" width="13.7109375" style="60" customWidth="1"/>
    <col min="1288" max="1288" width="8.85546875" style="60"/>
    <col min="1289" max="1289" width="11.85546875" style="60" customWidth="1"/>
    <col min="1290" max="1290" width="9.28515625" style="60" bestFit="1" customWidth="1"/>
    <col min="1291" max="1536" width="8.85546875" style="60"/>
    <col min="1537" max="1537" width="43.140625" style="60" customWidth="1"/>
    <col min="1538" max="1539" width="12" style="60" customWidth="1"/>
    <col min="1540" max="1540" width="13.7109375" style="60" customWidth="1"/>
    <col min="1541" max="1542" width="12" style="60" customWidth="1"/>
    <col min="1543" max="1543" width="13.7109375" style="60" customWidth="1"/>
    <col min="1544" max="1544" width="8.85546875" style="60"/>
    <col min="1545" max="1545" width="11.85546875" style="60" customWidth="1"/>
    <col min="1546" max="1546" width="9.28515625" style="60" bestFit="1" customWidth="1"/>
    <col min="1547" max="1792" width="8.85546875" style="60"/>
    <col min="1793" max="1793" width="43.140625" style="60" customWidth="1"/>
    <col min="1794" max="1795" width="12" style="60" customWidth="1"/>
    <col min="1796" max="1796" width="13.7109375" style="60" customWidth="1"/>
    <col min="1797" max="1798" width="12" style="60" customWidth="1"/>
    <col min="1799" max="1799" width="13.7109375" style="60" customWidth="1"/>
    <col min="1800" max="1800" width="8.85546875" style="60"/>
    <col min="1801" max="1801" width="11.85546875" style="60" customWidth="1"/>
    <col min="1802" max="1802" width="9.28515625" style="60" bestFit="1" customWidth="1"/>
    <col min="1803" max="2048" width="8.85546875" style="60"/>
    <col min="2049" max="2049" width="43.140625" style="60" customWidth="1"/>
    <col min="2050" max="2051" width="12" style="60" customWidth="1"/>
    <col min="2052" max="2052" width="13.7109375" style="60" customWidth="1"/>
    <col min="2053" max="2054" width="12" style="60" customWidth="1"/>
    <col min="2055" max="2055" width="13.7109375" style="60" customWidth="1"/>
    <col min="2056" max="2056" width="8.85546875" style="60"/>
    <col min="2057" max="2057" width="11.85546875" style="60" customWidth="1"/>
    <col min="2058" max="2058" width="9.28515625" style="60" bestFit="1" customWidth="1"/>
    <col min="2059" max="2304" width="8.85546875" style="60"/>
    <col min="2305" max="2305" width="43.140625" style="60" customWidth="1"/>
    <col min="2306" max="2307" width="12" style="60" customWidth="1"/>
    <col min="2308" max="2308" width="13.7109375" style="60" customWidth="1"/>
    <col min="2309" max="2310" width="12" style="60" customWidth="1"/>
    <col min="2311" max="2311" width="13.7109375" style="60" customWidth="1"/>
    <col min="2312" max="2312" width="8.85546875" style="60"/>
    <col min="2313" max="2313" width="11.85546875" style="60" customWidth="1"/>
    <col min="2314" max="2314" width="9.28515625" style="60" bestFit="1" customWidth="1"/>
    <col min="2315" max="2560" width="8.85546875" style="60"/>
    <col min="2561" max="2561" width="43.140625" style="60" customWidth="1"/>
    <col min="2562" max="2563" width="12" style="60" customWidth="1"/>
    <col min="2564" max="2564" width="13.7109375" style="60" customWidth="1"/>
    <col min="2565" max="2566" width="12" style="60" customWidth="1"/>
    <col min="2567" max="2567" width="13.7109375" style="60" customWidth="1"/>
    <col min="2568" max="2568" width="8.85546875" style="60"/>
    <col min="2569" max="2569" width="11.85546875" style="60" customWidth="1"/>
    <col min="2570" max="2570" width="9.28515625" style="60" bestFit="1" customWidth="1"/>
    <col min="2571" max="2816" width="8.85546875" style="60"/>
    <col min="2817" max="2817" width="43.140625" style="60" customWidth="1"/>
    <col min="2818" max="2819" width="12" style="60" customWidth="1"/>
    <col min="2820" max="2820" width="13.7109375" style="60" customWidth="1"/>
    <col min="2821" max="2822" width="12" style="60" customWidth="1"/>
    <col min="2823" max="2823" width="13.7109375" style="60" customWidth="1"/>
    <col min="2824" max="2824" width="8.85546875" style="60"/>
    <col min="2825" max="2825" width="11.85546875" style="60" customWidth="1"/>
    <col min="2826" max="2826" width="9.28515625" style="60" bestFit="1" customWidth="1"/>
    <col min="2827" max="3072" width="8.85546875" style="60"/>
    <col min="3073" max="3073" width="43.140625" style="60" customWidth="1"/>
    <col min="3074" max="3075" width="12" style="60" customWidth="1"/>
    <col min="3076" max="3076" width="13.7109375" style="60" customWidth="1"/>
    <col min="3077" max="3078" width="12" style="60" customWidth="1"/>
    <col min="3079" max="3079" width="13.7109375" style="60" customWidth="1"/>
    <col min="3080" max="3080" width="8.85546875" style="60"/>
    <col min="3081" max="3081" width="11.85546875" style="60" customWidth="1"/>
    <col min="3082" max="3082" width="9.28515625" style="60" bestFit="1" customWidth="1"/>
    <col min="3083" max="3328" width="8.85546875" style="60"/>
    <col min="3329" max="3329" width="43.140625" style="60" customWidth="1"/>
    <col min="3330" max="3331" width="12" style="60" customWidth="1"/>
    <col min="3332" max="3332" width="13.7109375" style="60" customWidth="1"/>
    <col min="3333" max="3334" width="12" style="60" customWidth="1"/>
    <col min="3335" max="3335" width="13.7109375" style="60" customWidth="1"/>
    <col min="3336" max="3336" width="8.85546875" style="60"/>
    <col min="3337" max="3337" width="11.85546875" style="60" customWidth="1"/>
    <col min="3338" max="3338" width="9.28515625" style="60" bestFit="1" customWidth="1"/>
    <col min="3339" max="3584" width="8.85546875" style="60"/>
    <col min="3585" max="3585" width="43.140625" style="60" customWidth="1"/>
    <col min="3586" max="3587" width="12" style="60" customWidth="1"/>
    <col min="3588" max="3588" width="13.7109375" style="60" customWidth="1"/>
    <col min="3589" max="3590" width="12" style="60" customWidth="1"/>
    <col min="3591" max="3591" width="13.7109375" style="60" customWidth="1"/>
    <col min="3592" max="3592" width="8.85546875" style="60"/>
    <col min="3593" max="3593" width="11.85546875" style="60" customWidth="1"/>
    <col min="3594" max="3594" width="9.28515625" style="60" bestFit="1" customWidth="1"/>
    <col min="3595" max="3840" width="8.85546875" style="60"/>
    <col min="3841" max="3841" width="43.140625" style="60" customWidth="1"/>
    <col min="3842" max="3843" width="12" style="60" customWidth="1"/>
    <col min="3844" max="3844" width="13.7109375" style="60" customWidth="1"/>
    <col min="3845" max="3846" width="12" style="60" customWidth="1"/>
    <col min="3847" max="3847" width="13.7109375" style="60" customWidth="1"/>
    <col min="3848" max="3848" width="8.85546875" style="60"/>
    <col min="3849" max="3849" width="11.85546875" style="60" customWidth="1"/>
    <col min="3850" max="3850" width="9.28515625" style="60" bestFit="1" customWidth="1"/>
    <col min="3851" max="4096" width="8.85546875" style="60"/>
    <col min="4097" max="4097" width="43.140625" style="60" customWidth="1"/>
    <col min="4098" max="4099" width="12" style="60" customWidth="1"/>
    <col min="4100" max="4100" width="13.7109375" style="60" customWidth="1"/>
    <col min="4101" max="4102" width="12" style="60" customWidth="1"/>
    <col min="4103" max="4103" width="13.7109375" style="60" customWidth="1"/>
    <col min="4104" max="4104" width="8.85546875" style="60"/>
    <col min="4105" max="4105" width="11.85546875" style="60" customWidth="1"/>
    <col min="4106" max="4106" width="9.28515625" style="60" bestFit="1" customWidth="1"/>
    <col min="4107" max="4352" width="8.85546875" style="60"/>
    <col min="4353" max="4353" width="43.140625" style="60" customWidth="1"/>
    <col min="4354" max="4355" width="12" style="60" customWidth="1"/>
    <col min="4356" max="4356" width="13.7109375" style="60" customWidth="1"/>
    <col min="4357" max="4358" width="12" style="60" customWidth="1"/>
    <col min="4359" max="4359" width="13.7109375" style="60" customWidth="1"/>
    <col min="4360" max="4360" width="8.85546875" style="60"/>
    <col min="4361" max="4361" width="11.85546875" style="60" customWidth="1"/>
    <col min="4362" max="4362" width="9.28515625" style="60" bestFit="1" customWidth="1"/>
    <col min="4363" max="4608" width="8.85546875" style="60"/>
    <col min="4609" max="4609" width="43.140625" style="60" customWidth="1"/>
    <col min="4610" max="4611" width="12" style="60" customWidth="1"/>
    <col min="4612" max="4612" width="13.7109375" style="60" customWidth="1"/>
    <col min="4613" max="4614" width="12" style="60" customWidth="1"/>
    <col min="4615" max="4615" width="13.7109375" style="60" customWidth="1"/>
    <col min="4616" max="4616" width="8.85546875" style="60"/>
    <col min="4617" max="4617" width="11.85546875" style="60" customWidth="1"/>
    <col min="4618" max="4618" width="9.28515625" style="60" bestFit="1" customWidth="1"/>
    <col min="4619" max="4864" width="8.85546875" style="60"/>
    <col min="4865" max="4865" width="43.140625" style="60" customWidth="1"/>
    <col min="4866" max="4867" width="12" style="60" customWidth="1"/>
    <col min="4868" max="4868" width="13.7109375" style="60" customWidth="1"/>
    <col min="4869" max="4870" width="12" style="60" customWidth="1"/>
    <col min="4871" max="4871" width="13.7109375" style="60" customWidth="1"/>
    <col min="4872" max="4872" width="8.85546875" style="60"/>
    <col min="4873" max="4873" width="11.85546875" style="60" customWidth="1"/>
    <col min="4874" max="4874" width="9.28515625" style="60" bestFit="1" customWidth="1"/>
    <col min="4875" max="5120" width="8.85546875" style="60"/>
    <col min="5121" max="5121" width="43.140625" style="60" customWidth="1"/>
    <col min="5122" max="5123" width="12" style="60" customWidth="1"/>
    <col min="5124" max="5124" width="13.7109375" style="60" customWidth="1"/>
    <col min="5125" max="5126" width="12" style="60" customWidth="1"/>
    <col min="5127" max="5127" width="13.7109375" style="60" customWidth="1"/>
    <col min="5128" max="5128" width="8.85546875" style="60"/>
    <col min="5129" max="5129" width="11.85546875" style="60" customWidth="1"/>
    <col min="5130" max="5130" width="9.28515625" style="60" bestFit="1" customWidth="1"/>
    <col min="5131" max="5376" width="8.85546875" style="60"/>
    <col min="5377" max="5377" width="43.140625" style="60" customWidth="1"/>
    <col min="5378" max="5379" width="12" style="60" customWidth="1"/>
    <col min="5380" max="5380" width="13.7109375" style="60" customWidth="1"/>
    <col min="5381" max="5382" width="12" style="60" customWidth="1"/>
    <col min="5383" max="5383" width="13.7109375" style="60" customWidth="1"/>
    <col min="5384" max="5384" width="8.85546875" style="60"/>
    <col min="5385" max="5385" width="11.85546875" style="60" customWidth="1"/>
    <col min="5386" max="5386" width="9.28515625" style="60" bestFit="1" customWidth="1"/>
    <col min="5387" max="5632" width="8.85546875" style="60"/>
    <col min="5633" max="5633" width="43.140625" style="60" customWidth="1"/>
    <col min="5634" max="5635" width="12" style="60" customWidth="1"/>
    <col min="5636" max="5636" width="13.7109375" style="60" customWidth="1"/>
    <col min="5637" max="5638" width="12" style="60" customWidth="1"/>
    <col min="5639" max="5639" width="13.7109375" style="60" customWidth="1"/>
    <col min="5640" max="5640" width="8.85546875" style="60"/>
    <col min="5641" max="5641" width="11.85546875" style="60" customWidth="1"/>
    <col min="5642" max="5642" width="9.28515625" style="60" bestFit="1" customWidth="1"/>
    <col min="5643" max="5888" width="8.85546875" style="60"/>
    <col min="5889" max="5889" width="43.140625" style="60" customWidth="1"/>
    <col min="5890" max="5891" width="12" style="60" customWidth="1"/>
    <col min="5892" max="5892" width="13.7109375" style="60" customWidth="1"/>
    <col min="5893" max="5894" width="12" style="60" customWidth="1"/>
    <col min="5895" max="5895" width="13.7109375" style="60" customWidth="1"/>
    <col min="5896" max="5896" width="8.85546875" style="60"/>
    <col min="5897" max="5897" width="11.85546875" style="60" customWidth="1"/>
    <col min="5898" max="5898" width="9.28515625" style="60" bestFit="1" customWidth="1"/>
    <col min="5899" max="6144" width="8.85546875" style="60"/>
    <col min="6145" max="6145" width="43.140625" style="60" customWidth="1"/>
    <col min="6146" max="6147" width="12" style="60" customWidth="1"/>
    <col min="6148" max="6148" width="13.7109375" style="60" customWidth="1"/>
    <col min="6149" max="6150" width="12" style="60" customWidth="1"/>
    <col min="6151" max="6151" width="13.7109375" style="60" customWidth="1"/>
    <col min="6152" max="6152" width="8.85546875" style="60"/>
    <col min="6153" max="6153" width="11.85546875" style="60" customWidth="1"/>
    <col min="6154" max="6154" width="9.28515625" style="60" bestFit="1" customWidth="1"/>
    <col min="6155" max="6400" width="8.85546875" style="60"/>
    <col min="6401" max="6401" width="43.140625" style="60" customWidth="1"/>
    <col min="6402" max="6403" width="12" style="60" customWidth="1"/>
    <col min="6404" max="6404" width="13.7109375" style="60" customWidth="1"/>
    <col min="6405" max="6406" width="12" style="60" customWidth="1"/>
    <col min="6407" max="6407" width="13.7109375" style="60" customWidth="1"/>
    <col min="6408" max="6408" width="8.85546875" style="60"/>
    <col min="6409" max="6409" width="11.85546875" style="60" customWidth="1"/>
    <col min="6410" max="6410" width="9.28515625" style="60" bestFit="1" customWidth="1"/>
    <col min="6411" max="6656" width="8.85546875" style="60"/>
    <col min="6657" max="6657" width="43.140625" style="60" customWidth="1"/>
    <col min="6658" max="6659" width="12" style="60" customWidth="1"/>
    <col min="6660" max="6660" width="13.7109375" style="60" customWidth="1"/>
    <col min="6661" max="6662" width="12" style="60" customWidth="1"/>
    <col min="6663" max="6663" width="13.7109375" style="60" customWidth="1"/>
    <col min="6664" max="6664" width="8.85546875" style="60"/>
    <col min="6665" max="6665" width="11.85546875" style="60" customWidth="1"/>
    <col min="6666" max="6666" width="9.28515625" style="60" bestFit="1" customWidth="1"/>
    <col min="6667" max="6912" width="8.85546875" style="60"/>
    <col min="6913" max="6913" width="43.140625" style="60" customWidth="1"/>
    <col min="6914" max="6915" width="12" style="60" customWidth="1"/>
    <col min="6916" max="6916" width="13.7109375" style="60" customWidth="1"/>
    <col min="6917" max="6918" width="12" style="60" customWidth="1"/>
    <col min="6919" max="6919" width="13.7109375" style="60" customWidth="1"/>
    <col min="6920" max="6920" width="8.85546875" style="60"/>
    <col min="6921" max="6921" width="11.85546875" style="60" customWidth="1"/>
    <col min="6922" max="6922" width="9.28515625" style="60" bestFit="1" customWidth="1"/>
    <col min="6923" max="7168" width="8.85546875" style="60"/>
    <col min="7169" max="7169" width="43.140625" style="60" customWidth="1"/>
    <col min="7170" max="7171" width="12" style="60" customWidth="1"/>
    <col min="7172" max="7172" width="13.7109375" style="60" customWidth="1"/>
    <col min="7173" max="7174" width="12" style="60" customWidth="1"/>
    <col min="7175" max="7175" width="13.7109375" style="60" customWidth="1"/>
    <col min="7176" max="7176" width="8.85546875" style="60"/>
    <col min="7177" max="7177" width="11.85546875" style="60" customWidth="1"/>
    <col min="7178" max="7178" width="9.28515625" style="60" bestFit="1" customWidth="1"/>
    <col min="7179" max="7424" width="8.85546875" style="60"/>
    <col min="7425" max="7425" width="43.140625" style="60" customWidth="1"/>
    <col min="7426" max="7427" width="12" style="60" customWidth="1"/>
    <col min="7428" max="7428" width="13.7109375" style="60" customWidth="1"/>
    <col min="7429" max="7430" width="12" style="60" customWidth="1"/>
    <col min="7431" max="7431" width="13.7109375" style="60" customWidth="1"/>
    <col min="7432" max="7432" width="8.85546875" style="60"/>
    <col min="7433" max="7433" width="11.85546875" style="60" customWidth="1"/>
    <col min="7434" max="7434" width="9.28515625" style="60" bestFit="1" customWidth="1"/>
    <col min="7435" max="7680" width="8.85546875" style="60"/>
    <col min="7681" max="7681" width="43.140625" style="60" customWidth="1"/>
    <col min="7682" max="7683" width="12" style="60" customWidth="1"/>
    <col min="7684" max="7684" width="13.7109375" style="60" customWidth="1"/>
    <col min="7685" max="7686" width="12" style="60" customWidth="1"/>
    <col min="7687" max="7687" width="13.7109375" style="60" customWidth="1"/>
    <col min="7688" max="7688" width="8.85546875" style="60"/>
    <col min="7689" max="7689" width="11.85546875" style="60" customWidth="1"/>
    <col min="7690" max="7690" width="9.28515625" style="60" bestFit="1" customWidth="1"/>
    <col min="7691" max="7936" width="8.85546875" style="60"/>
    <col min="7937" max="7937" width="43.140625" style="60" customWidth="1"/>
    <col min="7938" max="7939" width="12" style="60" customWidth="1"/>
    <col min="7940" max="7940" width="13.7109375" style="60" customWidth="1"/>
    <col min="7941" max="7942" width="12" style="60" customWidth="1"/>
    <col min="7943" max="7943" width="13.7109375" style="60" customWidth="1"/>
    <col min="7944" max="7944" width="8.85546875" style="60"/>
    <col min="7945" max="7945" width="11.85546875" style="60" customWidth="1"/>
    <col min="7946" max="7946" width="9.28515625" style="60" bestFit="1" customWidth="1"/>
    <col min="7947" max="8192" width="8.85546875" style="60"/>
    <col min="8193" max="8193" width="43.140625" style="60" customWidth="1"/>
    <col min="8194" max="8195" width="12" style="60" customWidth="1"/>
    <col min="8196" max="8196" width="13.7109375" style="60" customWidth="1"/>
    <col min="8197" max="8198" width="12" style="60" customWidth="1"/>
    <col min="8199" max="8199" width="13.7109375" style="60" customWidth="1"/>
    <col min="8200" max="8200" width="8.85546875" style="60"/>
    <col min="8201" max="8201" width="11.85546875" style="60" customWidth="1"/>
    <col min="8202" max="8202" width="9.28515625" style="60" bestFit="1" customWidth="1"/>
    <col min="8203" max="8448" width="8.85546875" style="60"/>
    <col min="8449" max="8449" width="43.140625" style="60" customWidth="1"/>
    <col min="8450" max="8451" width="12" style="60" customWidth="1"/>
    <col min="8452" max="8452" width="13.7109375" style="60" customWidth="1"/>
    <col min="8453" max="8454" width="12" style="60" customWidth="1"/>
    <col min="8455" max="8455" width="13.7109375" style="60" customWidth="1"/>
    <col min="8456" max="8456" width="8.85546875" style="60"/>
    <col min="8457" max="8457" width="11.85546875" style="60" customWidth="1"/>
    <col min="8458" max="8458" width="9.28515625" style="60" bestFit="1" customWidth="1"/>
    <col min="8459" max="8704" width="8.85546875" style="60"/>
    <col min="8705" max="8705" width="43.140625" style="60" customWidth="1"/>
    <col min="8706" max="8707" width="12" style="60" customWidth="1"/>
    <col min="8708" max="8708" width="13.7109375" style="60" customWidth="1"/>
    <col min="8709" max="8710" width="12" style="60" customWidth="1"/>
    <col min="8711" max="8711" width="13.7109375" style="60" customWidth="1"/>
    <col min="8712" max="8712" width="8.85546875" style="60"/>
    <col min="8713" max="8713" width="11.85546875" style="60" customWidth="1"/>
    <col min="8714" max="8714" width="9.28515625" style="60" bestFit="1" customWidth="1"/>
    <col min="8715" max="8960" width="8.85546875" style="60"/>
    <col min="8961" max="8961" width="43.140625" style="60" customWidth="1"/>
    <col min="8962" max="8963" width="12" style="60" customWidth="1"/>
    <col min="8964" max="8964" width="13.7109375" style="60" customWidth="1"/>
    <col min="8965" max="8966" width="12" style="60" customWidth="1"/>
    <col min="8967" max="8967" width="13.7109375" style="60" customWidth="1"/>
    <col min="8968" max="8968" width="8.85546875" style="60"/>
    <col min="8969" max="8969" width="11.85546875" style="60" customWidth="1"/>
    <col min="8970" max="8970" width="9.28515625" style="60" bestFit="1" customWidth="1"/>
    <col min="8971" max="9216" width="8.85546875" style="60"/>
    <col min="9217" max="9217" width="43.140625" style="60" customWidth="1"/>
    <col min="9218" max="9219" width="12" style="60" customWidth="1"/>
    <col min="9220" max="9220" width="13.7109375" style="60" customWidth="1"/>
    <col min="9221" max="9222" width="12" style="60" customWidth="1"/>
    <col min="9223" max="9223" width="13.7109375" style="60" customWidth="1"/>
    <col min="9224" max="9224" width="8.85546875" style="60"/>
    <col min="9225" max="9225" width="11.85546875" style="60" customWidth="1"/>
    <col min="9226" max="9226" width="9.28515625" style="60" bestFit="1" customWidth="1"/>
    <col min="9227" max="9472" width="8.85546875" style="60"/>
    <col min="9473" max="9473" width="43.140625" style="60" customWidth="1"/>
    <col min="9474" max="9475" width="12" style="60" customWidth="1"/>
    <col min="9476" max="9476" width="13.7109375" style="60" customWidth="1"/>
    <col min="9477" max="9478" width="12" style="60" customWidth="1"/>
    <col min="9479" max="9479" width="13.7109375" style="60" customWidth="1"/>
    <col min="9480" max="9480" width="8.85546875" style="60"/>
    <col min="9481" max="9481" width="11.85546875" style="60" customWidth="1"/>
    <col min="9482" max="9482" width="9.28515625" style="60" bestFit="1" customWidth="1"/>
    <col min="9483" max="9728" width="8.85546875" style="60"/>
    <col min="9729" max="9729" width="43.140625" style="60" customWidth="1"/>
    <col min="9730" max="9731" width="12" style="60" customWidth="1"/>
    <col min="9732" max="9732" width="13.7109375" style="60" customWidth="1"/>
    <col min="9733" max="9734" width="12" style="60" customWidth="1"/>
    <col min="9735" max="9735" width="13.7109375" style="60" customWidth="1"/>
    <col min="9736" max="9736" width="8.85546875" style="60"/>
    <col min="9737" max="9737" width="11.85546875" style="60" customWidth="1"/>
    <col min="9738" max="9738" width="9.28515625" style="60" bestFit="1" customWidth="1"/>
    <col min="9739" max="9984" width="8.85546875" style="60"/>
    <col min="9985" max="9985" width="43.140625" style="60" customWidth="1"/>
    <col min="9986" max="9987" width="12" style="60" customWidth="1"/>
    <col min="9988" max="9988" width="13.7109375" style="60" customWidth="1"/>
    <col min="9989" max="9990" width="12" style="60" customWidth="1"/>
    <col min="9991" max="9991" width="13.7109375" style="60" customWidth="1"/>
    <col min="9992" max="9992" width="8.85546875" style="60"/>
    <col min="9993" max="9993" width="11.85546875" style="60" customWidth="1"/>
    <col min="9994" max="9994" width="9.28515625" style="60" bestFit="1" customWidth="1"/>
    <col min="9995" max="10240" width="8.85546875" style="60"/>
    <col min="10241" max="10241" width="43.140625" style="60" customWidth="1"/>
    <col min="10242" max="10243" width="12" style="60" customWidth="1"/>
    <col min="10244" max="10244" width="13.7109375" style="60" customWidth="1"/>
    <col min="10245" max="10246" width="12" style="60" customWidth="1"/>
    <col min="10247" max="10247" width="13.7109375" style="60" customWidth="1"/>
    <col min="10248" max="10248" width="8.85546875" style="60"/>
    <col min="10249" max="10249" width="11.85546875" style="60" customWidth="1"/>
    <col min="10250" max="10250" width="9.28515625" style="60" bestFit="1" customWidth="1"/>
    <col min="10251" max="10496" width="8.85546875" style="60"/>
    <col min="10497" max="10497" width="43.140625" style="60" customWidth="1"/>
    <col min="10498" max="10499" width="12" style="60" customWidth="1"/>
    <col min="10500" max="10500" width="13.7109375" style="60" customWidth="1"/>
    <col min="10501" max="10502" width="12" style="60" customWidth="1"/>
    <col min="10503" max="10503" width="13.7109375" style="60" customWidth="1"/>
    <col min="10504" max="10504" width="8.85546875" style="60"/>
    <col min="10505" max="10505" width="11.85546875" style="60" customWidth="1"/>
    <col min="10506" max="10506" width="9.28515625" style="60" bestFit="1" customWidth="1"/>
    <col min="10507" max="10752" width="8.85546875" style="60"/>
    <col min="10753" max="10753" width="43.140625" style="60" customWidth="1"/>
    <col min="10754" max="10755" width="12" style="60" customWidth="1"/>
    <col min="10756" max="10756" width="13.7109375" style="60" customWidth="1"/>
    <col min="10757" max="10758" width="12" style="60" customWidth="1"/>
    <col min="10759" max="10759" width="13.7109375" style="60" customWidth="1"/>
    <col min="10760" max="10760" width="8.85546875" style="60"/>
    <col min="10761" max="10761" width="11.85546875" style="60" customWidth="1"/>
    <col min="10762" max="10762" width="9.28515625" style="60" bestFit="1" customWidth="1"/>
    <col min="10763" max="11008" width="8.85546875" style="60"/>
    <col min="11009" max="11009" width="43.140625" style="60" customWidth="1"/>
    <col min="11010" max="11011" width="12" style="60" customWidth="1"/>
    <col min="11012" max="11012" width="13.7109375" style="60" customWidth="1"/>
    <col min="11013" max="11014" width="12" style="60" customWidth="1"/>
    <col min="11015" max="11015" width="13.7109375" style="60" customWidth="1"/>
    <col min="11016" max="11016" width="8.85546875" style="60"/>
    <col min="11017" max="11017" width="11.85546875" style="60" customWidth="1"/>
    <col min="11018" max="11018" width="9.28515625" style="60" bestFit="1" customWidth="1"/>
    <col min="11019" max="11264" width="8.85546875" style="60"/>
    <col min="11265" max="11265" width="43.140625" style="60" customWidth="1"/>
    <col min="11266" max="11267" width="12" style="60" customWidth="1"/>
    <col min="11268" max="11268" width="13.7109375" style="60" customWidth="1"/>
    <col min="11269" max="11270" width="12" style="60" customWidth="1"/>
    <col min="11271" max="11271" width="13.7109375" style="60" customWidth="1"/>
    <col min="11272" max="11272" width="8.85546875" style="60"/>
    <col min="11273" max="11273" width="11.85546875" style="60" customWidth="1"/>
    <col min="11274" max="11274" width="9.28515625" style="60" bestFit="1" customWidth="1"/>
    <col min="11275" max="11520" width="8.85546875" style="60"/>
    <col min="11521" max="11521" width="43.140625" style="60" customWidth="1"/>
    <col min="11522" max="11523" width="12" style="60" customWidth="1"/>
    <col min="11524" max="11524" width="13.7109375" style="60" customWidth="1"/>
    <col min="11525" max="11526" width="12" style="60" customWidth="1"/>
    <col min="11527" max="11527" width="13.7109375" style="60" customWidth="1"/>
    <col min="11528" max="11528" width="8.85546875" style="60"/>
    <col min="11529" max="11529" width="11.85546875" style="60" customWidth="1"/>
    <col min="11530" max="11530" width="9.28515625" style="60" bestFit="1" customWidth="1"/>
    <col min="11531" max="11776" width="8.85546875" style="60"/>
    <col min="11777" max="11777" width="43.140625" style="60" customWidth="1"/>
    <col min="11778" max="11779" width="12" style="60" customWidth="1"/>
    <col min="11780" max="11780" width="13.7109375" style="60" customWidth="1"/>
    <col min="11781" max="11782" width="12" style="60" customWidth="1"/>
    <col min="11783" max="11783" width="13.7109375" style="60" customWidth="1"/>
    <col min="11784" max="11784" width="8.85546875" style="60"/>
    <col min="11785" max="11785" width="11.85546875" style="60" customWidth="1"/>
    <col min="11786" max="11786" width="9.28515625" style="60" bestFit="1" customWidth="1"/>
    <col min="11787" max="12032" width="8.85546875" style="60"/>
    <col min="12033" max="12033" width="43.140625" style="60" customWidth="1"/>
    <col min="12034" max="12035" width="12" style="60" customWidth="1"/>
    <col min="12036" max="12036" width="13.7109375" style="60" customWidth="1"/>
    <col min="12037" max="12038" width="12" style="60" customWidth="1"/>
    <col min="12039" max="12039" width="13.7109375" style="60" customWidth="1"/>
    <col min="12040" max="12040" width="8.85546875" style="60"/>
    <col min="12041" max="12041" width="11.85546875" style="60" customWidth="1"/>
    <col min="12042" max="12042" width="9.28515625" style="60" bestFit="1" customWidth="1"/>
    <col min="12043" max="12288" width="8.85546875" style="60"/>
    <col min="12289" max="12289" width="43.140625" style="60" customWidth="1"/>
    <col min="12290" max="12291" width="12" style="60" customWidth="1"/>
    <col min="12292" max="12292" width="13.7109375" style="60" customWidth="1"/>
    <col min="12293" max="12294" width="12" style="60" customWidth="1"/>
    <col min="12295" max="12295" width="13.7109375" style="60" customWidth="1"/>
    <col min="12296" max="12296" width="8.85546875" style="60"/>
    <col min="12297" max="12297" width="11.85546875" style="60" customWidth="1"/>
    <col min="12298" max="12298" width="9.28515625" style="60" bestFit="1" customWidth="1"/>
    <col min="12299" max="12544" width="8.85546875" style="60"/>
    <col min="12545" max="12545" width="43.140625" style="60" customWidth="1"/>
    <col min="12546" max="12547" width="12" style="60" customWidth="1"/>
    <col min="12548" max="12548" width="13.7109375" style="60" customWidth="1"/>
    <col min="12549" max="12550" width="12" style="60" customWidth="1"/>
    <col min="12551" max="12551" width="13.7109375" style="60" customWidth="1"/>
    <col min="12552" max="12552" width="8.85546875" style="60"/>
    <col min="12553" max="12553" width="11.85546875" style="60" customWidth="1"/>
    <col min="12554" max="12554" width="9.28515625" style="60" bestFit="1" customWidth="1"/>
    <col min="12555" max="12800" width="8.85546875" style="60"/>
    <col min="12801" max="12801" width="43.140625" style="60" customWidth="1"/>
    <col min="12802" max="12803" width="12" style="60" customWidth="1"/>
    <col min="12804" max="12804" width="13.7109375" style="60" customWidth="1"/>
    <col min="12805" max="12806" width="12" style="60" customWidth="1"/>
    <col min="12807" max="12807" width="13.7109375" style="60" customWidth="1"/>
    <col min="12808" max="12808" width="8.85546875" style="60"/>
    <col min="12809" max="12809" width="11.85546875" style="60" customWidth="1"/>
    <col min="12810" max="12810" width="9.28515625" style="60" bestFit="1" customWidth="1"/>
    <col min="12811" max="13056" width="8.85546875" style="60"/>
    <col min="13057" max="13057" width="43.140625" style="60" customWidth="1"/>
    <col min="13058" max="13059" width="12" style="60" customWidth="1"/>
    <col min="13060" max="13060" width="13.7109375" style="60" customWidth="1"/>
    <col min="13061" max="13062" width="12" style="60" customWidth="1"/>
    <col min="13063" max="13063" width="13.7109375" style="60" customWidth="1"/>
    <col min="13064" max="13064" width="8.85546875" style="60"/>
    <col min="13065" max="13065" width="11.85546875" style="60" customWidth="1"/>
    <col min="13066" max="13066" width="9.28515625" style="60" bestFit="1" customWidth="1"/>
    <col min="13067" max="13312" width="8.85546875" style="60"/>
    <col min="13313" max="13313" width="43.140625" style="60" customWidth="1"/>
    <col min="13314" max="13315" width="12" style="60" customWidth="1"/>
    <col min="13316" max="13316" width="13.7109375" style="60" customWidth="1"/>
    <col min="13317" max="13318" width="12" style="60" customWidth="1"/>
    <col min="13319" max="13319" width="13.7109375" style="60" customWidth="1"/>
    <col min="13320" max="13320" width="8.85546875" style="60"/>
    <col min="13321" max="13321" width="11.85546875" style="60" customWidth="1"/>
    <col min="13322" max="13322" width="9.28515625" style="60" bestFit="1" customWidth="1"/>
    <col min="13323" max="13568" width="8.85546875" style="60"/>
    <col min="13569" max="13569" width="43.140625" style="60" customWidth="1"/>
    <col min="13570" max="13571" width="12" style="60" customWidth="1"/>
    <col min="13572" max="13572" width="13.7109375" style="60" customWidth="1"/>
    <col min="13573" max="13574" width="12" style="60" customWidth="1"/>
    <col min="13575" max="13575" width="13.7109375" style="60" customWidth="1"/>
    <col min="13576" max="13576" width="8.85546875" style="60"/>
    <col min="13577" max="13577" width="11.85546875" style="60" customWidth="1"/>
    <col min="13578" max="13578" width="9.28515625" style="60" bestFit="1" customWidth="1"/>
    <col min="13579" max="13824" width="8.85546875" style="60"/>
    <col min="13825" max="13825" width="43.140625" style="60" customWidth="1"/>
    <col min="13826" max="13827" width="12" style="60" customWidth="1"/>
    <col min="13828" max="13828" width="13.7109375" style="60" customWidth="1"/>
    <col min="13829" max="13830" width="12" style="60" customWidth="1"/>
    <col min="13831" max="13831" width="13.7109375" style="60" customWidth="1"/>
    <col min="13832" max="13832" width="8.85546875" style="60"/>
    <col min="13833" max="13833" width="11.85546875" style="60" customWidth="1"/>
    <col min="13834" max="13834" width="9.28515625" style="60" bestFit="1" customWidth="1"/>
    <col min="13835" max="14080" width="8.85546875" style="60"/>
    <col min="14081" max="14081" width="43.140625" style="60" customWidth="1"/>
    <col min="14082" max="14083" width="12" style="60" customWidth="1"/>
    <col min="14084" max="14084" width="13.7109375" style="60" customWidth="1"/>
    <col min="14085" max="14086" width="12" style="60" customWidth="1"/>
    <col min="14087" max="14087" width="13.7109375" style="60" customWidth="1"/>
    <col min="14088" max="14088" width="8.85546875" style="60"/>
    <col min="14089" max="14089" width="11.85546875" style="60" customWidth="1"/>
    <col min="14090" max="14090" width="9.28515625" style="60" bestFit="1" customWidth="1"/>
    <col min="14091" max="14336" width="8.85546875" style="60"/>
    <col min="14337" max="14337" width="43.140625" style="60" customWidth="1"/>
    <col min="14338" max="14339" width="12" style="60" customWidth="1"/>
    <col min="14340" max="14340" width="13.7109375" style="60" customWidth="1"/>
    <col min="14341" max="14342" width="12" style="60" customWidth="1"/>
    <col min="14343" max="14343" width="13.7109375" style="60" customWidth="1"/>
    <col min="14344" max="14344" width="8.85546875" style="60"/>
    <col min="14345" max="14345" width="11.85546875" style="60" customWidth="1"/>
    <col min="14346" max="14346" width="9.28515625" style="60" bestFit="1" customWidth="1"/>
    <col min="14347" max="14592" width="8.85546875" style="60"/>
    <col min="14593" max="14593" width="43.140625" style="60" customWidth="1"/>
    <col min="14594" max="14595" width="12" style="60" customWidth="1"/>
    <col min="14596" max="14596" width="13.7109375" style="60" customWidth="1"/>
    <col min="14597" max="14598" width="12" style="60" customWidth="1"/>
    <col min="14599" max="14599" width="13.7109375" style="60" customWidth="1"/>
    <col min="14600" max="14600" width="8.85546875" style="60"/>
    <col min="14601" max="14601" width="11.85546875" style="60" customWidth="1"/>
    <col min="14602" max="14602" width="9.28515625" style="60" bestFit="1" customWidth="1"/>
    <col min="14603" max="14848" width="8.85546875" style="60"/>
    <col min="14849" max="14849" width="43.140625" style="60" customWidth="1"/>
    <col min="14850" max="14851" width="12" style="60" customWidth="1"/>
    <col min="14852" max="14852" width="13.7109375" style="60" customWidth="1"/>
    <col min="14853" max="14854" width="12" style="60" customWidth="1"/>
    <col min="14855" max="14855" width="13.7109375" style="60" customWidth="1"/>
    <col min="14856" max="14856" width="8.85546875" style="60"/>
    <col min="14857" max="14857" width="11.85546875" style="60" customWidth="1"/>
    <col min="14858" max="14858" width="9.28515625" style="60" bestFit="1" customWidth="1"/>
    <col min="14859" max="15104" width="8.85546875" style="60"/>
    <col min="15105" max="15105" width="43.140625" style="60" customWidth="1"/>
    <col min="15106" max="15107" width="12" style="60" customWidth="1"/>
    <col min="15108" max="15108" width="13.7109375" style="60" customWidth="1"/>
    <col min="15109" max="15110" width="12" style="60" customWidth="1"/>
    <col min="15111" max="15111" width="13.7109375" style="60" customWidth="1"/>
    <col min="15112" max="15112" width="8.85546875" style="60"/>
    <col min="15113" max="15113" width="11.85546875" style="60" customWidth="1"/>
    <col min="15114" max="15114" width="9.28515625" style="60" bestFit="1" customWidth="1"/>
    <col min="15115" max="15360" width="8.85546875" style="60"/>
    <col min="15361" max="15361" width="43.140625" style="60" customWidth="1"/>
    <col min="15362" max="15363" width="12" style="60" customWidth="1"/>
    <col min="15364" max="15364" width="13.7109375" style="60" customWidth="1"/>
    <col min="15365" max="15366" width="12" style="60" customWidth="1"/>
    <col min="15367" max="15367" width="13.7109375" style="60" customWidth="1"/>
    <col min="15368" max="15368" width="8.85546875" style="60"/>
    <col min="15369" max="15369" width="11.85546875" style="60" customWidth="1"/>
    <col min="15370" max="15370" width="9.28515625" style="60" bestFit="1" customWidth="1"/>
    <col min="15371" max="15616" width="8.85546875" style="60"/>
    <col min="15617" max="15617" width="43.140625" style="60" customWidth="1"/>
    <col min="15618" max="15619" width="12" style="60" customWidth="1"/>
    <col min="15620" max="15620" width="13.7109375" style="60" customWidth="1"/>
    <col min="15621" max="15622" width="12" style="60" customWidth="1"/>
    <col min="15623" max="15623" width="13.7109375" style="60" customWidth="1"/>
    <col min="15624" max="15624" width="8.85546875" style="60"/>
    <col min="15625" max="15625" width="11.85546875" style="60" customWidth="1"/>
    <col min="15626" max="15626" width="9.28515625" style="60" bestFit="1" customWidth="1"/>
    <col min="15627" max="15872" width="8.85546875" style="60"/>
    <col min="15873" max="15873" width="43.140625" style="60" customWidth="1"/>
    <col min="15874" max="15875" width="12" style="60" customWidth="1"/>
    <col min="15876" max="15876" width="13.7109375" style="60" customWidth="1"/>
    <col min="15877" max="15878" width="12" style="60" customWidth="1"/>
    <col min="15879" max="15879" width="13.7109375" style="60" customWidth="1"/>
    <col min="15880" max="15880" width="8.85546875" style="60"/>
    <col min="15881" max="15881" width="11.85546875" style="60" customWidth="1"/>
    <col min="15882" max="15882" width="9.28515625" style="60" bestFit="1" customWidth="1"/>
    <col min="15883" max="16128" width="8.85546875" style="60"/>
    <col min="16129" max="16129" width="43.140625" style="60" customWidth="1"/>
    <col min="16130" max="16131" width="12" style="60" customWidth="1"/>
    <col min="16132" max="16132" width="13.7109375" style="60" customWidth="1"/>
    <col min="16133" max="16134" width="12" style="60" customWidth="1"/>
    <col min="16135" max="16135" width="13.7109375" style="60" customWidth="1"/>
    <col min="16136" max="16136" width="8.85546875" style="60"/>
    <col min="16137" max="16137" width="11.85546875" style="60" customWidth="1"/>
    <col min="16138" max="16138" width="9.28515625" style="60" bestFit="1" customWidth="1"/>
    <col min="16139" max="16384" width="8.85546875" style="60"/>
  </cols>
  <sheetData>
    <row r="1" spans="1:15" s="12" customFormat="1" ht="42.75" customHeight="1" x14ac:dyDescent="0.3">
      <c r="A1" s="538" t="s">
        <v>351</v>
      </c>
      <c r="B1" s="538"/>
      <c r="C1" s="538"/>
      <c r="D1" s="538"/>
      <c r="E1" s="538"/>
      <c r="F1" s="538"/>
      <c r="G1" s="538"/>
      <c r="I1" s="112"/>
    </row>
    <row r="2" spans="1:15" s="12" customFormat="1" x14ac:dyDescent="0.3">
      <c r="A2" s="577" t="s">
        <v>260</v>
      </c>
      <c r="B2" s="577"/>
      <c r="C2" s="577"/>
      <c r="D2" s="577"/>
      <c r="E2" s="577"/>
      <c r="F2" s="577"/>
      <c r="G2" s="577"/>
      <c r="I2" s="112"/>
    </row>
    <row r="3" spans="1:15" s="14" customFormat="1" ht="18.75" customHeight="1" x14ac:dyDescent="0.3">
      <c r="A3" s="13"/>
      <c r="B3" s="13"/>
      <c r="C3" s="13"/>
      <c r="D3" s="13"/>
      <c r="E3" s="13"/>
      <c r="F3" s="13"/>
      <c r="G3" s="262" t="s">
        <v>183</v>
      </c>
      <c r="I3" s="111"/>
    </row>
    <row r="4" spans="1:15" s="14" customFormat="1" ht="47.25" x14ac:dyDescent="0.2">
      <c r="A4" s="259"/>
      <c r="B4" s="426" t="s">
        <v>526</v>
      </c>
      <c r="C4" s="426" t="s">
        <v>527</v>
      </c>
      <c r="D4" s="260" t="s">
        <v>80</v>
      </c>
      <c r="E4" s="426" t="s">
        <v>519</v>
      </c>
      <c r="F4" s="426" t="s">
        <v>520</v>
      </c>
      <c r="G4" s="260" t="s">
        <v>80</v>
      </c>
    </row>
    <row r="5" spans="1:15" s="19" customFormat="1" ht="15" customHeight="1" x14ac:dyDescent="0.3">
      <c r="A5" s="443" t="s">
        <v>261</v>
      </c>
      <c r="B5" s="79">
        <f>SUM(B6:B29)</f>
        <v>2544</v>
      </c>
      <c r="C5" s="79">
        <f>SUM(C6:C29)</f>
        <v>1379</v>
      </c>
      <c r="D5" s="113">
        <f>C5/B5*100</f>
        <v>54.20597484276729</v>
      </c>
      <c r="E5" s="79">
        <f>SUM(E6:E29)</f>
        <v>2076</v>
      </c>
      <c r="F5" s="79">
        <f>SUM(F6:F29)</f>
        <v>1071</v>
      </c>
      <c r="G5" s="113">
        <f>F5/E5*100</f>
        <v>51.589595375722539</v>
      </c>
      <c r="I5" s="111"/>
      <c r="J5" s="116"/>
      <c r="K5" s="116"/>
      <c r="L5" s="261"/>
      <c r="M5" s="261"/>
      <c r="N5" s="261"/>
      <c r="O5" s="261"/>
    </row>
    <row r="6" spans="1:15" ht="15.75" x14ac:dyDescent="0.2">
      <c r="A6" s="263" t="s">
        <v>215</v>
      </c>
      <c r="B6" s="73">
        <v>591</v>
      </c>
      <c r="C6" s="75">
        <v>449</v>
      </c>
      <c r="D6" s="113">
        <f t="shared" ref="D6:D29" si="0">C6/B6*100</f>
        <v>75.972927241962779</v>
      </c>
      <c r="E6" s="73">
        <v>492</v>
      </c>
      <c r="F6" s="75">
        <v>359</v>
      </c>
      <c r="G6" s="113">
        <f t="shared" ref="G6:G29" si="1">F6/E6*100</f>
        <v>72.967479674796749</v>
      </c>
      <c r="H6" s="64"/>
      <c r="I6" s="126"/>
      <c r="J6" s="126"/>
      <c r="K6" s="126"/>
      <c r="L6" s="126"/>
      <c r="M6" s="126"/>
      <c r="N6" s="126"/>
    </row>
    <row r="7" spans="1:15" ht="15.75" x14ac:dyDescent="0.2">
      <c r="A7" s="263" t="s">
        <v>216</v>
      </c>
      <c r="B7" s="73">
        <v>18</v>
      </c>
      <c r="C7" s="75">
        <v>33</v>
      </c>
      <c r="D7" s="113">
        <f t="shared" si="0"/>
        <v>183.33333333333331</v>
      </c>
      <c r="E7" s="73">
        <v>15</v>
      </c>
      <c r="F7" s="75">
        <v>33</v>
      </c>
      <c r="G7" s="113">
        <f t="shared" si="1"/>
        <v>220.00000000000003</v>
      </c>
      <c r="H7" s="64"/>
      <c r="I7" s="126"/>
      <c r="J7" s="126"/>
      <c r="K7" s="126"/>
      <c r="L7" s="126"/>
      <c r="M7" s="126"/>
      <c r="N7" s="126"/>
    </row>
    <row r="8" spans="1:15" s="17" customFormat="1" ht="15.75" x14ac:dyDescent="0.2">
      <c r="A8" s="263" t="s">
        <v>217</v>
      </c>
      <c r="B8" s="73">
        <v>1</v>
      </c>
      <c r="C8" s="75">
        <v>1</v>
      </c>
      <c r="D8" s="113" t="s">
        <v>205</v>
      </c>
      <c r="E8" s="73">
        <v>1</v>
      </c>
      <c r="F8" s="75">
        <v>1</v>
      </c>
      <c r="G8" s="113" t="s">
        <v>205</v>
      </c>
      <c r="H8" s="64"/>
      <c r="I8" s="60"/>
      <c r="J8" s="169"/>
    </row>
    <row r="9" spans="1:15" ht="15.75" x14ac:dyDescent="0.2">
      <c r="A9" s="263" t="s">
        <v>218</v>
      </c>
      <c r="B9" s="73">
        <v>35</v>
      </c>
      <c r="C9" s="75">
        <v>23</v>
      </c>
      <c r="D9" s="113">
        <f t="shared" si="0"/>
        <v>65.714285714285708</v>
      </c>
      <c r="E9" s="73">
        <v>29</v>
      </c>
      <c r="F9" s="75">
        <v>17</v>
      </c>
      <c r="G9" s="113">
        <f t="shared" si="1"/>
        <v>58.620689655172406</v>
      </c>
      <c r="H9" s="64"/>
      <c r="I9" s="60"/>
      <c r="J9" s="169"/>
      <c r="L9" s="77"/>
    </row>
    <row r="10" spans="1:15" ht="15.75" x14ac:dyDescent="0.2">
      <c r="A10" s="263" t="s">
        <v>219</v>
      </c>
      <c r="B10" s="73">
        <v>156</v>
      </c>
      <c r="C10" s="75">
        <v>75</v>
      </c>
      <c r="D10" s="113">
        <f t="shared" si="0"/>
        <v>48.07692307692308</v>
      </c>
      <c r="E10" s="73">
        <v>125</v>
      </c>
      <c r="F10" s="75">
        <v>57</v>
      </c>
      <c r="G10" s="113">
        <f t="shared" si="1"/>
        <v>45.6</v>
      </c>
      <c r="H10" s="64"/>
      <c r="I10" s="60"/>
      <c r="J10" s="169"/>
    </row>
    <row r="11" spans="1:15" ht="31.5" x14ac:dyDescent="0.2">
      <c r="A11" s="263" t="s">
        <v>220</v>
      </c>
      <c r="B11" s="73">
        <v>26</v>
      </c>
      <c r="C11" s="75">
        <v>6</v>
      </c>
      <c r="D11" s="113">
        <f t="shared" si="0"/>
        <v>23.076923076923077</v>
      </c>
      <c r="E11" s="73">
        <v>22</v>
      </c>
      <c r="F11" s="75">
        <v>6</v>
      </c>
      <c r="G11" s="113">
        <f t="shared" si="1"/>
        <v>27.27272727272727</v>
      </c>
      <c r="H11" s="64"/>
      <c r="I11" s="60"/>
      <c r="J11" s="169"/>
    </row>
    <row r="12" spans="1:15" ht="49.5" customHeight="1" x14ac:dyDescent="0.2">
      <c r="A12" s="263" t="s">
        <v>262</v>
      </c>
      <c r="B12" s="73">
        <v>213</v>
      </c>
      <c r="C12" s="75">
        <v>162</v>
      </c>
      <c r="D12" s="113">
        <f t="shared" si="0"/>
        <v>76.056338028169009</v>
      </c>
      <c r="E12" s="73">
        <v>158</v>
      </c>
      <c r="F12" s="75">
        <v>125</v>
      </c>
      <c r="G12" s="113">
        <f t="shared" si="1"/>
        <v>79.113924050632917</v>
      </c>
      <c r="H12" s="64"/>
      <c r="I12" s="60"/>
      <c r="J12" s="169"/>
    </row>
    <row r="13" spans="1:15" ht="31.5" x14ac:dyDescent="0.2">
      <c r="A13" s="263" t="s">
        <v>221</v>
      </c>
      <c r="B13" s="73">
        <v>52</v>
      </c>
      <c r="C13" s="75">
        <v>38</v>
      </c>
      <c r="D13" s="113">
        <f t="shared" si="0"/>
        <v>73.076923076923066</v>
      </c>
      <c r="E13" s="73">
        <v>42</v>
      </c>
      <c r="F13" s="75">
        <v>27</v>
      </c>
      <c r="G13" s="113">
        <f t="shared" si="1"/>
        <v>64.285714285714292</v>
      </c>
      <c r="H13" s="64"/>
      <c r="I13" s="60"/>
      <c r="J13" s="169"/>
    </row>
    <row r="14" spans="1:15" ht="31.5" x14ac:dyDescent="0.2">
      <c r="A14" s="263" t="s">
        <v>222</v>
      </c>
      <c r="B14" s="73">
        <v>21</v>
      </c>
      <c r="C14" s="75">
        <v>12</v>
      </c>
      <c r="D14" s="113">
        <f t="shared" si="0"/>
        <v>57.142857142857139</v>
      </c>
      <c r="E14" s="73">
        <v>19</v>
      </c>
      <c r="F14" s="75">
        <v>8</v>
      </c>
      <c r="G14" s="113">
        <f t="shared" si="1"/>
        <v>42.105263157894733</v>
      </c>
      <c r="H14" s="64"/>
      <c r="I14" s="60"/>
      <c r="J14" s="169"/>
    </row>
    <row r="15" spans="1:15" ht="31.5" x14ac:dyDescent="0.2">
      <c r="A15" s="263" t="s">
        <v>223</v>
      </c>
      <c r="B15" s="73">
        <v>28</v>
      </c>
      <c r="C15" s="75">
        <v>1</v>
      </c>
      <c r="D15" s="113">
        <f t="shared" si="0"/>
        <v>3.5714285714285712</v>
      </c>
      <c r="E15" s="73">
        <v>23</v>
      </c>
      <c r="F15" s="75">
        <v>1</v>
      </c>
      <c r="G15" s="113">
        <f t="shared" si="1"/>
        <v>4.3478260869565215</v>
      </c>
      <c r="H15" s="64"/>
      <c r="I15" s="60"/>
      <c r="J15" s="169"/>
    </row>
    <row r="16" spans="1:15" ht="31.5" x14ac:dyDescent="0.2">
      <c r="A16" s="263" t="s">
        <v>224</v>
      </c>
      <c r="B16" s="73">
        <v>32</v>
      </c>
      <c r="C16" s="75">
        <v>23</v>
      </c>
      <c r="D16" s="113">
        <f t="shared" si="0"/>
        <v>71.875</v>
      </c>
      <c r="E16" s="73">
        <v>26</v>
      </c>
      <c r="F16" s="75">
        <v>20</v>
      </c>
      <c r="G16" s="113">
        <f t="shared" si="1"/>
        <v>76.923076923076934</v>
      </c>
      <c r="H16" s="64"/>
      <c r="I16" s="60"/>
      <c r="J16" s="169"/>
    </row>
    <row r="17" spans="1:10" ht="48.75" customHeight="1" x14ac:dyDescent="0.2">
      <c r="A17" s="263" t="s">
        <v>225</v>
      </c>
      <c r="B17" s="73">
        <v>2</v>
      </c>
      <c r="C17" s="75">
        <v>1</v>
      </c>
      <c r="D17" s="113">
        <f t="shared" si="0"/>
        <v>50</v>
      </c>
      <c r="E17" s="73">
        <v>1</v>
      </c>
      <c r="F17" s="75">
        <v>1</v>
      </c>
      <c r="G17" s="113">
        <f t="shared" si="1"/>
        <v>100</v>
      </c>
      <c r="H17" s="64"/>
      <c r="I17" s="60"/>
      <c r="J17" s="169"/>
    </row>
    <row r="18" spans="1:10" ht="31.5" x14ac:dyDescent="0.2">
      <c r="A18" s="263" t="s">
        <v>226</v>
      </c>
      <c r="B18" s="73">
        <v>28</v>
      </c>
      <c r="C18" s="75">
        <v>22</v>
      </c>
      <c r="D18" s="113">
        <f t="shared" si="0"/>
        <v>78.571428571428569</v>
      </c>
      <c r="E18" s="73">
        <v>25</v>
      </c>
      <c r="F18" s="75">
        <v>18</v>
      </c>
      <c r="G18" s="113">
        <f t="shared" si="1"/>
        <v>72</v>
      </c>
      <c r="H18" s="64"/>
      <c r="I18" s="60"/>
      <c r="J18" s="169"/>
    </row>
    <row r="19" spans="1:10" ht="31.5" x14ac:dyDescent="0.2">
      <c r="A19" s="263" t="s">
        <v>227</v>
      </c>
      <c r="B19" s="73">
        <v>106</v>
      </c>
      <c r="C19" s="75">
        <v>132</v>
      </c>
      <c r="D19" s="113">
        <f t="shared" si="0"/>
        <v>124.52830188679245</v>
      </c>
      <c r="E19" s="73">
        <v>93</v>
      </c>
      <c r="F19" s="75">
        <v>122</v>
      </c>
      <c r="G19" s="113">
        <f t="shared" si="1"/>
        <v>131.18279569892474</v>
      </c>
      <c r="H19" s="64"/>
      <c r="I19" s="60"/>
      <c r="J19" s="169"/>
    </row>
    <row r="20" spans="1:10" ht="15.75" x14ac:dyDescent="0.2">
      <c r="A20" s="263" t="s">
        <v>228</v>
      </c>
      <c r="B20" s="73">
        <v>113</v>
      </c>
      <c r="C20" s="75">
        <v>15</v>
      </c>
      <c r="D20" s="113">
        <f t="shared" si="0"/>
        <v>13.274336283185843</v>
      </c>
      <c r="E20" s="73">
        <v>79</v>
      </c>
      <c r="F20" s="75">
        <v>8</v>
      </c>
      <c r="G20" s="113">
        <f t="shared" si="1"/>
        <v>10.126582278481013</v>
      </c>
      <c r="H20" s="64"/>
      <c r="I20" s="60"/>
      <c r="J20" s="169"/>
    </row>
    <row r="21" spans="1:10" ht="31.5" x14ac:dyDescent="0.2">
      <c r="A21" s="263" t="s">
        <v>229</v>
      </c>
      <c r="B21" s="73">
        <v>53</v>
      </c>
      <c r="C21" s="75">
        <v>19</v>
      </c>
      <c r="D21" s="113">
        <f t="shared" si="0"/>
        <v>35.849056603773583</v>
      </c>
      <c r="E21" s="73">
        <v>42</v>
      </c>
      <c r="F21" s="75">
        <v>15</v>
      </c>
      <c r="G21" s="113">
        <f t="shared" si="1"/>
        <v>35.714285714285715</v>
      </c>
      <c r="H21" s="64"/>
      <c r="I21" s="60"/>
      <c r="J21" s="169"/>
    </row>
    <row r="22" spans="1:10" ht="31.5" x14ac:dyDescent="0.2">
      <c r="A22" s="263" t="s">
        <v>230</v>
      </c>
      <c r="B22" s="73">
        <v>9</v>
      </c>
      <c r="C22" s="75">
        <v>47</v>
      </c>
      <c r="D22" s="113">
        <f t="shared" si="0"/>
        <v>522.22222222222229</v>
      </c>
      <c r="E22" s="73">
        <v>8</v>
      </c>
      <c r="F22" s="75">
        <v>26</v>
      </c>
      <c r="G22" s="113">
        <f t="shared" si="1"/>
        <v>325</v>
      </c>
      <c r="H22" s="64"/>
      <c r="I22" s="60"/>
      <c r="J22" s="18"/>
    </row>
    <row r="23" spans="1:10" ht="31.5" x14ac:dyDescent="0.2">
      <c r="A23" s="263" t="s">
        <v>231</v>
      </c>
      <c r="B23" s="73">
        <v>55</v>
      </c>
      <c r="C23" s="75">
        <v>9</v>
      </c>
      <c r="D23" s="113">
        <f t="shared" si="0"/>
        <v>16.363636363636363</v>
      </c>
      <c r="E23" s="73">
        <v>48</v>
      </c>
      <c r="F23" s="75">
        <v>6</v>
      </c>
      <c r="G23" s="113">
        <f t="shared" si="1"/>
        <v>12.5</v>
      </c>
      <c r="H23" s="64"/>
      <c r="I23" s="60"/>
      <c r="J23" s="18"/>
    </row>
    <row r="24" spans="1:10" ht="31.5" x14ac:dyDescent="0.2">
      <c r="A24" s="263" t="s">
        <v>232</v>
      </c>
      <c r="B24" s="73">
        <v>94</v>
      </c>
      <c r="C24" s="75">
        <v>25</v>
      </c>
      <c r="D24" s="113">
        <f t="shared" si="0"/>
        <v>26.595744680851062</v>
      </c>
      <c r="E24" s="73">
        <v>67</v>
      </c>
      <c r="F24" s="75">
        <v>18</v>
      </c>
      <c r="G24" s="113">
        <f t="shared" si="1"/>
        <v>26.865671641791046</v>
      </c>
      <c r="H24" s="64"/>
      <c r="I24" s="60"/>
      <c r="J24" s="18"/>
    </row>
    <row r="25" spans="1:10" ht="31.5" x14ac:dyDescent="0.2">
      <c r="A25" s="263" t="s">
        <v>233</v>
      </c>
      <c r="B25" s="73">
        <v>587</v>
      </c>
      <c r="C25" s="75">
        <v>130</v>
      </c>
      <c r="D25" s="113">
        <f t="shared" si="0"/>
        <v>22.14650766609881</v>
      </c>
      <c r="E25" s="73">
        <v>517</v>
      </c>
      <c r="F25" s="75">
        <v>97</v>
      </c>
      <c r="G25" s="113">
        <f t="shared" si="1"/>
        <v>18.762088974854933</v>
      </c>
      <c r="I25" s="60"/>
    </row>
    <row r="26" spans="1:10" ht="31.5" x14ac:dyDescent="0.2">
      <c r="A26" s="263" t="s">
        <v>234</v>
      </c>
      <c r="B26" s="73">
        <v>37</v>
      </c>
      <c r="C26" s="75">
        <v>12</v>
      </c>
      <c r="D26" s="113">
        <f t="shared" si="0"/>
        <v>32.432432432432435</v>
      </c>
      <c r="E26" s="73">
        <v>28</v>
      </c>
      <c r="F26" s="75">
        <v>8</v>
      </c>
      <c r="G26" s="113">
        <f t="shared" si="1"/>
        <v>28.571428571428569</v>
      </c>
      <c r="I26" s="60"/>
    </row>
    <row r="27" spans="1:10" ht="20.25" customHeight="1" x14ac:dyDescent="0.2">
      <c r="A27" s="263" t="s">
        <v>235</v>
      </c>
      <c r="B27" s="73">
        <v>220</v>
      </c>
      <c r="C27" s="75">
        <v>112</v>
      </c>
      <c r="D27" s="113">
        <f t="shared" si="0"/>
        <v>50.909090909090907</v>
      </c>
      <c r="E27" s="73">
        <v>156</v>
      </c>
      <c r="F27" s="75">
        <v>73</v>
      </c>
      <c r="G27" s="113">
        <f t="shared" si="1"/>
        <v>46.794871794871796</v>
      </c>
      <c r="I27" s="60"/>
    </row>
    <row r="28" spans="1:10" ht="18.75" customHeight="1" x14ac:dyDescent="0.2">
      <c r="A28" s="263" t="s">
        <v>236</v>
      </c>
      <c r="B28" s="73">
        <v>23</v>
      </c>
      <c r="C28" s="75">
        <v>22</v>
      </c>
      <c r="D28" s="113">
        <f t="shared" si="0"/>
        <v>95.652173913043484</v>
      </c>
      <c r="E28" s="73">
        <v>18</v>
      </c>
      <c r="F28" s="75">
        <v>18</v>
      </c>
      <c r="G28" s="113">
        <f t="shared" si="1"/>
        <v>100</v>
      </c>
      <c r="I28" s="60"/>
    </row>
    <row r="29" spans="1:10" ht="30" customHeight="1" x14ac:dyDescent="0.3">
      <c r="A29" s="367" t="s">
        <v>237</v>
      </c>
      <c r="B29" s="373">
        <v>44</v>
      </c>
      <c r="C29" s="373">
        <v>10</v>
      </c>
      <c r="D29" s="113">
        <f t="shared" si="0"/>
        <v>22.727272727272727</v>
      </c>
      <c r="E29" s="373">
        <v>42</v>
      </c>
      <c r="F29" s="373">
        <v>7</v>
      </c>
      <c r="G29" s="113">
        <f t="shared" si="1"/>
        <v>16.666666666666664</v>
      </c>
    </row>
  </sheetData>
  <mergeCells count="2">
    <mergeCell ref="A1:G1"/>
    <mergeCell ref="A2:G2"/>
  </mergeCells>
  <pageMargins left="0.28000000000000003" right="0.24" top="0.75" bottom="0.75" header="0.3" footer="0.3"/>
  <pageSetup paperSize="9" scale="74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M31"/>
  <sheetViews>
    <sheetView zoomScale="75" zoomScaleNormal="75" zoomScaleSheetLayoutView="84" workbookViewId="0">
      <selection activeCell="A8" sqref="A8"/>
    </sheetView>
  </sheetViews>
  <sheetFormatPr defaultColWidth="8.85546875" defaultRowHeight="12.75" x14ac:dyDescent="0.2"/>
  <cols>
    <col min="1" max="1" width="57" style="60" customWidth="1"/>
    <col min="2" max="2" width="7.28515625" style="251" customWidth="1"/>
    <col min="3" max="3" width="13.5703125" style="251" customWidth="1"/>
    <col min="4" max="4" width="9.42578125" style="251" customWidth="1"/>
    <col min="5" max="5" width="13.7109375" style="251" customWidth="1"/>
    <col min="6" max="6" width="8" style="251" customWidth="1"/>
    <col min="7" max="7" width="13.7109375" style="251" customWidth="1"/>
    <col min="8" max="8" width="9.7109375" style="251" customWidth="1"/>
    <col min="9" max="9" width="13" style="251" customWidth="1"/>
    <col min="10" max="10" width="8.85546875" style="60" hidden="1" customWidth="1"/>
    <col min="11" max="11" width="36" style="60" customWidth="1"/>
    <col min="12" max="12" width="12.140625" style="60" customWidth="1"/>
    <col min="13" max="256" width="8.85546875" style="60"/>
    <col min="257" max="257" width="37.140625" style="60" customWidth="1"/>
    <col min="258" max="259" width="10.5703125" style="60" customWidth="1"/>
    <col min="260" max="260" width="13" style="60" customWidth="1"/>
    <col min="261" max="262" width="10.28515625" style="60" customWidth="1"/>
    <col min="263" max="263" width="12.42578125" style="60" customWidth="1"/>
    <col min="264" max="265" width="8.85546875" style="60"/>
    <col min="266" max="266" width="7.85546875" style="60" customWidth="1"/>
    <col min="267" max="512" width="8.85546875" style="60"/>
    <col min="513" max="513" width="37.140625" style="60" customWidth="1"/>
    <col min="514" max="515" width="10.5703125" style="60" customWidth="1"/>
    <col min="516" max="516" width="13" style="60" customWidth="1"/>
    <col min="517" max="518" width="10.28515625" style="60" customWidth="1"/>
    <col min="519" max="519" width="12.42578125" style="60" customWidth="1"/>
    <col min="520" max="521" width="8.85546875" style="60"/>
    <col min="522" max="522" width="7.85546875" style="60" customWidth="1"/>
    <col min="523" max="768" width="8.85546875" style="60"/>
    <col min="769" max="769" width="37.140625" style="60" customWidth="1"/>
    <col min="770" max="771" width="10.5703125" style="60" customWidth="1"/>
    <col min="772" max="772" width="13" style="60" customWidth="1"/>
    <col min="773" max="774" width="10.28515625" style="60" customWidth="1"/>
    <col min="775" max="775" width="12.42578125" style="60" customWidth="1"/>
    <col min="776" max="777" width="8.85546875" style="60"/>
    <col min="778" max="778" width="7.85546875" style="60" customWidth="1"/>
    <col min="779" max="1024" width="8.85546875" style="60"/>
    <col min="1025" max="1025" width="37.140625" style="60" customWidth="1"/>
    <col min="1026" max="1027" width="10.5703125" style="60" customWidth="1"/>
    <col min="1028" max="1028" width="13" style="60" customWidth="1"/>
    <col min="1029" max="1030" width="10.28515625" style="60" customWidth="1"/>
    <col min="1031" max="1031" width="12.42578125" style="60" customWidth="1"/>
    <col min="1032" max="1033" width="8.85546875" style="60"/>
    <col min="1034" max="1034" width="7.85546875" style="60" customWidth="1"/>
    <col min="1035" max="1280" width="8.85546875" style="60"/>
    <col min="1281" max="1281" width="37.140625" style="60" customWidth="1"/>
    <col min="1282" max="1283" width="10.5703125" style="60" customWidth="1"/>
    <col min="1284" max="1284" width="13" style="60" customWidth="1"/>
    <col min="1285" max="1286" width="10.28515625" style="60" customWidth="1"/>
    <col min="1287" max="1287" width="12.42578125" style="60" customWidth="1"/>
    <col min="1288" max="1289" width="8.85546875" style="60"/>
    <col min="1290" max="1290" width="7.85546875" style="60" customWidth="1"/>
    <col min="1291" max="1536" width="8.85546875" style="60"/>
    <col min="1537" max="1537" width="37.140625" style="60" customWidth="1"/>
    <col min="1538" max="1539" width="10.5703125" style="60" customWidth="1"/>
    <col min="1540" max="1540" width="13" style="60" customWidth="1"/>
    <col min="1541" max="1542" width="10.28515625" style="60" customWidth="1"/>
    <col min="1543" max="1543" width="12.42578125" style="60" customWidth="1"/>
    <col min="1544" max="1545" width="8.85546875" style="60"/>
    <col min="1546" max="1546" width="7.85546875" style="60" customWidth="1"/>
    <col min="1547" max="1792" width="8.85546875" style="60"/>
    <col min="1793" max="1793" width="37.140625" style="60" customWidth="1"/>
    <col min="1794" max="1795" width="10.5703125" style="60" customWidth="1"/>
    <col min="1796" max="1796" width="13" style="60" customWidth="1"/>
    <col min="1797" max="1798" width="10.28515625" style="60" customWidth="1"/>
    <col min="1799" max="1799" width="12.42578125" style="60" customWidth="1"/>
    <col min="1800" max="1801" width="8.85546875" style="60"/>
    <col min="1802" max="1802" width="7.85546875" style="60" customWidth="1"/>
    <col min="1803" max="2048" width="8.85546875" style="60"/>
    <col min="2049" max="2049" width="37.140625" style="60" customWidth="1"/>
    <col min="2050" max="2051" width="10.5703125" style="60" customWidth="1"/>
    <col min="2052" max="2052" width="13" style="60" customWidth="1"/>
    <col min="2053" max="2054" width="10.28515625" style="60" customWidth="1"/>
    <col min="2055" max="2055" width="12.42578125" style="60" customWidth="1"/>
    <col min="2056" max="2057" width="8.85546875" style="60"/>
    <col min="2058" max="2058" width="7.85546875" style="60" customWidth="1"/>
    <col min="2059" max="2304" width="8.85546875" style="60"/>
    <col min="2305" max="2305" width="37.140625" style="60" customWidth="1"/>
    <col min="2306" max="2307" width="10.5703125" style="60" customWidth="1"/>
    <col min="2308" max="2308" width="13" style="60" customWidth="1"/>
    <col min="2309" max="2310" width="10.28515625" style="60" customWidth="1"/>
    <col min="2311" max="2311" width="12.42578125" style="60" customWidth="1"/>
    <col min="2312" max="2313" width="8.85546875" style="60"/>
    <col min="2314" max="2314" width="7.85546875" style="60" customWidth="1"/>
    <col min="2315" max="2560" width="8.85546875" style="60"/>
    <col min="2561" max="2561" width="37.140625" style="60" customWidth="1"/>
    <col min="2562" max="2563" width="10.5703125" style="60" customWidth="1"/>
    <col min="2564" max="2564" width="13" style="60" customWidth="1"/>
    <col min="2565" max="2566" width="10.28515625" style="60" customWidth="1"/>
    <col min="2567" max="2567" width="12.42578125" style="60" customWidth="1"/>
    <col min="2568" max="2569" width="8.85546875" style="60"/>
    <col min="2570" max="2570" width="7.85546875" style="60" customWidth="1"/>
    <col min="2571" max="2816" width="8.85546875" style="60"/>
    <col min="2817" max="2817" width="37.140625" style="60" customWidth="1"/>
    <col min="2818" max="2819" width="10.5703125" style="60" customWidth="1"/>
    <col min="2820" max="2820" width="13" style="60" customWidth="1"/>
    <col min="2821" max="2822" width="10.28515625" style="60" customWidth="1"/>
    <col min="2823" max="2823" width="12.42578125" style="60" customWidth="1"/>
    <col min="2824" max="2825" width="8.85546875" style="60"/>
    <col min="2826" max="2826" width="7.85546875" style="60" customWidth="1"/>
    <col min="2827" max="3072" width="8.85546875" style="60"/>
    <col min="3073" max="3073" width="37.140625" style="60" customWidth="1"/>
    <col min="3074" max="3075" width="10.5703125" style="60" customWidth="1"/>
    <col min="3076" max="3076" width="13" style="60" customWidth="1"/>
    <col min="3077" max="3078" width="10.28515625" style="60" customWidth="1"/>
    <col min="3079" max="3079" width="12.42578125" style="60" customWidth="1"/>
    <col min="3080" max="3081" width="8.85546875" style="60"/>
    <col min="3082" max="3082" width="7.85546875" style="60" customWidth="1"/>
    <col min="3083" max="3328" width="8.85546875" style="60"/>
    <col min="3329" max="3329" width="37.140625" style="60" customWidth="1"/>
    <col min="3330" max="3331" width="10.5703125" style="60" customWidth="1"/>
    <col min="3332" max="3332" width="13" style="60" customWidth="1"/>
    <col min="3333" max="3334" width="10.28515625" style="60" customWidth="1"/>
    <col min="3335" max="3335" width="12.42578125" style="60" customWidth="1"/>
    <col min="3336" max="3337" width="8.85546875" style="60"/>
    <col min="3338" max="3338" width="7.85546875" style="60" customWidth="1"/>
    <col min="3339" max="3584" width="8.85546875" style="60"/>
    <col min="3585" max="3585" width="37.140625" style="60" customWidth="1"/>
    <col min="3586" max="3587" width="10.5703125" style="60" customWidth="1"/>
    <col min="3588" max="3588" width="13" style="60" customWidth="1"/>
    <col min="3589" max="3590" width="10.28515625" style="60" customWidth="1"/>
    <col min="3591" max="3591" width="12.42578125" style="60" customWidth="1"/>
    <col min="3592" max="3593" width="8.85546875" style="60"/>
    <col min="3594" max="3594" width="7.85546875" style="60" customWidth="1"/>
    <col min="3595" max="3840" width="8.85546875" style="60"/>
    <col min="3841" max="3841" width="37.140625" style="60" customWidth="1"/>
    <col min="3842" max="3843" width="10.5703125" style="60" customWidth="1"/>
    <col min="3844" max="3844" width="13" style="60" customWidth="1"/>
    <col min="3845" max="3846" width="10.28515625" style="60" customWidth="1"/>
    <col min="3847" max="3847" width="12.42578125" style="60" customWidth="1"/>
    <col min="3848" max="3849" width="8.85546875" style="60"/>
    <col min="3850" max="3850" width="7.85546875" style="60" customWidth="1"/>
    <col min="3851" max="4096" width="8.85546875" style="60"/>
    <col min="4097" max="4097" width="37.140625" style="60" customWidth="1"/>
    <col min="4098" max="4099" width="10.5703125" style="60" customWidth="1"/>
    <col min="4100" max="4100" width="13" style="60" customWidth="1"/>
    <col min="4101" max="4102" width="10.28515625" style="60" customWidth="1"/>
    <col min="4103" max="4103" width="12.42578125" style="60" customWidth="1"/>
    <col min="4104" max="4105" width="8.85546875" style="60"/>
    <col min="4106" max="4106" width="7.85546875" style="60" customWidth="1"/>
    <col min="4107" max="4352" width="8.85546875" style="60"/>
    <col min="4353" max="4353" width="37.140625" style="60" customWidth="1"/>
    <col min="4354" max="4355" width="10.5703125" style="60" customWidth="1"/>
    <col min="4356" max="4356" width="13" style="60" customWidth="1"/>
    <col min="4357" max="4358" width="10.28515625" style="60" customWidth="1"/>
    <col min="4359" max="4359" width="12.42578125" style="60" customWidth="1"/>
    <col min="4360" max="4361" width="8.85546875" style="60"/>
    <col min="4362" max="4362" width="7.85546875" style="60" customWidth="1"/>
    <col min="4363" max="4608" width="8.85546875" style="60"/>
    <col min="4609" max="4609" width="37.140625" style="60" customWidth="1"/>
    <col min="4610" max="4611" width="10.5703125" style="60" customWidth="1"/>
    <col min="4612" max="4612" width="13" style="60" customWidth="1"/>
    <col min="4613" max="4614" width="10.28515625" style="60" customWidth="1"/>
    <col min="4615" max="4615" width="12.42578125" style="60" customWidth="1"/>
    <col min="4616" max="4617" width="8.85546875" style="60"/>
    <col min="4618" max="4618" width="7.85546875" style="60" customWidth="1"/>
    <col min="4619" max="4864" width="8.85546875" style="60"/>
    <col min="4865" max="4865" width="37.140625" style="60" customWidth="1"/>
    <col min="4866" max="4867" width="10.5703125" style="60" customWidth="1"/>
    <col min="4868" max="4868" width="13" style="60" customWidth="1"/>
    <col min="4869" max="4870" width="10.28515625" style="60" customWidth="1"/>
    <col min="4871" max="4871" width="12.42578125" style="60" customWidth="1"/>
    <col min="4872" max="4873" width="8.85546875" style="60"/>
    <col min="4874" max="4874" width="7.85546875" style="60" customWidth="1"/>
    <col min="4875" max="5120" width="8.85546875" style="60"/>
    <col min="5121" max="5121" width="37.140625" style="60" customWidth="1"/>
    <col min="5122" max="5123" width="10.5703125" style="60" customWidth="1"/>
    <col min="5124" max="5124" width="13" style="60" customWidth="1"/>
    <col min="5125" max="5126" width="10.28515625" style="60" customWidth="1"/>
    <col min="5127" max="5127" width="12.42578125" style="60" customWidth="1"/>
    <col min="5128" max="5129" width="8.85546875" style="60"/>
    <col min="5130" max="5130" width="7.85546875" style="60" customWidth="1"/>
    <col min="5131" max="5376" width="8.85546875" style="60"/>
    <col min="5377" max="5377" width="37.140625" style="60" customWidth="1"/>
    <col min="5378" max="5379" width="10.5703125" style="60" customWidth="1"/>
    <col min="5380" max="5380" width="13" style="60" customWidth="1"/>
    <col min="5381" max="5382" width="10.28515625" style="60" customWidth="1"/>
    <col min="5383" max="5383" width="12.42578125" style="60" customWidth="1"/>
    <col min="5384" max="5385" width="8.85546875" style="60"/>
    <col min="5386" max="5386" width="7.85546875" style="60" customWidth="1"/>
    <col min="5387" max="5632" width="8.85546875" style="60"/>
    <col min="5633" max="5633" width="37.140625" style="60" customWidth="1"/>
    <col min="5634" max="5635" width="10.5703125" style="60" customWidth="1"/>
    <col min="5636" max="5636" width="13" style="60" customWidth="1"/>
    <col min="5637" max="5638" width="10.28515625" style="60" customWidth="1"/>
    <col min="5639" max="5639" width="12.42578125" style="60" customWidth="1"/>
    <col min="5640" max="5641" width="8.85546875" style="60"/>
    <col min="5642" max="5642" width="7.85546875" style="60" customWidth="1"/>
    <col min="5643" max="5888" width="8.85546875" style="60"/>
    <col min="5889" max="5889" width="37.140625" style="60" customWidth="1"/>
    <col min="5890" max="5891" width="10.5703125" style="60" customWidth="1"/>
    <col min="5892" max="5892" width="13" style="60" customWidth="1"/>
    <col min="5893" max="5894" width="10.28515625" style="60" customWidth="1"/>
    <col min="5895" max="5895" width="12.42578125" style="60" customWidth="1"/>
    <col min="5896" max="5897" width="8.85546875" style="60"/>
    <col min="5898" max="5898" width="7.85546875" style="60" customWidth="1"/>
    <col min="5899" max="6144" width="8.85546875" style="60"/>
    <col min="6145" max="6145" width="37.140625" style="60" customWidth="1"/>
    <col min="6146" max="6147" width="10.5703125" style="60" customWidth="1"/>
    <col min="6148" max="6148" width="13" style="60" customWidth="1"/>
    <col min="6149" max="6150" width="10.28515625" style="60" customWidth="1"/>
    <col min="6151" max="6151" width="12.42578125" style="60" customWidth="1"/>
    <col min="6152" max="6153" width="8.85546875" style="60"/>
    <col min="6154" max="6154" width="7.85546875" style="60" customWidth="1"/>
    <col min="6155" max="6400" width="8.85546875" style="60"/>
    <col min="6401" max="6401" width="37.140625" style="60" customWidth="1"/>
    <col min="6402" max="6403" width="10.5703125" style="60" customWidth="1"/>
    <col min="6404" max="6404" width="13" style="60" customWidth="1"/>
    <col min="6405" max="6406" width="10.28515625" style="60" customWidth="1"/>
    <col min="6407" max="6407" width="12.42578125" style="60" customWidth="1"/>
    <col min="6408" max="6409" width="8.85546875" style="60"/>
    <col min="6410" max="6410" width="7.85546875" style="60" customWidth="1"/>
    <col min="6411" max="6656" width="8.85546875" style="60"/>
    <col min="6657" max="6657" width="37.140625" style="60" customWidth="1"/>
    <col min="6658" max="6659" width="10.5703125" style="60" customWidth="1"/>
    <col min="6660" max="6660" width="13" style="60" customWidth="1"/>
    <col min="6661" max="6662" width="10.28515625" style="60" customWidth="1"/>
    <col min="6663" max="6663" width="12.42578125" style="60" customWidth="1"/>
    <col min="6664" max="6665" width="8.85546875" style="60"/>
    <col min="6666" max="6666" width="7.85546875" style="60" customWidth="1"/>
    <col min="6667" max="6912" width="8.85546875" style="60"/>
    <col min="6913" max="6913" width="37.140625" style="60" customWidth="1"/>
    <col min="6914" max="6915" width="10.5703125" style="60" customWidth="1"/>
    <col min="6916" max="6916" width="13" style="60" customWidth="1"/>
    <col min="6917" max="6918" width="10.28515625" style="60" customWidth="1"/>
    <col min="6919" max="6919" width="12.42578125" style="60" customWidth="1"/>
    <col min="6920" max="6921" width="8.85546875" style="60"/>
    <col min="6922" max="6922" width="7.85546875" style="60" customWidth="1"/>
    <col min="6923" max="7168" width="8.85546875" style="60"/>
    <col min="7169" max="7169" width="37.140625" style="60" customWidth="1"/>
    <col min="7170" max="7171" width="10.5703125" style="60" customWidth="1"/>
    <col min="7172" max="7172" width="13" style="60" customWidth="1"/>
    <col min="7173" max="7174" width="10.28515625" style="60" customWidth="1"/>
    <col min="7175" max="7175" width="12.42578125" style="60" customWidth="1"/>
    <col min="7176" max="7177" width="8.85546875" style="60"/>
    <col min="7178" max="7178" width="7.85546875" style="60" customWidth="1"/>
    <col min="7179" max="7424" width="8.85546875" style="60"/>
    <col min="7425" max="7425" width="37.140625" style="60" customWidth="1"/>
    <col min="7426" max="7427" width="10.5703125" style="60" customWidth="1"/>
    <col min="7428" max="7428" width="13" style="60" customWidth="1"/>
    <col min="7429" max="7430" width="10.28515625" style="60" customWidth="1"/>
    <col min="7431" max="7431" width="12.42578125" style="60" customWidth="1"/>
    <col min="7432" max="7433" width="8.85546875" style="60"/>
    <col min="7434" max="7434" width="7.85546875" style="60" customWidth="1"/>
    <col min="7435" max="7680" width="8.85546875" style="60"/>
    <col min="7681" max="7681" width="37.140625" style="60" customWidth="1"/>
    <col min="7682" max="7683" width="10.5703125" style="60" customWidth="1"/>
    <col min="7684" max="7684" width="13" style="60" customWidth="1"/>
    <col min="7685" max="7686" width="10.28515625" style="60" customWidth="1"/>
    <col min="7687" max="7687" width="12.42578125" style="60" customWidth="1"/>
    <col min="7688" max="7689" width="8.85546875" style="60"/>
    <col min="7690" max="7690" width="7.85546875" style="60" customWidth="1"/>
    <col min="7691" max="7936" width="8.85546875" style="60"/>
    <col min="7937" max="7937" width="37.140625" style="60" customWidth="1"/>
    <col min="7938" max="7939" width="10.5703125" style="60" customWidth="1"/>
    <col min="7940" max="7940" width="13" style="60" customWidth="1"/>
    <col min="7941" max="7942" width="10.28515625" style="60" customWidth="1"/>
    <col min="7943" max="7943" width="12.42578125" style="60" customWidth="1"/>
    <col min="7944" max="7945" width="8.85546875" style="60"/>
    <col min="7946" max="7946" width="7.85546875" style="60" customWidth="1"/>
    <col min="7947" max="8192" width="8.85546875" style="60"/>
    <col min="8193" max="8193" width="37.140625" style="60" customWidth="1"/>
    <col min="8194" max="8195" width="10.5703125" style="60" customWidth="1"/>
    <col min="8196" max="8196" width="13" style="60" customWidth="1"/>
    <col min="8197" max="8198" width="10.28515625" style="60" customWidth="1"/>
    <col min="8199" max="8199" width="12.42578125" style="60" customWidth="1"/>
    <col min="8200" max="8201" width="8.85546875" style="60"/>
    <col min="8202" max="8202" width="7.85546875" style="60" customWidth="1"/>
    <col min="8203" max="8448" width="8.85546875" style="60"/>
    <col min="8449" max="8449" width="37.140625" style="60" customWidth="1"/>
    <col min="8450" max="8451" width="10.5703125" style="60" customWidth="1"/>
    <col min="8452" max="8452" width="13" style="60" customWidth="1"/>
    <col min="8453" max="8454" width="10.28515625" style="60" customWidth="1"/>
    <col min="8455" max="8455" width="12.42578125" style="60" customWidth="1"/>
    <col min="8456" max="8457" width="8.85546875" style="60"/>
    <col min="8458" max="8458" width="7.85546875" style="60" customWidth="1"/>
    <col min="8459" max="8704" width="8.85546875" style="60"/>
    <col min="8705" max="8705" width="37.140625" style="60" customWidth="1"/>
    <col min="8706" max="8707" width="10.5703125" style="60" customWidth="1"/>
    <col min="8708" max="8708" width="13" style="60" customWidth="1"/>
    <col min="8709" max="8710" width="10.28515625" style="60" customWidth="1"/>
    <col min="8711" max="8711" width="12.42578125" style="60" customWidth="1"/>
    <col min="8712" max="8713" width="8.85546875" style="60"/>
    <col min="8714" max="8714" width="7.85546875" style="60" customWidth="1"/>
    <col min="8715" max="8960" width="8.85546875" style="60"/>
    <col min="8961" max="8961" width="37.140625" style="60" customWidth="1"/>
    <col min="8962" max="8963" width="10.5703125" style="60" customWidth="1"/>
    <col min="8964" max="8964" width="13" style="60" customWidth="1"/>
    <col min="8965" max="8966" width="10.28515625" style="60" customWidth="1"/>
    <col min="8967" max="8967" width="12.42578125" style="60" customWidth="1"/>
    <col min="8968" max="8969" width="8.85546875" style="60"/>
    <col min="8970" max="8970" width="7.85546875" style="60" customWidth="1"/>
    <col min="8971" max="9216" width="8.85546875" style="60"/>
    <col min="9217" max="9217" width="37.140625" style="60" customWidth="1"/>
    <col min="9218" max="9219" width="10.5703125" style="60" customWidth="1"/>
    <col min="9220" max="9220" width="13" style="60" customWidth="1"/>
    <col min="9221" max="9222" width="10.28515625" style="60" customWidth="1"/>
    <col min="9223" max="9223" width="12.42578125" style="60" customWidth="1"/>
    <col min="9224" max="9225" width="8.85546875" style="60"/>
    <col min="9226" max="9226" width="7.85546875" style="60" customWidth="1"/>
    <col min="9227" max="9472" width="8.85546875" style="60"/>
    <col min="9473" max="9473" width="37.140625" style="60" customWidth="1"/>
    <col min="9474" max="9475" width="10.5703125" style="60" customWidth="1"/>
    <col min="9476" max="9476" width="13" style="60" customWidth="1"/>
    <col min="9477" max="9478" width="10.28515625" style="60" customWidth="1"/>
    <col min="9479" max="9479" width="12.42578125" style="60" customWidth="1"/>
    <col min="9480" max="9481" width="8.85546875" style="60"/>
    <col min="9482" max="9482" width="7.85546875" style="60" customWidth="1"/>
    <col min="9483" max="9728" width="8.85546875" style="60"/>
    <col min="9729" max="9729" width="37.140625" style="60" customWidth="1"/>
    <col min="9730" max="9731" width="10.5703125" style="60" customWidth="1"/>
    <col min="9732" max="9732" width="13" style="60" customWidth="1"/>
    <col min="9733" max="9734" width="10.28515625" style="60" customWidth="1"/>
    <col min="9735" max="9735" width="12.42578125" style="60" customWidth="1"/>
    <col min="9736" max="9737" width="8.85546875" style="60"/>
    <col min="9738" max="9738" width="7.85546875" style="60" customWidth="1"/>
    <col min="9739" max="9984" width="8.85546875" style="60"/>
    <col min="9985" max="9985" width="37.140625" style="60" customWidth="1"/>
    <col min="9986" max="9987" width="10.5703125" style="60" customWidth="1"/>
    <col min="9988" max="9988" width="13" style="60" customWidth="1"/>
    <col min="9989" max="9990" width="10.28515625" style="60" customWidth="1"/>
    <col min="9991" max="9991" width="12.42578125" style="60" customWidth="1"/>
    <col min="9992" max="9993" width="8.85546875" style="60"/>
    <col min="9994" max="9994" width="7.85546875" style="60" customWidth="1"/>
    <col min="9995" max="10240" width="8.85546875" style="60"/>
    <col min="10241" max="10241" width="37.140625" style="60" customWidth="1"/>
    <col min="10242" max="10243" width="10.5703125" style="60" customWidth="1"/>
    <col min="10244" max="10244" width="13" style="60" customWidth="1"/>
    <col min="10245" max="10246" width="10.28515625" style="60" customWidth="1"/>
    <col min="10247" max="10247" width="12.42578125" style="60" customWidth="1"/>
    <col min="10248" max="10249" width="8.85546875" style="60"/>
    <col min="10250" max="10250" width="7.85546875" style="60" customWidth="1"/>
    <col min="10251" max="10496" width="8.85546875" style="60"/>
    <col min="10497" max="10497" width="37.140625" style="60" customWidth="1"/>
    <col min="10498" max="10499" width="10.5703125" style="60" customWidth="1"/>
    <col min="10500" max="10500" width="13" style="60" customWidth="1"/>
    <col min="10501" max="10502" width="10.28515625" style="60" customWidth="1"/>
    <col min="10503" max="10503" width="12.42578125" style="60" customWidth="1"/>
    <col min="10504" max="10505" width="8.85546875" style="60"/>
    <col min="10506" max="10506" width="7.85546875" style="60" customWidth="1"/>
    <col min="10507" max="10752" width="8.85546875" style="60"/>
    <col min="10753" max="10753" width="37.140625" style="60" customWidth="1"/>
    <col min="10754" max="10755" width="10.5703125" style="60" customWidth="1"/>
    <col min="10756" max="10756" width="13" style="60" customWidth="1"/>
    <col min="10757" max="10758" width="10.28515625" style="60" customWidth="1"/>
    <col min="10759" max="10759" width="12.42578125" style="60" customWidth="1"/>
    <col min="10760" max="10761" width="8.85546875" style="60"/>
    <col min="10762" max="10762" width="7.85546875" style="60" customWidth="1"/>
    <col min="10763" max="11008" width="8.85546875" style="60"/>
    <col min="11009" max="11009" width="37.140625" style="60" customWidth="1"/>
    <col min="11010" max="11011" width="10.5703125" style="60" customWidth="1"/>
    <col min="11012" max="11012" width="13" style="60" customWidth="1"/>
    <col min="11013" max="11014" width="10.28515625" style="60" customWidth="1"/>
    <col min="11015" max="11015" width="12.42578125" style="60" customWidth="1"/>
    <col min="11016" max="11017" width="8.85546875" style="60"/>
    <col min="11018" max="11018" width="7.85546875" style="60" customWidth="1"/>
    <col min="11019" max="11264" width="8.85546875" style="60"/>
    <col min="11265" max="11265" width="37.140625" style="60" customWidth="1"/>
    <col min="11266" max="11267" width="10.5703125" style="60" customWidth="1"/>
    <col min="11268" max="11268" width="13" style="60" customWidth="1"/>
    <col min="11269" max="11270" width="10.28515625" style="60" customWidth="1"/>
    <col min="11271" max="11271" width="12.42578125" style="60" customWidth="1"/>
    <col min="11272" max="11273" width="8.85546875" style="60"/>
    <col min="11274" max="11274" width="7.85546875" style="60" customWidth="1"/>
    <col min="11275" max="11520" width="8.85546875" style="60"/>
    <col min="11521" max="11521" width="37.140625" style="60" customWidth="1"/>
    <col min="11522" max="11523" width="10.5703125" style="60" customWidth="1"/>
    <col min="11524" max="11524" width="13" style="60" customWidth="1"/>
    <col min="11525" max="11526" width="10.28515625" style="60" customWidth="1"/>
    <col min="11527" max="11527" width="12.42578125" style="60" customWidth="1"/>
    <col min="11528" max="11529" width="8.85546875" style="60"/>
    <col min="11530" max="11530" width="7.85546875" style="60" customWidth="1"/>
    <col min="11531" max="11776" width="8.85546875" style="60"/>
    <col min="11777" max="11777" width="37.140625" style="60" customWidth="1"/>
    <col min="11778" max="11779" width="10.5703125" style="60" customWidth="1"/>
    <col min="11780" max="11780" width="13" style="60" customWidth="1"/>
    <col min="11781" max="11782" width="10.28515625" style="60" customWidth="1"/>
    <col min="11783" max="11783" width="12.42578125" style="60" customWidth="1"/>
    <col min="11784" max="11785" width="8.85546875" style="60"/>
    <col min="11786" max="11786" width="7.85546875" style="60" customWidth="1"/>
    <col min="11787" max="12032" width="8.85546875" style="60"/>
    <col min="12033" max="12033" width="37.140625" style="60" customWidth="1"/>
    <col min="12034" max="12035" width="10.5703125" style="60" customWidth="1"/>
    <col min="12036" max="12036" width="13" style="60" customWidth="1"/>
    <col min="12037" max="12038" width="10.28515625" style="60" customWidth="1"/>
    <col min="12039" max="12039" width="12.42578125" style="60" customWidth="1"/>
    <col min="12040" max="12041" width="8.85546875" style="60"/>
    <col min="12042" max="12042" width="7.85546875" style="60" customWidth="1"/>
    <col min="12043" max="12288" width="8.85546875" style="60"/>
    <col min="12289" max="12289" width="37.140625" style="60" customWidth="1"/>
    <col min="12290" max="12291" width="10.5703125" style="60" customWidth="1"/>
    <col min="12292" max="12292" width="13" style="60" customWidth="1"/>
    <col min="12293" max="12294" width="10.28515625" style="60" customWidth="1"/>
    <col min="12295" max="12295" width="12.42578125" style="60" customWidth="1"/>
    <col min="12296" max="12297" width="8.85546875" style="60"/>
    <col min="12298" max="12298" width="7.85546875" style="60" customWidth="1"/>
    <col min="12299" max="12544" width="8.85546875" style="60"/>
    <col min="12545" max="12545" width="37.140625" style="60" customWidth="1"/>
    <col min="12546" max="12547" width="10.5703125" style="60" customWidth="1"/>
    <col min="12548" max="12548" width="13" style="60" customWidth="1"/>
    <col min="12549" max="12550" width="10.28515625" style="60" customWidth="1"/>
    <col min="12551" max="12551" width="12.42578125" style="60" customWidth="1"/>
    <col min="12552" max="12553" width="8.85546875" style="60"/>
    <col min="12554" max="12554" width="7.85546875" style="60" customWidth="1"/>
    <col min="12555" max="12800" width="8.85546875" style="60"/>
    <col min="12801" max="12801" width="37.140625" style="60" customWidth="1"/>
    <col min="12802" max="12803" width="10.5703125" style="60" customWidth="1"/>
    <col min="12804" max="12804" width="13" style="60" customWidth="1"/>
    <col min="12805" max="12806" width="10.28515625" style="60" customWidth="1"/>
    <col min="12807" max="12807" width="12.42578125" style="60" customWidth="1"/>
    <col min="12808" max="12809" width="8.85546875" style="60"/>
    <col min="12810" max="12810" width="7.85546875" style="60" customWidth="1"/>
    <col min="12811" max="13056" width="8.85546875" style="60"/>
    <col min="13057" max="13057" width="37.140625" style="60" customWidth="1"/>
    <col min="13058" max="13059" width="10.5703125" style="60" customWidth="1"/>
    <col min="13060" max="13060" width="13" style="60" customWidth="1"/>
    <col min="13061" max="13062" width="10.28515625" style="60" customWidth="1"/>
    <col min="13063" max="13063" width="12.42578125" style="60" customWidth="1"/>
    <col min="13064" max="13065" width="8.85546875" style="60"/>
    <col min="13066" max="13066" width="7.85546875" style="60" customWidth="1"/>
    <col min="13067" max="13312" width="8.85546875" style="60"/>
    <col min="13313" max="13313" width="37.140625" style="60" customWidth="1"/>
    <col min="13314" max="13315" width="10.5703125" style="60" customWidth="1"/>
    <col min="13316" max="13316" width="13" style="60" customWidth="1"/>
    <col min="13317" max="13318" width="10.28515625" style="60" customWidth="1"/>
    <col min="13319" max="13319" width="12.42578125" style="60" customWidth="1"/>
    <col min="13320" max="13321" width="8.85546875" style="60"/>
    <col min="13322" max="13322" width="7.85546875" style="60" customWidth="1"/>
    <col min="13323" max="13568" width="8.85546875" style="60"/>
    <col min="13569" max="13569" width="37.140625" style="60" customWidth="1"/>
    <col min="13570" max="13571" width="10.5703125" style="60" customWidth="1"/>
    <col min="13572" max="13572" width="13" style="60" customWidth="1"/>
    <col min="13573" max="13574" width="10.28515625" style="60" customWidth="1"/>
    <col min="13575" max="13575" width="12.42578125" style="60" customWidth="1"/>
    <col min="13576" max="13577" width="8.85546875" style="60"/>
    <col min="13578" max="13578" width="7.85546875" style="60" customWidth="1"/>
    <col min="13579" max="13824" width="8.85546875" style="60"/>
    <col min="13825" max="13825" width="37.140625" style="60" customWidth="1"/>
    <col min="13826" max="13827" width="10.5703125" style="60" customWidth="1"/>
    <col min="13828" max="13828" width="13" style="60" customWidth="1"/>
    <col min="13829" max="13830" width="10.28515625" style="60" customWidth="1"/>
    <col min="13831" max="13831" width="12.42578125" style="60" customWidth="1"/>
    <col min="13832" max="13833" width="8.85546875" style="60"/>
    <col min="13834" max="13834" width="7.85546875" style="60" customWidth="1"/>
    <col min="13835" max="14080" width="8.85546875" style="60"/>
    <col min="14081" max="14081" width="37.140625" style="60" customWidth="1"/>
    <col min="14082" max="14083" width="10.5703125" style="60" customWidth="1"/>
    <col min="14084" max="14084" width="13" style="60" customWidth="1"/>
    <col min="14085" max="14086" width="10.28515625" style="60" customWidth="1"/>
    <col min="14087" max="14087" width="12.42578125" style="60" customWidth="1"/>
    <col min="14088" max="14089" width="8.85546875" style="60"/>
    <col min="14090" max="14090" width="7.85546875" style="60" customWidth="1"/>
    <col min="14091" max="14336" width="8.85546875" style="60"/>
    <col min="14337" max="14337" width="37.140625" style="60" customWidth="1"/>
    <col min="14338" max="14339" width="10.5703125" style="60" customWidth="1"/>
    <col min="14340" max="14340" width="13" style="60" customWidth="1"/>
    <col min="14341" max="14342" width="10.28515625" style="60" customWidth="1"/>
    <col min="14343" max="14343" width="12.42578125" style="60" customWidth="1"/>
    <col min="14344" max="14345" width="8.85546875" style="60"/>
    <col min="14346" max="14346" width="7.85546875" style="60" customWidth="1"/>
    <col min="14347" max="14592" width="8.85546875" style="60"/>
    <col min="14593" max="14593" width="37.140625" style="60" customWidth="1"/>
    <col min="14594" max="14595" width="10.5703125" style="60" customWidth="1"/>
    <col min="14596" max="14596" width="13" style="60" customWidth="1"/>
    <col min="14597" max="14598" width="10.28515625" style="60" customWidth="1"/>
    <col min="14599" max="14599" width="12.42578125" style="60" customWidth="1"/>
    <col min="14600" max="14601" width="8.85546875" style="60"/>
    <col min="14602" max="14602" width="7.85546875" style="60" customWidth="1"/>
    <col min="14603" max="14848" width="8.85546875" style="60"/>
    <col min="14849" max="14849" width="37.140625" style="60" customWidth="1"/>
    <col min="14850" max="14851" width="10.5703125" style="60" customWidth="1"/>
    <col min="14852" max="14852" width="13" style="60" customWidth="1"/>
    <col min="14853" max="14854" width="10.28515625" style="60" customWidth="1"/>
    <col min="14855" max="14855" width="12.42578125" style="60" customWidth="1"/>
    <col min="14856" max="14857" width="8.85546875" style="60"/>
    <col min="14858" max="14858" width="7.85546875" style="60" customWidth="1"/>
    <col min="14859" max="15104" width="8.85546875" style="60"/>
    <col min="15105" max="15105" width="37.140625" style="60" customWidth="1"/>
    <col min="15106" max="15107" width="10.5703125" style="60" customWidth="1"/>
    <col min="15108" max="15108" width="13" style="60" customWidth="1"/>
    <col min="15109" max="15110" width="10.28515625" style="60" customWidth="1"/>
    <col min="15111" max="15111" width="12.42578125" style="60" customWidth="1"/>
    <col min="15112" max="15113" width="8.85546875" style="60"/>
    <col min="15114" max="15114" width="7.85546875" style="60" customWidth="1"/>
    <col min="15115" max="15360" width="8.85546875" style="60"/>
    <col min="15361" max="15361" width="37.140625" style="60" customWidth="1"/>
    <col min="15362" max="15363" width="10.5703125" style="60" customWidth="1"/>
    <col min="15364" max="15364" width="13" style="60" customWidth="1"/>
    <col min="15365" max="15366" width="10.28515625" style="60" customWidth="1"/>
    <col min="15367" max="15367" width="12.42578125" style="60" customWidth="1"/>
    <col min="15368" max="15369" width="8.85546875" style="60"/>
    <col min="15370" max="15370" width="7.85546875" style="60" customWidth="1"/>
    <col min="15371" max="15616" width="8.85546875" style="60"/>
    <col min="15617" max="15617" width="37.140625" style="60" customWidth="1"/>
    <col min="15618" max="15619" width="10.5703125" style="60" customWidth="1"/>
    <col min="15620" max="15620" width="13" style="60" customWidth="1"/>
    <col min="15621" max="15622" width="10.28515625" style="60" customWidth="1"/>
    <col min="15623" max="15623" width="12.42578125" style="60" customWidth="1"/>
    <col min="15624" max="15625" width="8.85546875" style="60"/>
    <col min="15626" max="15626" width="7.85546875" style="60" customWidth="1"/>
    <col min="15627" max="15872" width="8.85546875" style="60"/>
    <col min="15873" max="15873" width="37.140625" style="60" customWidth="1"/>
    <col min="15874" max="15875" width="10.5703125" style="60" customWidth="1"/>
    <col min="15876" max="15876" width="13" style="60" customWidth="1"/>
    <col min="15877" max="15878" width="10.28515625" style="60" customWidth="1"/>
    <col min="15879" max="15879" width="12.42578125" style="60" customWidth="1"/>
    <col min="15880" max="15881" width="8.85546875" style="60"/>
    <col min="15882" max="15882" width="7.85546875" style="60" customWidth="1"/>
    <col min="15883" max="16128" width="8.85546875" style="60"/>
    <col min="16129" max="16129" width="37.140625" style="60" customWidth="1"/>
    <col min="16130" max="16131" width="10.5703125" style="60" customWidth="1"/>
    <col min="16132" max="16132" width="13" style="60" customWidth="1"/>
    <col min="16133" max="16134" width="10.28515625" style="60" customWidth="1"/>
    <col min="16135" max="16135" width="12.42578125" style="60" customWidth="1"/>
    <col min="16136" max="16137" width="8.85546875" style="60"/>
    <col min="16138" max="16138" width="7.85546875" style="60" customWidth="1"/>
    <col min="16139" max="16384" width="8.85546875" style="60"/>
  </cols>
  <sheetData>
    <row r="1" spans="1:13" s="12" customFormat="1" ht="24.75" customHeight="1" x14ac:dyDescent="0.3">
      <c r="A1" s="538" t="s">
        <v>352</v>
      </c>
      <c r="B1" s="538"/>
      <c r="C1" s="538"/>
      <c r="D1" s="538"/>
      <c r="E1" s="538"/>
      <c r="F1" s="538"/>
      <c r="G1" s="538"/>
      <c r="H1" s="538"/>
      <c r="I1" s="538"/>
      <c r="J1" s="230"/>
      <c r="K1" s="230"/>
    </row>
    <row r="2" spans="1:13" s="12" customFormat="1" ht="18.75" x14ac:dyDescent="0.3">
      <c r="A2" s="566" t="s">
        <v>260</v>
      </c>
      <c r="B2" s="566"/>
      <c r="C2" s="566"/>
      <c r="D2" s="566"/>
      <c r="E2" s="566"/>
      <c r="F2" s="566"/>
      <c r="G2" s="566"/>
      <c r="H2" s="566"/>
      <c r="I2" s="566"/>
      <c r="J2" s="231"/>
      <c r="K2" s="231"/>
    </row>
    <row r="3" spans="1:13" s="14" customFormat="1" ht="12.75" customHeight="1" x14ac:dyDescent="0.2">
      <c r="A3" s="13"/>
      <c r="B3" s="232"/>
      <c r="C3" s="232"/>
      <c r="D3" s="232"/>
      <c r="E3" s="232"/>
      <c r="F3" s="232"/>
      <c r="G3" s="232"/>
      <c r="H3" s="232"/>
      <c r="I3" s="233" t="s">
        <v>213</v>
      </c>
    </row>
    <row r="4" spans="1:13" s="14" customFormat="1" ht="18.75" x14ac:dyDescent="0.2">
      <c r="A4" s="521"/>
      <c r="B4" s="571" t="s">
        <v>518</v>
      </c>
      <c r="C4" s="572"/>
      <c r="D4" s="572"/>
      <c r="E4" s="573"/>
      <c r="F4" s="574" t="s">
        <v>525</v>
      </c>
      <c r="G4" s="575"/>
      <c r="H4" s="575"/>
      <c r="I4" s="576"/>
    </row>
    <row r="5" spans="1:13" s="14" customFormat="1" ht="66" customHeight="1" x14ac:dyDescent="0.2">
      <c r="A5" s="521"/>
      <c r="B5" s="234" t="s">
        <v>239</v>
      </c>
      <c r="C5" s="234" t="s">
        <v>240</v>
      </c>
      <c r="D5" s="234" t="s">
        <v>241</v>
      </c>
      <c r="E5" s="234" t="s">
        <v>240</v>
      </c>
      <c r="F5" s="234" t="s">
        <v>239</v>
      </c>
      <c r="G5" s="234" t="s">
        <v>240</v>
      </c>
      <c r="H5" s="234" t="s">
        <v>241</v>
      </c>
      <c r="I5" s="234" t="s">
        <v>240</v>
      </c>
    </row>
    <row r="6" spans="1:13" s="15" customFormat="1" ht="18.75" x14ac:dyDescent="0.25">
      <c r="A6" s="490" t="s">
        <v>261</v>
      </c>
      <c r="B6" s="402">
        <f>SUM(B7:B30)</f>
        <v>664</v>
      </c>
      <c r="C6" s="235">
        <v>48.150833937635966</v>
      </c>
      <c r="D6" s="402">
        <f>SUM(D7:D30)</f>
        <v>715</v>
      </c>
      <c r="E6" s="236">
        <v>51.849166062364027</v>
      </c>
      <c r="F6" s="402">
        <f>SUM(F7:F30)</f>
        <v>516</v>
      </c>
      <c r="G6" s="235">
        <v>48.179271708683473</v>
      </c>
      <c r="H6" s="402">
        <f>SUM(H7:H30)</f>
        <v>555</v>
      </c>
      <c r="I6" s="236">
        <v>51.820728291316534</v>
      </c>
      <c r="K6" s="268"/>
      <c r="L6" s="268"/>
      <c r="M6" s="269"/>
    </row>
    <row r="7" spans="1:13" ht="15.75" x14ac:dyDescent="0.2">
      <c r="A7" s="196" t="s">
        <v>215</v>
      </c>
      <c r="B7" s="75">
        <v>214</v>
      </c>
      <c r="C7" s="235">
        <v>47.661469933184861</v>
      </c>
      <c r="D7" s="244">
        <v>235</v>
      </c>
      <c r="E7" s="236">
        <v>52.338530066815146</v>
      </c>
      <c r="F7" s="243">
        <v>177</v>
      </c>
      <c r="G7" s="235">
        <v>49.303621169916433</v>
      </c>
      <c r="H7" s="244">
        <v>182</v>
      </c>
      <c r="I7" s="236">
        <v>50.696378830083567</v>
      </c>
      <c r="J7" s="64"/>
      <c r="K7" s="268"/>
      <c r="L7" s="271"/>
      <c r="M7" s="266"/>
    </row>
    <row r="8" spans="1:13" ht="15.75" x14ac:dyDescent="0.2">
      <c r="A8" s="196" t="s">
        <v>216</v>
      </c>
      <c r="B8" s="243">
        <v>23</v>
      </c>
      <c r="C8" s="235">
        <v>69.696969696969703</v>
      </c>
      <c r="D8" s="244">
        <v>10</v>
      </c>
      <c r="E8" s="236">
        <v>30.303030303030305</v>
      </c>
      <c r="F8" s="73">
        <v>23</v>
      </c>
      <c r="G8" s="235">
        <v>69.696969696969703</v>
      </c>
      <c r="H8" s="244">
        <v>10</v>
      </c>
      <c r="I8" s="236">
        <v>30.303030303030305</v>
      </c>
      <c r="J8" s="270"/>
      <c r="K8" s="268"/>
      <c r="L8" s="264"/>
      <c r="M8" s="266"/>
    </row>
    <row r="9" spans="1:13" s="17" customFormat="1" ht="16.5" customHeight="1" x14ac:dyDescent="0.25">
      <c r="A9" s="196" t="s">
        <v>217</v>
      </c>
      <c r="B9" s="73">
        <v>0</v>
      </c>
      <c r="C9" s="378">
        <v>0</v>
      </c>
      <c r="D9" s="234">
        <v>1</v>
      </c>
      <c r="E9" s="377">
        <v>100</v>
      </c>
      <c r="F9" s="75">
        <v>0</v>
      </c>
      <c r="G9" s="113">
        <v>0</v>
      </c>
      <c r="H9" s="376">
        <v>1</v>
      </c>
      <c r="I9" s="236">
        <v>100</v>
      </c>
      <c r="J9" s="169"/>
    </row>
    <row r="10" spans="1:13" s="17" customFormat="1" ht="15.75" x14ac:dyDescent="0.25">
      <c r="A10" s="196" t="s">
        <v>218</v>
      </c>
      <c r="B10" s="73">
        <v>15</v>
      </c>
      <c r="C10" s="235">
        <v>65.217391304347828</v>
      </c>
      <c r="D10" s="244">
        <v>8</v>
      </c>
      <c r="E10" s="236">
        <v>34.782608695652172</v>
      </c>
      <c r="F10" s="73">
        <v>11</v>
      </c>
      <c r="G10" s="235">
        <v>64.705882352941174</v>
      </c>
      <c r="H10" s="244">
        <v>6</v>
      </c>
      <c r="I10" s="375">
        <v>35.294117647058826</v>
      </c>
      <c r="J10" s="270"/>
      <c r="K10" s="268"/>
      <c r="L10" s="271"/>
      <c r="M10" s="266"/>
    </row>
    <row r="11" spans="1:13" ht="15.75" x14ac:dyDescent="0.2">
      <c r="A11" s="196" t="s">
        <v>219</v>
      </c>
      <c r="B11" s="73">
        <v>70</v>
      </c>
      <c r="C11" s="235">
        <v>93.333333333333329</v>
      </c>
      <c r="D11" s="244">
        <v>5</v>
      </c>
      <c r="E11" s="236">
        <v>6.666666666666667</v>
      </c>
      <c r="F11" s="73">
        <v>54</v>
      </c>
      <c r="G11" s="235">
        <v>94.73684210526315</v>
      </c>
      <c r="H11" s="244">
        <v>3</v>
      </c>
      <c r="I11" s="236">
        <v>5.2631578947368416</v>
      </c>
      <c r="J11" s="64"/>
      <c r="K11" s="268"/>
      <c r="L11" s="264"/>
      <c r="M11" s="266"/>
    </row>
    <row r="12" spans="1:13" ht="21" customHeight="1" x14ac:dyDescent="0.2">
      <c r="A12" s="196" t="s">
        <v>220</v>
      </c>
      <c r="B12" s="73">
        <v>4</v>
      </c>
      <c r="C12" s="235">
        <v>66.666666666666657</v>
      </c>
      <c r="D12" s="244">
        <v>2</v>
      </c>
      <c r="E12" s="236">
        <v>33.333333333333329</v>
      </c>
      <c r="F12" s="73">
        <v>4</v>
      </c>
      <c r="G12" s="235">
        <v>66.666666666666657</v>
      </c>
      <c r="H12" s="244">
        <v>2</v>
      </c>
      <c r="I12" s="236">
        <v>33.333333333333329</v>
      </c>
      <c r="J12" s="270"/>
      <c r="K12" s="268"/>
      <c r="L12" s="264"/>
      <c r="M12" s="266"/>
    </row>
    <row r="13" spans="1:13" ht="31.5" x14ac:dyDescent="0.2">
      <c r="A13" s="196" t="s">
        <v>432</v>
      </c>
      <c r="B13" s="73">
        <v>69</v>
      </c>
      <c r="C13" s="235">
        <v>42.592592592592595</v>
      </c>
      <c r="D13" s="244">
        <v>93</v>
      </c>
      <c r="E13" s="236">
        <v>57.407407407407405</v>
      </c>
      <c r="F13" s="73">
        <v>53</v>
      </c>
      <c r="G13" s="235">
        <v>42.4</v>
      </c>
      <c r="H13" s="244">
        <v>72</v>
      </c>
      <c r="I13" s="236">
        <v>57.599999999999994</v>
      </c>
      <c r="J13" s="64"/>
      <c r="K13" s="268"/>
      <c r="L13" s="264"/>
      <c r="M13" s="266"/>
    </row>
    <row r="14" spans="1:13" ht="15.75" x14ac:dyDescent="0.2">
      <c r="A14" s="196" t="s">
        <v>221</v>
      </c>
      <c r="B14" s="73">
        <v>14</v>
      </c>
      <c r="C14" s="235">
        <v>36.84210526315789</v>
      </c>
      <c r="D14" s="244">
        <v>24</v>
      </c>
      <c r="E14" s="236">
        <v>63.157894736842103</v>
      </c>
      <c r="F14" s="73">
        <v>10</v>
      </c>
      <c r="G14" s="235">
        <v>37.037037037037038</v>
      </c>
      <c r="H14" s="244">
        <v>17</v>
      </c>
      <c r="I14" s="236">
        <v>62.962962962962962</v>
      </c>
      <c r="J14" s="270"/>
      <c r="K14" s="268"/>
      <c r="L14" s="271"/>
      <c r="M14" s="266"/>
    </row>
    <row r="15" spans="1:13" ht="31.5" x14ac:dyDescent="0.2">
      <c r="A15" s="196" t="s">
        <v>222</v>
      </c>
      <c r="B15" s="73">
        <v>8</v>
      </c>
      <c r="C15" s="235">
        <v>66.666666666666657</v>
      </c>
      <c r="D15" s="244">
        <v>4</v>
      </c>
      <c r="E15" s="236">
        <v>33.333333333333329</v>
      </c>
      <c r="F15" s="73">
        <v>5</v>
      </c>
      <c r="G15" s="235">
        <v>62.5</v>
      </c>
      <c r="H15" s="244">
        <v>3</v>
      </c>
      <c r="I15" s="236">
        <v>37.5</v>
      </c>
      <c r="J15" s="270"/>
      <c r="K15" s="268"/>
      <c r="L15" s="271"/>
      <c r="M15" s="266"/>
    </row>
    <row r="16" spans="1:13" ht="17.25" customHeight="1" x14ac:dyDescent="0.2">
      <c r="A16" s="196" t="s">
        <v>223</v>
      </c>
      <c r="B16" s="73">
        <v>0</v>
      </c>
      <c r="C16" s="235">
        <v>0</v>
      </c>
      <c r="D16" s="244">
        <v>1</v>
      </c>
      <c r="E16" s="236">
        <v>100</v>
      </c>
      <c r="F16" s="73">
        <v>0</v>
      </c>
      <c r="G16" s="235">
        <v>0</v>
      </c>
      <c r="H16" s="244">
        <v>1</v>
      </c>
      <c r="I16" s="236">
        <v>100</v>
      </c>
      <c r="J16" s="270"/>
      <c r="K16" s="268"/>
      <c r="L16" s="271"/>
      <c r="M16" s="266"/>
    </row>
    <row r="17" spans="1:13" ht="15.75" x14ac:dyDescent="0.2">
      <c r="A17" s="196" t="s">
        <v>224</v>
      </c>
      <c r="B17" s="73">
        <v>10</v>
      </c>
      <c r="C17" s="235">
        <v>43.478260869565219</v>
      </c>
      <c r="D17" s="244">
        <v>13</v>
      </c>
      <c r="E17" s="236">
        <v>56.521739130434781</v>
      </c>
      <c r="F17" s="73">
        <v>8</v>
      </c>
      <c r="G17" s="235">
        <v>40</v>
      </c>
      <c r="H17" s="244">
        <v>12</v>
      </c>
      <c r="I17" s="236">
        <v>60</v>
      </c>
      <c r="J17" s="270"/>
      <c r="K17" s="268"/>
      <c r="L17" s="264"/>
      <c r="M17" s="266"/>
    </row>
    <row r="18" spans="1:13" ht="31.5" x14ac:dyDescent="0.2">
      <c r="A18" s="196" t="s">
        <v>225</v>
      </c>
      <c r="B18" s="73">
        <v>1</v>
      </c>
      <c r="C18" s="235">
        <v>100</v>
      </c>
      <c r="D18" s="244">
        <v>0</v>
      </c>
      <c r="E18" s="236">
        <v>0</v>
      </c>
      <c r="F18" s="73">
        <v>1</v>
      </c>
      <c r="G18" s="235">
        <v>100</v>
      </c>
      <c r="H18" s="244">
        <v>0</v>
      </c>
      <c r="I18" s="236">
        <v>0</v>
      </c>
      <c r="J18" s="64"/>
      <c r="K18" s="268"/>
      <c r="L18" s="271"/>
      <c r="M18" s="266"/>
    </row>
    <row r="19" spans="1:13" ht="15.75" x14ac:dyDescent="0.2">
      <c r="A19" s="196" t="s">
        <v>226</v>
      </c>
      <c r="B19" s="73">
        <v>13</v>
      </c>
      <c r="C19" s="235">
        <v>59.090909090909093</v>
      </c>
      <c r="D19" s="244">
        <v>9</v>
      </c>
      <c r="E19" s="236">
        <v>40.909090909090914</v>
      </c>
      <c r="F19" s="73">
        <v>11</v>
      </c>
      <c r="G19" s="235">
        <v>61.111111111111114</v>
      </c>
      <c r="H19" s="244">
        <v>7</v>
      </c>
      <c r="I19" s="236">
        <v>38.888888888888893</v>
      </c>
      <c r="J19" s="64"/>
      <c r="K19" s="268"/>
      <c r="L19" s="271"/>
      <c r="M19" s="266"/>
    </row>
    <row r="20" spans="1:13" ht="15.75" x14ac:dyDescent="0.2">
      <c r="A20" s="196" t="s">
        <v>227</v>
      </c>
      <c r="B20" s="73">
        <v>33</v>
      </c>
      <c r="C20" s="235">
        <v>25</v>
      </c>
      <c r="D20" s="244">
        <v>99</v>
      </c>
      <c r="E20" s="236">
        <v>75</v>
      </c>
      <c r="F20" s="73">
        <v>30</v>
      </c>
      <c r="G20" s="235">
        <v>24.590163934426229</v>
      </c>
      <c r="H20" s="244">
        <v>92</v>
      </c>
      <c r="I20" s="236">
        <v>75.409836065573771</v>
      </c>
      <c r="J20" s="270"/>
      <c r="K20" s="268"/>
      <c r="L20" s="271"/>
      <c r="M20" s="266"/>
    </row>
    <row r="21" spans="1:13" ht="15.75" x14ac:dyDescent="0.2">
      <c r="A21" s="196" t="s">
        <v>228</v>
      </c>
      <c r="B21" s="73">
        <v>3</v>
      </c>
      <c r="C21" s="235">
        <v>20</v>
      </c>
      <c r="D21" s="244">
        <v>12</v>
      </c>
      <c r="E21" s="236">
        <v>80</v>
      </c>
      <c r="F21" s="73">
        <v>1</v>
      </c>
      <c r="G21" s="235">
        <v>12.5</v>
      </c>
      <c r="H21" s="244">
        <v>7</v>
      </c>
      <c r="I21" s="236">
        <v>87.5</v>
      </c>
      <c r="J21" s="64"/>
      <c r="K21" s="268"/>
      <c r="L21" s="271"/>
      <c r="M21" s="266"/>
    </row>
    <row r="22" spans="1:13" ht="31.5" x14ac:dyDescent="0.2">
      <c r="A22" s="196" t="s">
        <v>229</v>
      </c>
      <c r="B22" s="73">
        <v>4</v>
      </c>
      <c r="C22" s="235">
        <v>21.052631578947366</v>
      </c>
      <c r="D22" s="244">
        <v>15</v>
      </c>
      <c r="E22" s="236">
        <v>78.94736842105263</v>
      </c>
      <c r="F22" s="73">
        <v>4</v>
      </c>
      <c r="G22" s="235">
        <v>26.666666666666668</v>
      </c>
      <c r="H22" s="244">
        <v>11</v>
      </c>
      <c r="I22" s="236">
        <v>73.333333333333329</v>
      </c>
      <c r="J22" s="64"/>
      <c r="K22" s="268"/>
      <c r="L22" s="271"/>
      <c r="M22" s="266"/>
    </row>
    <row r="23" spans="1:13" ht="31.5" x14ac:dyDescent="0.2">
      <c r="A23" s="196" t="s">
        <v>230</v>
      </c>
      <c r="B23" s="73">
        <v>33</v>
      </c>
      <c r="C23" s="235">
        <v>70.212765957446805</v>
      </c>
      <c r="D23" s="244">
        <v>14</v>
      </c>
      <c r="E23" s="236">
        <v>29.787234042553191</v>
      </c>
      <c r="F23" s="73">
        <v>17</v>
      </c>
      <c r="G23" s="235">
        <v>65.384615384615387</v>
      </c>
      <c r="H23" s="244">
        <v>9</v>
      </c>
      <c r="I23" s="236">
        <v>34.615384615384613</v>
      </c>
      <c r="J23" s="270"/>
      <c r="K23" s="268"/>
      <c r="L23" s="271"/>
      <c r="M23" s="266"/>
    </row>
    <row r="24" spans="1:13" ht="15.75" x14ac:dyDescent="0.2">
      <c r="A24" s="196" t="s">
        <v>231</v>
      </c>
      <c r="B24" s="73">
        <v>2</v>
      </c>
      <c r="C24" s="235">
        <v>22.222222222222221</v>
      </c>
      <c r="D24" s="244">
        <v>7</v>
      </c>
      <c r="E24" s="236">
        <v>77.777777777777786</v>
      </c>
      <c r="F24" s="73">
        <v>1</v>
      </c>
      <c r="G24" s="235">
        <v>16.666666666666664</v>
      </c>
      <c r="H24" s="244">
        <v>5</v>
      </c>
      <c r="I24" s="236">
        <v>83.333333333333343</v>
      </c>
      <c r="J24" s="64"/>
      <c r="K24" s="268"/>
      <c r="L24" s="271"/>
      <c r="M24" s="266"/>
    </row>
    <row r="25" spans="1:13" ht="15.75" x14ac:dyDescent="0.2">
      <c r="A25" s="196" t="s">
        <v>232</v>
      </c>
      <c r="B25" s="73">
        <v>7</v>
      </c>
      <c r="C25" s="235">
        <v>28.000000000000004</v>
      </c>
      <c r="D25" s="244">
        <v>18</v>
      </c>
      <c r="E25" s="236">
        <v>72</v>
      </c>
      <c r="F25" s="73">
        <v>7</v>
      </c>
      <c r="G25" s="235">
        <v>38.888888888888893</v>
      </c>
      <c r="H25" s="244">
        <v>11</v>
      </c>
      <c r="I25" s="236">
        <v>61.111111111111114</v>
      </c>
      <c r="J25" s="64"/>
      <c r="K25" s="268"/>
      <c r="L25" s="271"/>
      <c r="M25" s="266"/>
    </row>
    <row r="26" spans="1:13" ht="31.5" x14ac:dyDescent="0.2">
      <c r="A26" s="196" t="s">
        <v>233</v>
      </c>
      <c r="B26" s="73">
        <v>81</v>
      </c>
      <c r="C26" s="235">
        <v>62.307692307692307</v>
      </c>
      <c r="D26" s="244">
        <v>49</v>
      </c>
      <c r="E26" s="236">
        <v>37.692307692307693</v>
      </c>
      <c r="F26" s="73">
        <v>61</v>
      </c>
      <c r="G26" s="235">
        <v>62.886597938144327</v>
      </c>
      <c r="H26" s="244">
        <v>36</v>
      </c>
      <c r="I26" s="236">
        <v>37.113402061855673</v>
      </c>
      <c r="J26" s="64"/>
      <c r="K26" s="268"/>
      <c r="L26" s="271"/>
      <c r="M26" s="266"/>
    </row>
    <row r="27" spans="1:13" ht="15.75" x14ac:dyDescent="0.2">
      <c r="A27" s="196" t="s">
        <v>234</v>
      </c>
      <c r="B27" s="73">
        <v>3</v>
      </c>
      <c r="C27" s="235">
        <v>25</v>
      </c>
      <c r="D27" s="244">
        <v>9</v>
      </c>
      <c r="E27" s="236">
        <v>75</v>
      </c>
      <c r="F27" s="73">
        <v>2</v>
      </c>
      <c r="G27" s="235">
        <v>25</v>
      </c>
      <c r="H27" s="244">
        <v>6</v>
      </c>
      <c r="I27" s="236">
        <v>75</v>
      </c>
      <c r="K27" s="268"/>
      <c r="L27" s="272"/>
      <c r="M27" s="266"/>
    </row>
    <row r="28" spans="1:13" ht="15.75" x14ac:dyDescent="0.2">
      <c r="A28" s="196" t="s">
        <v>235</v>
      </c>
      <c r="B28" s="73">
        <v>41</v>
      </c>
      <c r="C28" s="235">
        <v>36.607142857142854</v>
      </c>
      <c r="D28" s="244">
        <v>71</v>
      </c>
      <c r="E28" s="236">
        <v>63.392857142857139</v>
      </c>
      <c r="F28" s="73">
        <v>24</v>
      </c>
      <c r="G28" s="235">
        <v>32.87671232876712</v>
      </c>
      <c r="H28" s="244">
        <v>49</v>
      </c>
      <c r="I28" s="236">
        <v>67.123287671232873</v>
      </c>
      <c r="K28" s="268"/>
      <c r="L28" s="169"/>
      <c r="M28" s="266"/>
    </row>
    <row r="29" spans="1:13" ht="15.75" x14ac:dyDescent="0.2">
      <c r="A29" s="196" t="s">
        <v>236</v>
      </c>
      <c r="B29" s="73">
        <v>12</v>
      </c>
      <c r="C29" s="235">
        <v>54.54545454545454</v>
      </c>
      <c r="D29" s="244">
        <v>10</v>
      </c>
      <c r="E29" s="236">
        <v>45.454545454545453</v>
      </c>
      <c r="F29" s="73">
        <v>10</v>
      </c>
      <c r="G29" s="235">
        <v>55.555555555555557</v>
      </c>
      <c r="H29" s="244">
        <v>8</v>
      </c>
      <c r="I29" s="236">
        <v>44.444444444444443</v>
      </c>
      <c r="K29" s="268"/>
      <c r="M29" s="266"/>
    </row>
    <row r="30" spans="1:13" ht="15.75" x14ac:dyDescent="0.2">
      <c r="A30" s="196" t="s">
        <v>237</v>
      </c>
      <c r="B30" s="73">
        <v>4</v>
      </c>
      <c r="C30" s="235">
        <v>40</v>
      </c>
      <c r="D30" s="244">
        <v>6</v>
      </c>
      <c r="E30" s="236">
        <v>60</v>
      </c>
      <c r="F30" s="73">
        <v>2</v>
      </c>
      <c r="G30" s="235">
        <v>28.571428571428569</v>
      </c>
      <c r="H30" s="244">
        <v>5</v>
      </c>
      <c r="I30" s="236">
        <v>71.428571428571431</v>
      </c>
      <c r="K30" s="268"/>
      <c r="L30" s="129"/>
      <c r="M30" s="266"/>
    </row>
    <row r="31" spans="1:13" x14ac:dyDescent="0.2">
      <c r="K31" s="77"/>
    </row>
  </sheetData>
  <mergeCells count="5">
    <mergeCell ref="A1:I1"/>
    <mergeCell ref="A2:I2"/>
    <mergeCell ref="A4:A5"/>
    <mergeCell ref="B4:E4"/>
    <mergeCell ref="F4:I4"/>
  </mergeCells>
  <pageMargins left="0.7" right="0.7" top="0.75" bottom="0.75" header="0.3" footer="0.3"/>
  <pageSetup paperSize="9" scale="53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F59"/>
  <sheetViews>
    <sheetView zoomScale="86" zoomScaleNormal="86" zoomScaleSheetLayoutView="78" workbookViewId="0">
      <selection activeCell="B4" sqref="B4"/>
    </sheetView>
  </sheetViews>
  <sheetFormatPr defaultColWidth="9.140625" defaultRowHeight="15.75" x14ac:dyDescent="0.25"/>
  <cols>
    <col min="1" max="1" width="5.7109375" style="88" customWidth="1"/>
    <col min="2" max="2" width="47.42578125" style="165" customWidth="1"/>
    <col min="3" max="3" width="17.7109375" style="154" customWidth="1"/>
    <col min="4" max="4" width="17.5703125" style="154" customWidth="1"/>
    <col min="5" max="6" width="9.140625" style="154"/>
    <col min="7" max="7" width="56.5703125" style="154" customWidth="1"/>
    <col min="8" max="16384" width="9.140625" style="154"/>
  </cols>
  <sheetData>
    <row r="1" spans="1:6" ht="73.5" customHeight="1" x14ac:dyDescent="0.25">
      <c r="A1" s="544" t="s">
        <v>354</v>
      </c>
      <c r="B1" s="544"/>
      <c r="C1" s="544"/>
      <c r="D1" s="544"/>
    </row>
    <row r="2" spans="1:6" ht="20.25" customHeight="1" x14ac:dyDescent="0.25">
      <c r="B2" s="578" t="s">
        <v>188</v>
      </c>
      <c r="C2" s="578"/>
      <c r="D2" s="578"/>
    </row>
    <row r="4" spans="1:6" s="155" customFormat="1" ht="33.75" customHeight="1" x14ac:dyDescent="0.25">
      <c r="A4" s="225"/>
      <c r="B4" s="451" t="s">
        <v>82</v>
      </c>
      <c r="C4" s="327" t="s">
        <v>528</v>
      </c>
      <c r="D4" s="228" t="s">
        <v>520</v>
      </c>
    </row>
    <row r="5" spans="1:6" ht="19.5" customHeight="1" x14ac:dyDescent="0.25">
      <c r="A5" s="160">
        <v>1</v>
      </c>
      <c r="B5" s="263" t="s">
        <v>330</v>
      </c>
      <c r="C5" s="279">
        <v>1253</v>
      </c>
      <c r="D5" s="284">
        <v>998</v>
      </c>
      <c r="F5" s="274"/>
    </row>
    <row r="6" spans="1:6" ht="48.75" customHeight="1" x14ac:dyDescent="0.25">
      <c r="A6" s="160">
        <v>2</v>
      </c>
      <c r="B6" s="263" t="s">
        <v>331</v>
      </c>
      <c r="C6" s="279">
        <v>525</v>
      </c>
      <c r="D6" s="284">
        <v>400</v>
      </c>
      <c r="F6" s="274"/>
    </row>
    <row r="7" spans="1:6" ht="31.5" x14ac:dyDescent="0.25">
      <c r="A7" s="160">
        <v>3</v>
      </c>
      <c r="B7" s="263" t="s">
        <v>373</v>
      </c>
      <c r="C7" s="280">
        <v>512</v>
      </c>
      <c r="D7" s="284">
        <v>456</v>
      </c>
      <c r="F7" s="274"/>
    </row>
    <row r="8" spans="1:6" s="163" customFormat="1" ht="18.75" customHeight="1" x14ac:dyDescent="0.25">
      <c r="A8" s="160">
        <v>4</v>
      </c>
      <c r="B8" s="263" t="s">
        <v>378</v>
      </c>
      <c r="C8" s="279">
        <v>380</v>
      </c>
      <c r="D8" s="284">
        <v>327</v>
      </c>
      <c r="F8" s="274"/>
    </row>
    <row r="9" spans="1:6" s="163" customFormat="1" ht="18" customHeight="1" x14ac:dyDescent="0.25">
      <c r="A9" s="160">
        <v>5</v>
      </c>
      <c r="B9" s="263" t="s">
        <v>333</v>
      </c>
      <c r="C9" s="279">
        <v>364</v>
      </c>
      <c r="D9" s="284">
        <v>329</v>
      </c>
      <c r="F9" s="274"/>
    </row>
    <row r="10" spans="1:6" s="163" customFormat="1" ht="31.5" x14ac:dyDescent="0.25">
      <c r="A10" s="160">
        <v>6</v>
      </c>
      <c r="B10" s="263" t="s">
        <v>374</v>
      </c>
      <c r="C10" s="280">
        <v>292</v>
      </c>
      <c r="D10" s="284">
        <v>223</v>
      </c>
      <c r="F10" s="274"/>
    </row>
    <row r="11" spans="1:6" s="163" customFormat="1" x14ac:dyDescent="0.25">
      <c r="A11" s="160">
        <v>7</v>
      </c>
      <c r="B11" s="263" t="s">
        <v>334</v>
      </c>
      <c r="C11" s="279">
        <v>257</v>
      </c>
      <c r="D11" s="284">
        <v>193</v>
      </c>
      <c r="F11" s="274"/>
    </row>
    <row r="12" spans="1:6" s="163" customFormat="1" x14ac:dyDescent="0.25">
      <c r="A12" s="160">
        <v>8</v>
      </c>
      <c r="B12" s="263" t="s">
        <v>386</v>
      </c>
      <c r="C12" s="280">
        <v>146</v>
      </c>
      <c r="D12" s="284">
        <v>137</v>
      </c>
      <c r="F12" s="274"/>
    </row>
    <row r="13" spans="1:6" s="163" customFormat="1" x14ac:dyDescent="0.25">
      <c r="A13" s="160">
        <v>9</v>
      </c>
      <c r="B13" s="263" t="s">
        <v>376</v>
      </c>
      <c r="C13" s="279">
        <v>134</v>
      </c>
      <c r="D13" s="284">
        <v>114</v>
      </c>
      <c r="F13" s="274"/>
    </row>
    <row r="14" spans="1:6" s="163" customFormat="1" ht="15.75" customHeight="1" x14ac:dyDescent="0.25">
      <c r="A14" s="160">
        <v>10</v>
      </c>
      <c r="B14" s="263" t="s">
        <v>332</v>
      </c>
      <c r="C14" s="280">
        <v>133</v>
      </c>
      <c r="D14" s="284">
        <v>84</v>
      </c>
      <c r="F14" s="274"/>
    </row>
    <row r="15" spans="1:6" s="163" customFormat="1" ht="21.75" customHeight="1" x14ac:dyDescent="0.25">
      <c r="A15" s="160">
        <v>11</v>
      </c>
      <c r="B15" s="263" t="s">
        <v>385</v>
      </c>
      <c r="C15" s="279">
        <v>127</v>
      </c>
      <c r="D15" s="284">
        <v>105</v>
      </c>
      <c r="F15" s="274"/>
    </row>
    <row r="16" spans="1:6" s="163" customFormat="1" ht="20.25" customHeight="1" x14ac:dyDescent="0.25">
      <c r="A16" s="160">
        <v>12</v>
      </c>
      <c r="B16" s="263" t="s">
        <v>379</v>
      </c>
      <c r="C16" s="279">
        <v>113</v>
      </c>
      <c r="D16" s="284">
        <v>88</v>
      </c>
      <c r="F16" s="274"/>
    </row>
    <row r="17" spans="1:6" s="163" customFormat="1" ht="33" customHeight="1" x14ac:dyDescent="0.25">
      <c r="A17" s="160">
        <v>13</v>
      </c>
      <c r="B17" s="263" t="s">
        <v>377</v>
      </c>
      <c r="C17" s="279">
        <v>108</v>
      </c>
      <c r="D17" s="284">
        <v>86</v>
      </c>
      <c r="F17" s="274"/>
    </row>
    <row r="18" spans="1:6" s="163" customFormat="1" ht="31.5" x14ac:dyDescent="0.25">
      <c r="A18" s="160">
        <v>14</v>
      </c>
      <c r="B18" s="263" t="s">
        <v>408</v>
      </c>
      <c r="C18" s="279">
        <v>100</v>
      </c>
      <c r="D18" s="284">
        <v>75</v>
      </c>
      <c r="F18" s="274"/>
    </row>
    <row r="19" spans="1:6" s="163" customFormat="1" ht="21" customHeight="1" x14ac:dyDescent="0.25">
      <c r="A19" s="160">
        <v>15</v>
      </c>
      <c r="B19" s="263" t="s">
        <v>382</v>
      </c>
      <c r="C19" s="279">
        <v>99</v>
      </c>
      <c r="D19" s="284">
        <v>59</v>
      </c>
      <c r="F19" s="274"/>
    </row>
    <row r="20" spans="1:6" s="163" customFormat="1" x14ac:dyDescent="0.25">
      <c r="A20" s="160">
        <v>16</v>
      </c>
      <c r="B20" s="263" t="s">
        <v>366</v>
      </c>
      <c r="C20" s="281">
        <v>98</v>
      </c>
      <c r="D20" s="284">
        <v>73</v>
      </c>
      <c r="F20" s="274"/>
    </row>
    <row r="21" spans="1:6" s="163" customFormat="1" ht="31.5" x14ac:dyDescent="0.25">
      <c r="A21" s="160">
        <v>17</v>
      </c>
      <c r="B21" s="263" t="s">
        <v>407</v>
      </c>
      <c r="C21" s="281">
        <v>97</v>
      </c>
      <c r="D21" s="284">
        <v>90</v>
      </c>
      <c r="F21" s="274"/>
    </row>
    <row r="22" spans="1:6" s="163" customFormat="1" ht="21" customHeight="1" x14ac:dyDescent="0.25">
      <c r="A22" s="160">
        <v>18</v>
      </c>
      <c r="B22" s="263" t="s">
        <v>395</v>
      </c>
      <c r="C22" s="281">
        <v>89</v>
      </c>
      <c r="D22" s="284">
        <v>63</v>
      </c>
      <c r="F22" s="274"/>
    </row>
    <row r="23" spans="1:6" s="163" customFormat="1" ht="27.75" customHeight="1" x14ac:dyDescent="0.25">
      <c r="A23" s="160">
        <v>19</v>
      </c>
      <c r="B23" s="263" t="s">
        <v>338</v>
      </c>
      <c r="C23" s="281">
        <v>88</v>
      </c>
      <c r="D23" s="284">
        <v>81</v>
      </c>
      <c r="F23" s="274"/>
    </row>
    <row r="24" spans="1:6" s="163" customFormat="1" ht="21.75" customHeight="1" x14ac:dyDescent="0.25">
      <c r="A24" s="160">
        <v>20</v>
      </c>
      <c r="B24" s="263" t="s">
        <v>390</v>
      </c>
      <c r="C24" s="281">
        <v>78</v>
      </c>
      <c r="D24" s="284">
        <v>60</v>
      </c>
      <c r="F24" s="274"/>
    </row>
    <row r="25" spans="1:6" s="163" customFormat="1" ht="32.25" customHeight="1" x14ac:dyDescent="0.25">
      <c r="A25" s="160">
        <v>21</v>
      </c>
      <c r="B25" s="263" t="s">
        <v>405</v>
      </c>
      <c r="C25" s="281">
        <v>77</v>
      </c>
      <c r="D25" s="284">
        <v>52</v>
      </c>
      <c r="F25" s="274"/>
    </row>
    <row r="26" spans="1:6" s="163" customFormat="1" ht="31.5" x14ac:dyDescent="0.25">
      <c r="A26" s="160">
        <v>22</v>
      </c>
      <c r="B26" s="263" t="s">
        <v>383</v>
      </c>
      <c r="C26" s="281">
        <v>76</v>
      </c>
      <c r="D26" s="284">
        <v>57</v>
      </c>
      <c r="F26" s="274"/>
    </row>
    <row r="27" spans="1:6" s="163" customFormat="1" ht="31.5" x14ac:dyDescent="0.25">
      <c r="A27" s="160">
        <v>23</v>
      </c>
      <c r="B27" s="263" t="s">
        <v>400</v>
      </c>
      <c r="C27" s="281">
        <v>72</v>
      </c>
      <c r="D27" s="284">
        <v>61</v>
      </c>
      <c r="F27" s="274"/>
    </row>
    <row r="28" spans="1:6" s="163" customFormat="1" ht="30" customHeight="1" x14ac:dyDescent="0.25">
      <c r="A28" s="160">
        <v>24</v>
      </c>
      <c r="B28" s="263" t="s">
        <v>406</v>
      </c>
      <c r="C28" s="281">
        <v>71</v>
      </c>
      <c r="D28" s="284">
        <v>54</v>
      </c>
      <c r="F28" s="274"/>
    </row>
    <row r="29" spans="1:6" s="163" customFormat="1" ht="36" customHeight="1" x14ac:dyDescent="0.25">
      <c r="A29" s="160">
        <v>25</v>
      </c>
      <c r="B29" s="263" t="s">
        <v>399</v>
      </c>
      <c r="C29" s="281">
        <v>66</v>
      </c>
      <c r="D29" s="284">
        <v>49</v>
      </c>
      <c r="F29" s="274"/>
    </row>
    <row r="30" spans="1:6" s="163" customFormat="1" ht="24" customHeight="1" x14ac:dyDescent="0.25">
      <c r="A30" s="160">
        <v>26</v>
      </c>
      <c r="B30" s="263" t="s">
        <v>391</v>
      </c>
      <c r="C30" s="282">
        <v>63</v>
      </c>
      <c r="D30" s="284">
        <v>41</v>
      </c>
      <c r="F30" s="274"/>
    </row>
    <row r="31" spans="1:6" s="163" customFormat="1" ht="23.25" customHeight="1" x14ac:dyDescent="0.25">
      <c r="A31" s="160">
        <v>27</v>
      </c>
      <c r="B31" s="263" t="s">
        <v>371</v>
      </c>
      <c r="C31" s="281">
        <v>58</v>
      </c>
      <c r="D31" s="284">
        <v>46</v>
      </c>
      <c r="F31" s="274"/>
    </row>
    <row r="32" spans="1:6" s="163" customFormat="1" ht="31.5" customHeight="1" x14ac:dyDescent="0.25">
      <c r="A32" s="160">
        <v>28</v>
      </c>
      <c r="B32" s="263" t="s">
        <v>419</v>
      </c>
      <c r="C32" s="281">
        <v>58</v>
      </c>
      <c r="D32" s="284">
        <v>55</v>
      </c>
      <c r="F32" s="274"/>
    </row>
    <row r="33" spans="1:6" s="163" customFormat="1" ht="33" customHeight="1" x14ac:dyDescent="0.25">
      <c r="A33" s="160">
        <v>29</v>
      </c>
      <c r="B33" s="263" t="s">
        <v>367</v>
      </c>
      <c r="C33" s="282">
        <v>57</v>
      </c>
      <c r="D33" s="284">
        <v>34</v>
      </c>
      <c r="F33" s="274"/>
    </row>
    <row r="34" spans="1:6" s="163" customFormat="1" ht="35.25" customHeight="1" x14ac:dyDescent="0.25">
      <c r="A34" s="160">
        <v>30</v>
      </c>
      <c r="B34" s="263" t="s">
        <v>401</v>
      </c>
      <c r="C34" s="281">
        <v>56</v>
      </c>
      <c r="D34" s="284">
        <v>45</v>
      </c>
      <c r="F34" s="274"/>
    </row>
    <row r="35" spans="1:6" s="163" customFormat="1" ht="34.5" customHeight="1" x14ac:dyDescent="0.25">
      <c r="A35" s="160">
        <v>31</v>
      </c>
      <c r="B35" s="263" t="s">
        <v>529</v>
      </c>
      <c r="C35" s="281">
        <v>55</v>
      </c>
      <c r="D35" s="284">
        <v>42</v>
      </c>
      <c r="F35" s="274"/>
    </row>
    <row r="36" spans="1:6" s="163" customFormat="1" ht="27" customHeight="1" x14ac:dyDescent="0.25">
      <c r="A36" s="160">
        <v>32</v>
      </c>
      <c r="B36" s="263" t="s">
        <v>394</v>
      </c>
      <c r="C36" s="281">
        <v>51</v>
      </c>
      <c r="D36" s="284">
        <v>45</v>
      </c>
      <c r="F36" s="274"/>
    </row>
    <row r="37" spans="1:6" s="163" customFormat="1" ht="24" customHeight="1" x14ac:dyDescent="0.25">
      <c r="A37" s="160">
        <v>33</v>
      </c>
      <c r="B37" s="263" t="s">
        <v>388</v>
      </c>
      <c r="C37" s="281">
        <v>51</v>
      </c>
      <c r="D37" s="284">
        <v>39</v>
      </c>
      <c r="F37" s="274"/>
    </row>
    <row r="38" spans="1:6" s="163" customFormat="1" ht="15" customHeight="1" x14ac:dyDescent="0.25">
      <c r="A38" s="160">
        <v>34</v>
      </c>
      <c r="B38" s="263" t="s">
        <v>442</v>
      </c>
      <c r="C38" s="281">
        <v>50</v>
      </c>
      <c r="D38" s="284">
        <v>43</v>
      </c>
      <c r="F38" s="274"/>
    </row>
    <row r="39" spans="1:6" s="163" customFormat="1" ht="32.25" customHeight="1" x14ac:dyDescent="0.25">
      <c r="A39" s="160">
        <v>35</v>
      </c>
      <c r="B39" s="263" t="s">
        <v>397</v>
      </c>
      <c r="C39" s="281">
        <v>49</v>
      </c>
      <c r="D39" s="284">
        <v>45</v>
      </c>
      <c r="F39" s="274"/>
    </row>
    <row r="40" spans="1:6" s="163" customFormat="1" ht="21.75" customHeight="1" x14ac:dyDescent="0.25">
      <c r="A40" s="160">
        <v>36</v>
      </c>
      <c r="B40" s="263" t="s">
        <v>384</v>
      </c>
      <c r="C40" s="281">
        <v>48</v>
      </c>
      <c r="D40" s="284">
        <v>41</v>
      </c>
      <c r="F40" s="274"/>
    </row>
    <row r="41" spans="1:6" ht="16.5" customHeight="1" x14ac:dyDescent="0.25">
      <c r="A41" s="160">
        <v>37</v>
      </c>
      <c r="B41" s="263" t="s">
        <v>409</v>
      </c>
      <c r="C41" s="281">
        <v>44</v>
      </c>
      <c r="D41" s="285">
        <v>35</v>
      </c>
      <c r="F41" s="274"/>
    </row>
    <row r="42" spans="1:6" ht="20.25" customHeight="1" x14ac:dyDescent="0.25">
      <c r="A42" s="160">
        <v>38</v>
      </c>
      <c r="B42" s="263" t="s">
        <v>436</v>
      </c>
      <c r="C42" s="281">
        <v>43</v>
      </c>
      <c r="D42" s="285">
        <v>37</v>
      </c>
      <c r="F42" s="274"/>
    </row>
    <row r="43" spans="1:6" ht="31.5" customHeight="1" x14ac:dyDescent="0.25">
      <c r="A43" s="160">
        <v>39</v>
      </c>
      <c r="B43" s="263" t="s">
        <v>411</v>
      </c>
      <c r="C43" s="281">
        <v>43</v>
      </c>
      <c r="D43" s="285">
        <v>35</v>
      </c>
      <c r="F43" s="274"/>
    </row>
    <row r="44" spans="1:6" ht="31.5" x14ac:dyDescent="0.25">
      <c r="A44" s="160">
        <v>40</v>
      </c>
      <c r="B44" s="263" t="s">
        <v>413</v>
      </c>
      <c r="C44" s="281">
        <v>42</v>
      </c>
      <c r="D44" s="285">
        <v>34</v>
      </c>
      <c r="F44" s="274"/>
    </row>
    <row r="45" spans="1:6" ht="31.5" x14ac:dyDescent="0.25">
      <c r="A45" s="160">
        <v>41</v>
      </c>
      <c r="B45" s="263" t="s">
        <v>464</v>
      </c>
      <c r="C45" s="281">
        <v>42</v>
      </c>
      <c r="D45" s="285">
        <v>35</v>
      </c>
      <c r="F45" s="274"/>
    </row>
    <row r="46" spans="1:6" x14ac:dyDescent="0.25">
      <c r="A46" s="160">
        <v>42</v>
      </c>
      <c r="B46" s="263" t="s">
        <v>368</v>
      </c>
      <c r="C46" s="281">
        <v>41</v>
      </c>
      <c r="D46" s="285">
        <v>32</v>
      </c>
      <c r="F46" s="274"/>
    </row>
    <row r="47" spans="1:6" ht="20.25" customHeight="1" x14ac:dyDescent="0.25">
      <c r="A47" s="160">
        <v>43</v>
      </c>
      <c r="B47" s="379" t="s">
        <v>393</v>
      </c>
      <c r="C47" s="281">
        <v>40</v>
      </c>
      <c r="D47" s="285">
        <v>24</v>
      </c>
      <c r="F47" s="274"/>
    </row>
    <row r="48" spans="1:6" ht="30" customHeight="1" x14ac:dyDescent="0.25">
      <c r="A48" s="160">
        <v>44</v>
      </c>
      <c r="B48" s="263" t="s">
        <v>398</v>
      </c>
      <c r="C48" s="281">
        <v>39</v>
      </c>
      <c r="D48" s="285">
        <v>27</v>
      </c>
      <c r="F48" s="274"/>
    </row>
    <row r="49" spans="1:6" ht="24" customHeight="1" x14ac:dyDescent="0.25">
      <c r="A49" s="160">
        <v>45</v>
      </c>
      <c r="B49" s="263" t="s">
        <v>465</v>
      </c>
      <c r="C49" s="281">
        <v>39</v>
      </c>
      <c r="D49" s="285">
        <v>30</v>
      </c>
      <c r="F49" s="274"/>
    </row>
    <row r="50" spans="1:6" ht="30.75" customHeight="1" x14ac:dyDescent="0.25">
      <c r="A50" s="160">
        <v>46</v>
      </c>
      <c r="B50" s="263" t="s">
        <v>414</v>
      </c>
      <c r="C50" s="281">
        <v>37</v>
      </c>
      <c r="D50" s="285">
        <v>29</v>
      </c>
      <c r="F50" s="274"/>
    </row>
    <row r="51" spans="1:6" ht="33" customHeight="1" x14ac:dyDescent="0.25">
      <c r="A51" s="160">
        <v>47</v>
      </c>
      <c r="B51" s="263" t="s">
        <v>412</v>
      </c>
      <c r="C51" s="281">
        <v>37</v>
      </c>
      <c r="D51" s="285">
        <v>33</v>
      </c>
      <c r="F51" s="274"/>
    </row>
    <row r="52" spans="1:6" ht="35.25" customHeight="1" x14ac:dyDescent="0.25">
      <c r="A52" s="160">
        <v>48</v>
      </c>
      <c r="B52" s="263" t="s">
        <v>410</v>
      </c>
      <c r="C52" s="281">
        <v>36</v>
      </c>
      <c r="D52" s="285">
        <v>29</v>
      </c>
      <c r="F52" s="274"/>
    </row>
    <row r="53" spans="1:6" ht="45.75" customHeight="1" x14ac:dyDescent="0.25">
      <c r="A53" s="160">
        <v>49</v>
      </c>
      <c r="B53" s="263" t="s">
        <v>380</v>
      </c>
      <c r="C53" s="281">
        <v>36</v>
      </c>
      <c r="D53" s="285">
        <v>30</v>
      </c>
      <c r="F53" s="274"/>
    </row>
    <row r="54" spans="1:6" ht="19.5" customHeight="1" x14ac:dyDescent="0.25">
      <c r="A54" s="160">
        <v>50</v>
      </c>
      <c r="B54" s="263" t="s">
        <v>403</v>
      </c>
      <c r="C54" s="281">
        <v>35</v>
      </c>
      <c r="D54" s="285">
        <v>21</v>
      </c>
      <c r="F54" s="274"/>
    </row>
    <row r="55" spans="1:6" x14ac:dyDescent="0.25">
      <c r="F55" s="274"/>
    </row>
    <row r="56" spans="1:6" x14ac:dyDescent="0.25">
      <c r="F56" s="274"/>
    </row>
    <row r="57" spans="1:6" x14ac:dyDescent="0.25">
      <c r="F57" s="274"/>
    </row>
    <row r="58" spans="1:6" x14ac:dyDescent="0.25">
      <c r="F58" s="274"/>
    </row>
    <row r="59" spans="1:6" x14ac:dyDescent="0.25">
      <c r="F59" s="274"/>
    </row>
  </sheetData>
  <mergeCells count="2">
    <mergeCell ref="A1:D1"/>
    <mergeCell ref="B2:D2"/>
  </mergeCells>
  <pageMargins left="0.7" right="0.7" top="0.75" bottom="0.75" header="0.3" footer="0.3"/>
  <pageSetup paperSize="9" scale="4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F54"/>
  <sheetViews>
    <sheetView zoomScale="95" zoomScaleNormal="95" zoomScaleSheetLayoutView="73" workbookViewId="0">
      <selection sqref="A1:D1"/>
    </sheetView>
  </sheetViews>
  <sheetFormatPr defaultColWidth="9.140625" defaultRowHeight="15.75" x14ac:dyDescent="0.25"/>
  <cols>
    <col min="1" max="1" width="5.7109375" style="88" customWidth="1"/>
    <col min="2" max="2" width="42" style="165" customWidth="1"/>
    <col min="3" max="3" width="18.85546875" style="154" customWidth="1"/>
    <col min="4" max="4" width="20" style="154" customWidth="1"/>
    <col min="5" max="6" width="9.140625" style="154"/>
    <col min="7" max="7" width="56.5703125" style="154" customWidth="1"/>
    <col min="8" max="16384" width="9.140625" style="154"/>
  </cols>
  <sheetData>
    <row r="1" spans="1:6" ht="60.75" customHeight="1" x14ac:dyDescent="0.25">
      <c r="A1" s="544" t="s">
        <v>353</v>
      </c>
      <c r="B1" s="544"/>
      <c r="C1" s="544"/>
      <c r="D1" s="544"/>
    </row>
    <row r="2" spans="1:6" ht="20.25" customHeight="1" x14ac:dyDescent="0.25">
      <c r="B2" s="578" t="s">
        <v>188</v>
      </c>
      <c r="C2" s="578"/>
      <c r="D2" s="578"/>
    </row>
    <row r="4" spans="1:6" s="155" customFormat="1" ht="35.450000000000003" customHeight="1" x14ac:dyDescent="0.25">
      <c r="A4" s="225"/>
      <c r="B4" s="351" t="s">
        <v>82</v>
      </c>
      <c r="C4" s="227" t="s">
        <v>518</v>
      </c>
      <c r="D4" s="228" t="s">
        <v>525</v>
      </c>
    </row>
    <row r="5" spans="1:6" ht="31.5" customHeight="1" x14ac:dyDescent="0.25">
      <c r="A5" s="160">
        <v>1</v>
      </c>
      <c r="B5" s="263" t="s">
        <v>330</v>
      </c>
      <c r="C5" s="161">
        <v>956</v>
      </c>
      <c r="D5" s="161">
        <v>37</v>
      </c>
      <c r="F5" s="274"/>
    </row>
    <row r="6" spans="1:6" ht="63.75" customHeight="1" x14ac:dyDescent="0.25">
      <c r="A6" s="160">
        <v>2</v>
      </c>
      <c r="B6" s="263" t="s">
        <v>331</v>
      </c>
      <c r="C6" s="161">
        <v>455</v>
      </c>
      <c r="D6" s="161">
        <v>84</v>
      </c>
      <c r="F6" s="274"/>
    </row>
    <row r="7" spans="1:6" ht="18" customHeight="1" x14ac:dyDescent="0.25">
      <c r="A7" s="160">
        <v>3</v>
      </c>
      <c r="B7" s="263" t="s">
        <v>333</v>
      </c>
      <c r="C7" s="161">
        <v>340</v>
      </c>
      <c r="D7" s="161">
        <v>16</v>
      </c>
      <c r="F7" s="274"/>
    </row>
    <row r="8" spans="1:6" s="163" customFormat="1" ht="21.75" customHeight="1" x14ac:dyDescent="0.25">
      <c r="A8" s="160">
        <v>4</v>
      </c>
      <c r="B8" s="263" t="s">
        <v>378</v>
      </c>
      <c r="C8" s="161">
        <v>337</v>
      </c>
      <c r="D8" s="161">
        <v>19</v>
      </c>
      <c r="F8" s="274"/>
    </row>
    <row r="9" spans="1:6" s="163" customFormat="1" ht="31.5" x14ac:dyDescent="0.25">
      <c r="A9" s="160">
        <v>5</v>
      </c>
      <c r="B9" s="263" t="s">
        <v>374</v>
      </c>
      <c r="C9" s="161">
        <v>263</v>
      </c>
      <c r="D9" s="161">
        <v>35</v>
      </c>
      <c r="F9" s="274"/>
    </row>
    <row r="10" spans="1:6" s="163" customFormat="1" ht="48.75" customHeight="1" x14ac:dyDescent="0.25">
      <c r="A10" s="160">
        <v>6</v>
      </c>
      <c r="B10" s="263" t="s">
        <v>373</v>
      </c>
      <c r="C10" s="161">
        <v>159</v>
      </c>
      <c r="D10" s="161">
        <v>15</v>
      </c>
      <c r="F10" s="274"/>
    </row>
    <row r="11" spans="1:6" s="163" customFormat="1" x14ac:dyDescent="0.25">
      <c r="A11" s="160">
        <v>7</v>
      </c>
      <c r="B11" s="263" t="s">
        <v>376</v>
      </c>
      <c r="C11" s="161">
        <v>115</v>
      </c>
      <c r="D11" s="161">
        <v>26</v>
      </c>
      <c r="F11" s="274"/>
    </row>
    <row r="12" spans="1:6" s="163" customFormat="1" ht="31.5" x14ac:dyDescent="0.25">
      <c r="A12" s="160">
        <v>8</v>
      </c>
      <c r="B12" s="263" t="s">
        <v>377</v>
      </c>
      <c r="C12" s="161">
        <v>101</v>
      </c>
      <c r="D12" s="161">
        <v>13</v>
      </c>
      <c r="F12" s="274"/>
    </row>
    <row r="13" spans="1:6" s="163" customFormat="1" x14ac:dyDescent="0.25">
      <c r="A13" s="160">
        <v>9</v>
      </c>
      <c r="B13" s="263" t="s">
        <v>366</v>
      </c>
      <c r="C13" s="161">
        <v>77</v>
      </c>
      <c r="D13" s="161">
        <v>5</v>
      </c>
      <c r="F13" s="274"/>
    </row>
    <row r="14" spans="1:6" s="163" customFormat="1" ht="47.25" x14ac:dyDescent="0.25">
      <c r="A14" s="160">
        <v>10</v>
      </c>
      <c r="B14" s="263" t="s">
        <v>408</v>
      </c>
      <c r="C14" s="161">
        <v>73</v>
      </c>
      <c r="D14" s="161">
        <v>9</v>
      </c>
      <c r="F14" s="274"/>
    </row>
    <row r="15" spans="1:6" s="163" customFormat="1" ht="31.5" x14ac:dyDescent="0.25">
      <c r="A15" s="160">
        <v>11</v>
      </c>
      <c r="B15" s="263" t="s">
        <v>407</v>
      </c>
      <c r="C15" s="161">
        <v>65</v>
      </c>
      <c r="D15" s="161">
        <v>0</v>
      </c>
      <c r="F15" s="274"/>
    </row>
    <row r="16" spans="1:6" s="163" customFormat="1" ht="31.5" x14ac:dyDescent="0.25">
      <c r="A16" s="160">
        <v>12</v>
      </c>
      <c r="B16" s="263" t="s">
        <v>382</v>
      </c>
      <c r="C16" s="161">
        <v>56</v>
      </c>
      <c r="D16" s="161">
        <v>4</v>
      </c>
      <c r="F16" s="274"/>
    </row>
    <row r="17" spans="1:6" s="163" customFormat="1" ht="43.5" customHeight="1" x14ac:dyDescent="0.25">
      <c r="A17" s="160">
        <v>13</v>
      </c>
      <c r="B17" s="263" t="s">
        <v>383</v>
      </c>
      <c r="C17" s="161">
        <v>52</v>
      </c>
      <c r="D17" s="161">
        <v>8</v>
      </c>
      <c r="F17" s="274"/>
    </row>
    <row r="18" spans="1:6" s="163" customFormat="1" ht="19.5" customHeight="1" x14ac:dyDescent="0.25">
      <c r="A18" s="160">
        <v>14</v>
      </c>
      <c r="B18" s="263" t="s">
        <v>386</v>
      </c>
      <c r="C18" s="161">
        <v>51</v>
      </c>
      <c r="D18" s="161">
        <v>0</v>
      </c>
      <c r="F18" s="274"/>
    </row>
    <row r="19" spans="1:6" s="163" customFormat="1" ht="15" customHeight="1" x14ac:dyDescent="0.25">
      <c r="A19" s="160">
        <v>15</v>
      </c>
      <c r="B19" s="263" t="s">
        <v>367</v>
      </c>
      <c r="C19" s="161">
        <v>49</v>
      </c>
      <c r="D19" s="161">
        <v>18</v>
      </c>
      <c r="F19" s="274"/>
    </row>
    <row r="20" spans="1:6" s="163" customFormat="1" x14ac:dyDescent="0.25">
      <c r="A20" s="160">
        <v>16</v>
      </c>
      <c r="B20" s="263" t="s">
        <v>395</v>
      </c>
      <c r="C20" s="161">
        <v>47</v>
      </c>
      <c r="D20" s="161">
        <v>4</v>
      </c>
      <c r="F20" s="274"/>
    </row>
    <row r="21" spans="1:6" s="163" customFormat="1" ht="21.75" customHeight="1" x14ac:dyDescent="0.25">
      <c r="A21" s="160">
        <v>17</v>
      </c>
      <c r="B21" s="263" t="s">
        <v>390</v>
      </c>
      <c r="C21" s="161">
        <v>47</v>
      </c>
      <c r="D21" s="161">
        <v>5</v>
      </c>
      <c r="F21" s="274"/>
    </row>
    <row r="22" spans="1:6" s="163" customFormat="1" ht="32.25" customHeight="1" x14ac:dyDescent="0.25">
      <c r="A22" s="160">
        <v>18</v>
      </c>
      <c r="B22" s="263" t="s">
        <v>384</v>
      </c>
      <c r="C22" s="161">
        <v>47</v>
      </c>
      <c r="D22" s="161">
        <v>7</v>
      </c>
      <c r="F22" s="274"/>
    </row>
    <row r="23" spans="1:6" s="163" customFormat="1" ht="22.5" customHeight="1" x14ac:dyDescent="0.25">
      <c r="A23" s="160">
        <v>19</v>
      </c>
      <c r="B23" s="263" t="s">
        <v>379</v>
      </c>
      <c r="C23" s="161">
        <v>46</v>
      </c>
      <c r="D23" s="161">
        <v>6</v>
      </c>
      <c r="F23" s="274"/>
    </row>
    <row r="24" spans="1:6" s="163" customFormat="1" ht="60.75" customHeight="1" x14ac:dyDescent="0.25">
      <c r="A24" s="160">
        <v>20</v>
      </c>
      <c r="B24" s="263" t="s">
        <v>424</v>
      </c>
      <c r="C24" s="161">
        <v>41</v>
      </c>
      <c r="D24" s="161">
        <v>0</v>
      </c>
      <c r="F24" s="274"/>
    </row>
    <row r="25" spans="1:6" s="163" customFormat="1" x14ac:dyDescent="0.25">
      <c r="A25" s="160">
        <v>21</v>
      </c>
      <c r="B25" s="263" t="s">
        <v>332</v>
      </c>
      <c r="C25" s="161">
        <v>40</v>
      </c>
      <c r="D25" s="161">
        <v>13</v>
      </c>
      <c r="F25" s="274"/>
    </row>
    <row r="26" spans="1:6" s="163" customFormat="1" ht="47.25" x14ac:dyDescent="0.25">
      <c r="A26" s="160">
        <v>22</v>
      </c>
      <c r="B26" s="263" t="s">
        <v>401</v>
      </c>
      <c r="C26" s="161">
        <v>39</v>
      </c>
      <c r="D26" s="161">
        <v>2</v>
      </c>
      <c r="F26" s="274"/>
    </row>
    <row r="27" spans="1:6" s="163" customFormat="1" x14ac:dyDescent="0.25">
      <c r="A27" s="160">
        <v>23</v>
      </c>
      <c r="B27" s="263" t="s">
        <v>391</v>
      </c>
      <c r="C27" s="161">
        <v>39</v>
      </c>
      <c r="D27" s="161">
        <v>1</v>
      </c>
      <c r="F27" s="274"/>
    </row>
    <row r="28" spans="1:6" s="163" customFormat="1" x14ac:dyDescent="0.25">
      <c r="A28" s="160">
        <v>24</v>
      </c>
      <c r="B28" s="263" t="s">
        <v>409</v>
      </c>
      <c r="C28" s="161">
        <v>39</v>
      </c>
      <c r="D28" s="161">
        <v>7</v>
      </c>
      <c r="F28" s="274"/>
    </row>
    <row r="29" spans="1:6" s="163" customFormat="1" ht="31.5" x14ac:dyDescent="0.25">
      <c r="A29" s="160">
        <v>25</v>
      </c>
      <c r="B29" s="263" t="s">
        <v>385</v>
      </c>
      <c r="C29" s="161">
        <v>37</v>
      </c>
      <c r="D29" s="161">
        <v>2</v>
      </c>
      <c r="F29" s="274"/>
    </row>
    <row r="30" spans="1:6" s="163" customFormat="1" ht="30" customHeight="1" x14ac:dyDescent="0.25">
      <c r="A30" s="160">
        <v>26</v>
      </c>
      <c r="B30" s="263" t="s">
        <v>411</v>
      </c>
      <c r="C30" s="161">
        <v>36</v>
      </c>
      <c r="D30" s="161">
        <v>3</v>
      </c>
      <c r="F30" s="274"/>
    </row>
    <row r="31" spans="1:6" s="163" customFormat="1" ht="31.5" x14ac:dyDescent="0.25">
      <c r="A31" s="160">
        <v>27</v>
      </c>
      <c r="B31" s="263" t="s">
        <v>398</v>
      </c>
      <c r="C31" s="161">
        <v>35</v>
      </c>
      <c r="D31" s="161">
        <v>3</v>
      </c>
      <c r="F31" s="274"/>
    </row>
    <row r="32" spans="1:6" s="163" customFormat="1" ht="33" customHeight="1" x14ac:dyDescent="0.25">
      <c r="A32" s="160">
        <v>28</v>
      </c>
      <c r="B32" s="263" t="s">
        <v>413</v>
      </c>
      <c r="C32" s="161">
        <v>35</v>
      </c>
      <c r="D32" s="161">
        <v>2</v>
      </c>
      <c r="F32" s="274"/>
    </row>
    <row r="33" spans="1:6" s="163" customFormat="1" ht="18.75" customHeight="1" x14ac:dyDescent="0.25">
      <c r="A33" s="160">
        <v>29</v>
      </c>
      <c r="B33" s="263" t="s">
        <v>334</v>
      </c>
      <c r="C33" s="161">
        <v>35</v>
      </c>
      <c r="D33" s="161">
        <v>3</v>
      </c>
      <c r="F33" s="274"/>
    </row>
    <row r="34" spans="1:6" s="163" customFormat="1" ht="63.75" customHeight="1" x14ac:dyDescent="0.25">
      <c r="A34" s="160">
        <v>30</v>
      </c>
      <c r="B34" s="263" t="s">
        <v>380</v>
      </c>
      <c r="C34" s="161">
        <v>34</v>
      </c>
      <c r="D34" s="161">
        <v>6</v>
      </c>
      <c r="F34" s="274"/>
    </row>
    <row r="35" spans="1:6" s="163" customFormat="1" ht="22.5" customHeight="1" x14ac:dyDescent="0.25">
      <c r="A35" s="160">
        <v>31</v>
      </c>
      <c r="B35" s="263" t="s">
        <v>371</v>
      </c>
      <c r="C35" s="161">
        <v>32</v>
      </c>
      <c r="D35" s="161">
        <v>1</v>
      </c>
      <c r="F35" s="274"/>
    </row>
    <row r="36" spans="1:6" s="163" customFormat="1" ht="37.5" customHeight="1" x14ac:dyDescent="0.25">
      <c r="A36" s="160">
        <v>32</v>
      </c>
      <c r="B36" s="263" t="s">
        <v>405</v>
      </c>
      <c r="C36" s="161">
        <v>32</v>
      </c>
      <c r="D36" s="161">
        <v>11</v>
      </c>
      <c r="F36" s="274"/>
    </row>
    <row r="37" spans="1:6" s="163" customFormat="1" ht="31.5" customHeight="1" x14ac:dyDescent="0.25">
      <c r="A37" s="160">
        <v>33</v>
      </c>
      <c r="B37" s="263" t="s">
        <v>412</v>
      </c>
      <c r="C37" s="161">
        <v>32</v>
      </c>
      <c r="D37" s="161">
        <v>0</v>
      </c>
      <c r="F37" s="274"/>
    </row>
    <row r="38" spans="1:6" s="163" customFormat="1" ht="19.5" customHeight="1" x14ac:dyDescent="0.25">
      <c r="A38" s="160">
        <v>34</v>
      </c>
      <c r="B38" s="263" t="s">
        <v>375</v>
      </c>
      <c r="C38" s="161">
        <v>31</v>
      </c>
      <c r="D38" s="161">
        <v>16</v>
      </c>
      <c r="F38" s="274"/>
    </row>
    <row r="39" spans="1:6" s="163" customFormat="1" ht="30.75" customHeight="1" x14ac:dyDescent="0.25">
      <c r="A39" s="160">
        <v>35</v>
      </c>
      <c r="B39" s="263" t="s">
        <v>464</v>
      </c>
      <c r="C39" s="161">
        <v>29</v>
      </c>
      <c r="D39" s="161">
        <v>1</v>
      </c>
      <c r="F39" s="274"/>
    </row>
    <row r="40" spans="1:6" s="163" customFormat="1" ht="45" customHeight="1" x14ac:dyDescent="0.25">
      <c r="A40" s="160">
        <v>36</v>
      </c>
      <c r="B40" s="263" t="s">
        <v>467</v>
      </c>
      <c r="C40" s="161">
        <v>28</v>
      </c>
      <c r="D40" s="161">
        <v>4</v>
      </c>
      <c r="F40" s="274"/>
    </row>
    <row r="41" spans="1:6" ht="16.5" customHeight="1" x14ac:dyDescent="0.25">
      <c r="A41" s="160">
        <v>37</v>
      </c>
      <c r="B41" s="263" t="s">
        <v>368</v>
      </c>
      <c r="C41" s="164">
        <v>28</v>
      </c>
      <c r="D41" s="164">
        <v>3</v>
      </c>
      <c r="F41" s="274"/>
    </row>
    <row r="42" spans="1:6" ht="31.5" x14ac:dyDescent="0.25">
      <c r="A42" s="160">
        <v>38</v>
      </c>
      <c r="B42" s="263" t="s">
        <v>417</v>
      </c>
      <c r="C42" s="164">
        <v>27</v>
      </c>
      <c r="D42" s="164">
        <v>1</v>
      </c>
      <c r="F42" s="274"/>
    </row>
    <row r="43" spans="1:6" ht="35.25" customHeight="1" x14ac:dyDescent="0.25">
      <c r="A43" s="160">
        <v>39</v>
      </c>
      <c r="B43" s="263" t="s">
        <v>399</v>
      </c>
      <c r="C43" s="164">
        <v>26</v>
      </c>
      <c r="D43" s="164">
        <v>2</v>
      </c>
      <c r="F43" s="274"/>
    </row>
    <row r="44" spans="1:6" ht="22.5" customHeight="1" x14ac:dyDescent="0.25">
      <c r="A44" s="160">
        <v>40</v>
      </c>
      <c r="B44" s="263" t="s">
        <v>442</v>
      </c>
      <c r="C44" s="164">
        <v>25</v>
      </c>
      <c r="D44" s="164">
        <v>2</v>
      </c>
      <c r="F44" s="274"/>
    </row>
    <row r="45" spans="1:6" ht="45" customHeight="1" x14ac:dyDescent="0.25">
      <c r="A45" s="160">
        <v>41</v>
      </c>
      <c r="B45" s="263" t="s">
        <v>410</v>
      </c>
      <c r="C45" s="164">
        <v>25</v>
      </c>
      <c r="D45" s="164">
        <v>2</v>
      </c>
      <c r="F45" s="274"/>
    </row>
    <row r="46" spans="1:6" ht="31.5" x14ac:dyDescent="0.25">
      <c r="A46" s="160">
        <v>42</v>
      </c>
      <c r="B46" s="263" t="s">
        <v>468</v>
      </c>
      <c r="C46" s="164">
        <v>24</v>
      </c>
      <c r="D46" s="164">
        <v>2</v>
      </c>
      <c r="F46" s="274"/>
    </row>
    <row r="47" spans="1:6" x14ac:dyDescent="0.25">
      <c r="A47" s="160">
        <v>43</v>
      </c>
      <c r="B47" s="263" t="s">
        <v>415</v>
      </c>
      <c r="C47" s="164">
        <v>24</v>
      </c>
      <c r="D47" s="164">
        <v>0</v>
      </c>
      <c r="F47" s="274"/>
    </row>
    <row r="48" spans="1:6" ht="31.5" x14ac:dyDescent="0.25">
      <c r="A48" s="160">
        <v>44</v>
      </c>
      <c r="B48" s="263" t="s">
        <v>394</v>
      </c>
      <c r="C48" s="164">
        <v>23</v>
      </c>
      <c r="D48" s="164">
        <v>2</v>
      </c>
      <c r="F48" s="274"/>
    </row>
    <row r="49" spans="1:6" ht="37.5" customHeight="1" x14ac:dyDescent="0.25">
      <c r="A49" s="160">
        <v>45</v>
      </c>
      <c r="B49" s="263" t="s">
        <v>397</v>
      </c>
      <c r="C49" s="164">
        <v>23</v>
      </c>
      <c r="D49" s="164">
        <v>0</v>
      </c>
      <c r="F49" s="274"/>
    </row>
    <row r="50" spans="1:6" ht="21" customHeight="1" x14ac:dyDescent="0.25">
      <c r="A50" s="160">
        <v>46</v>
      </c>
      <c r="B50" s="263" t="s">
        <v>460</v>
      </c>
      <c r="C50" s="164">
        <v>23</v>
      </c>
      <c r="D50" s="164">
        <v>2</v>
      </c>
      <c r="F50" s="274"/>
    </row>
    <row r="51" spans="1:6" ht="33" customHeight="1" x14ac:dyDescent="0.25">
      <c r="A51" s="160">
        <v>47</v>
      </c>
      <c r="B51" s="263" t="s">
        <v>400</v>
      </c>
      <c r="C51" s="164">
        <v>22</v>
      </c>
      <c r="D51" s="164">
        <v>0</v>
      </c>
      <c r="F51" s="274"/>
    </row>
    <row r="52" spans="1:6" ht="58.5" customHeight="1" x14ac:dyDescent="0.25">
      <c r="A52" s="160">
        <v>48</v>
      </c>
      <c r="B52" s="263" t="s">
        <v>441</v>
      </c>
      <c r="C52" s="164">
        <v>22</v>
      </c>
      <c r="D52" s="164">
        <v>1</v>
      </c>
      <c r="F52" s="274"/>
    </row>
    <row r="53" spans="1:6" ht="27" customHeight="1" x14ac:dyDescent="0.25">
      <c r="A53" s="160">
        <v>49</v>
      </c>
      <c r="B53" s="263" t="s">
        <v>465</v>
      </c>
      <c r="C53" s="164">
        <v>22</v>
      </c>
      <c r="D53" s="164">
        <v>4</v>
      </c>
      <c r="F53" s="274"/>
    </row>
    <row r="54" spans="1:6" ht="21" customHeight="1" x14ac:dyDescent="0.25">
      <c r="A54" s="160">
        <v>50</v>
      </c>
      <c r="B54" s="263" t="s">
        <v>387</v>
      </c>
      <c r="C54" s="164">
        <v>21</v>
      </c>
      <c r="D54" s="164">
        <v>4</v>
      </c>
      <c r="F54" s="274"/>
    </row>
  </sheetData>
  <mergeCells count="2">
    <mergeCell ref="A1:D1"/>
    <mergeCell ref="B2:D2"/>
  </mergeCells>
  <pageMargins left="0.7" right="0.7" top="0.75" bottom="0.75" header="0.3" footer="0.3"/>
  <pageSetup paperSize="9" scale="42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="68" zoomScaleNormal="68" zoomScaleSheetLayoutView="71" workbookViewId="0">
      <selection sqref="A1:D1"/>
    </sheetView>
  </sheetViews>
  <sheetFormatPr defaultColWidth="9.140625" defaultRowHeight="15.75" x14ac:dyDescent="0.25"/>
  <cols>
    <col min="1" max="1" width="4" style="88" bestFit="1" customWidth="1"/>
    <col min="2" max="2" width="50" style="165" customWidth="1"/>
    <col min="3" max="3" width="18.85546875" style="154" customWidth="1"/>
    <col min="4" max="4" width="22.5703125" style="154" customWidth="1"/>
    <col min="5" max="6" width="9.140625" style="154"/>
    <col min="7" max="7" width="56.5703125" style="154" customWidth="1"/>
    <col min="8" max="16384" width="9.140625" style="154"/>
  </cols>
  <sheetData>
    <row r="1" spans="1:6" ht="63.6" customHeight="1" x14ac:dyDescent="0.25">
      <c r="A1" s="544" t="s">
        <v>360</v>
      </c>
      <c r="B1" s="544"/>
      <c r="C1" s="544"/>
      <c r="D1" s="544"/>
    </row>
    <row r="2" spans="1:6" ht="20.25" customHeight="1" x14ac:dyDescent="0.25">
      <c r="B2" s="578" t="s">
        <v>188</v>
      </c>
      <c r="C2" s="578"/>
      <c r="D2" s="578"/>
    </row>
    <row r="3" spans="1:6" ht="9.75" customHeight="1" x14ac:dyDescent="0.25"/>
    <row r="4" spans="1:6" s="155" customFormat="1" ht="35.450000000000003" customHeight="1" x14ac:dyDescent="0.25">
      <c r="A4" s="423"/>
      <c r="B4" s="424" t="s">
        <v>82</v>
      </c>
      <c r="C4" s="425" t="s">
        <v>518</v>
      </c>
      <c r="D4" s="257" t="s">
        <v>525</v>
      </c>
    </row>
    <row r="5" spans="1:6" ht="31.5" x14ac:dyDescent="0.25">
      <c r="A5" s="160">
        <v>1</v>
      </c>
      <c r="B5" s="283" t="s">
        <v>373</v>
      </c>
      <c r="C5" s="161">
        <v>353</v>
      </c>
      <c r="D5" s="161">
        <v>316</v>
      </c>
      <c r="F5" s="274"/>
    </row>
    <row r="6" spans="1:6" ht="22.5" customHeight="1" x14ac:dyDescent="0.25">
      <c r="A6" s="160">
        <v>2</v>
      </c>
      <c r="B6" s="283" t="s">
        <v>330</v>
      </c>
      <c r="C6" s="161">
        <v>297</v>
      </c>
      <c r="D6" s="161">
        <v>247</v>
      </c>
      <c r="F6" s="274"/>
    </row>
    <row r="7" spans="1:6" ht="18" customHeight="1" x14ac:dyDescent="0.25">
      <c r="A7" s="160">
        <v>3</v>
      </c>
      <c r="B7" s="283" t="s">
        <v>334</v>
      </c>
      <c r="C7" s="161">
        <v>222</v>
      </c>
      <c r="D7" s="161">
        <v>163</v>
      </c>
      <c r="F7" s="274"/>
    </row>
    <row r="8" spans="1:6" s="163" customFormat="1" ht="17.25" customHeight="1" x14ac:dyDescent="0.25">
      <c r="A8" s="160">
        <v>4</v>
      </c>
      <c r="B8" s="283" t="s">
        <v>386</v>
      </c>
      <c r="C8" s="161">
        <v>95</v>
      </c>
      <c r="D8" s="161">
        <v>91</v>
      </c>
      <c r="F8" s="274"/>
    </row>
    <row r="9" spans="1:6" s="163" customFormat="1" ht="15.75" customHeight="1" x14ac:dyDescent="0.25">
      <c r="A9" s="160">
        <v>5</v>
      </c>
      <c r="B9" s="283" t="s">
        <v>332</v>
      </c>
      <c r="C9" s="161">
        <v>93</v>
      </c>
      <c r="D9" s="161">
        <v>54</v>
      </c>
      <c r="F9" s="274"/>
    </row>
    <row r="10" spans="1:6" s="163" customFormat="1" x14ac:dyDescent="0.25">
      <c r="A10" s="160">
        <v>6</v>
      </c>
      <c r="B10" s="283" t="s">
        <v>385</v>
      </c>
      <c r="C10" s="161">
        <v>90</v>
      </c>
      <c r="D10" s="161">
        <v>73</v>
      </c>
      <c r="F10" s="274"/>
    </row>
    <row r="11" spans="1:6" s="163" customFormat="1" ht="31.5" x14ac:dyDescent="0.25">
      <c r="A11" s="160">
        <v>7</v>
      </c>
      <c r="B11" s="283" t="s">
        <v>338</v>
      </c>
      <c r="C11" s="161">
        <v>73</v>
      </c>
      <c r="D11" s="161">
        <v>66</v>
      </c>
      <c r="F11" s="274"/>
    </row>
    <row r="12" spans="1:6" s="163" customFormat="1" ht="47.25" x14ac:dyDescent="0.25">
      <c r="A12" s="160">
        <v>8</v>
      </c>
      <c r="B12" s="283" t="s">
        <v>331</v>
      </c>
      <c r="C12" s="161">
        <v>70</v>
      </c>
      <c r="D12" s="161">
        <v>55</v>
      </c>
      <c r="F12" s="274"/>
    </row>
    <row r="13" spans="1:6" s="163" customFormat="1" x14ac:dyDescent="0.25">
      <c r="A13" s="160">
        <v>9</v>
      </c>
      <c r="B13" s="283" t="s">
        <v>379</v>
      </c>
      <c r="C13" s="161">
        <v>67</v>
      </c>
      <c r="D13" s="161">
        <v>51</v>
      </c>
      <c r="F13" s="274"/>
    </row>
    <row r="14" spans="1:6" s="163" customFormat="1" ht="31.5" x14ac:dyDescent="0.25">
      <c r="A14" s="160">
        <v>10</v>
      </c>
      <c r="B14" s="283" t="s">
        <v>406</v>
      </c>
      <c r="C14" s="161">
        <v>55</v>
      </c>
      <c r="D14" s="161">
        <v>41</v>
      </c>
      <c r="F14" s="274"/>
    </row>
    <row r="15" spans="1:6" s="163" customFormat="1" ht="31.5" x14ac:dyDescent="0.25">
      <c r="A15" s="160">
        <v>11</v>
      </c>
      <c r="B15" s="283" t="s">
        <v>400</v>
      </c>
      <c r="C15" s="161">
        <v>50</v>
      </c>
      <c r="D15" s="161">
        <v>42</v>
      </c>
      <c r="F15" s="274"/>
    </row>
    <row r="16" spans="1:6" s="163" customFormat="1" ht="31.5" x14ac:dyDescent="0.25">
      <c r="A16" s="160">
        <v>12</v>
      </c>
      <c r="B16" s="283" t="s">
        <v>405</v>
      </c>
      <c r="C16" s="161">
        <v>45</v>
      </c>
      <c r="D16" s="161">
        <v>35</v>
      </c>
      <c r="F16" s="274"/>
    </row>
    <row r="17" spans="1:6" s="163" customFormat="1" x14ac:dyDescent="0.25">
      <c r="A17" s="160">
        <v>13</v>
      </c>
      <c r="B17" s="283" t="s">
        <v>382</v>
      </c>
      <c r="C17" s="161">
        <v>43</v>
      </c>
      <c r="D17" s="161">
        <v>15</v>
      </c>
      <c r="F17" s="274"/>
    </row>
    <row r="18" spans="1:6" s="163" customFormat="1" x14ac:dyDescent="0.25">
      <c r="A18" s="160">
        <v>14</v>
      </c>
      <c r="B18" s="283" t="s">
        <v>378</v>
      </c>
      <c r="C18" s="161">
        <v>43</v>
      </c>
      <c r="D18" s="161">
        <v>37</v>
      </c>
      <c r="F18" s="274"/>
    </row>
    <row r="19" spans="1:6" s="163" customFormat="1" x14ac:dyDescent="0.25">
      <c r="A19" s="160">
        <v>15</v>
      </c>
      <c r="B19" s="283" t="s">
        <v>395</v>
      </c>
      <c r="C19" s="161">
        <v>42</v>
      </c>
      <c r="D19" s="161">
        <v>29</v>
      </c>
      <c r="F19" s="274"/>
    </row>
    <row r="20" spans="1:6" s="163" customFormat="1" ht="29.25" customHeight="1" x14ac:dyDescent="0.25">
      <c r="A20" s="160">
        <v>16</v>
      </c>
      <c r="B20" s="283" t="s">
        <v>399</v>
      </c>
      <c r="C20" s="161">
        <v>40</v>
      </c>
      <c r="D20" s="161">
        <v>28</v>
      </c>
      <c r="F20" s="274"/>
    </row>
    <row r="21" spans="1:6" s="163" customFormat="1" ht="17.25" customHeight="1" x14ac:dyDescent="0.25">
      <c r="A21" s="160">
        <v>17</v>
      </c>
      <c r="B21" s="283" t="s">
        <v>388</v>
      </c>
      <c r="C21" s="161">
        <v>40</v>
      </c>
      <c r="D21" s="161">
        <v>32</v>
      </c>
      <c r="F21" s="274"/>
    </row>
    <row r="22" spans="1:6" s="163" customFormat="1" ht="31.5" x14ac:dyDescent="0.25">
      <c r="A22" s="160">
        <v>18</v>
      </c>
      <c r="B22" s="283" t="s">
        <v>419</v>
      </c>
      <c r="C22" s="161">
        <v>39</v>
      </c>
      <c r="D22" s="161">
        <v>36</v>
      </c>
      <c r="F22" s="274"/>
    </row>
    <row r="23" spans="1:6" s="163" customFormat="1" ht="31.5" x14ac:dyDescent="0.25">
      <c r="A23" s="160">
        <v>19</v>
      </c>
      <c r="B23" s="283" t="s">
        <v>407</v>
      </c>
      <c r="C23" s="161">
        <v>32</v>
      </c>
      <c r="D23" s="161">
        <v>28</v>
      </c>
      <c r="F23" s="274"/>
    </row>
    <row r="24" spans="1:6" s="163" customFormat="1" ht="31.5" x14ac:dyDescent="0.25">
      <c r="A24" s="160">
        <v>20</v>
      </c>
      <c r="B24" s="283" t="s">
        <v>466</v>
      </c>
      <c r="C24" s="161">
        <v>32</v>
      </c>
      <c r="D24" s="161">
        <v>31</v>
      </c>
      <c r="F24" s="274"/>
    </row>
    <row r="25" spans="1:6" s="163" customFormat="1" x14ac:dyDescent="0.25">
      <c r="A25" s="160">
        <v>21</v>
      </c>
      <c r="B25" s="283" t="s">
        <v>390</v>
      </c>
      <c r="C25" s="161">
        <v>31</v>
      </c>
      <c r="D25" s="161">
        <v>28</v>
      </c>
      <c r="F25" s="274"/>
    </row>
    <row r="26" spans="1:6" s="163" customFormat="1" x14ac:dyDescent="0.25">
      <c r="A26" s="160">
        <v>22</v>
      </c>
      <c r="B26" s="283" t="s">
        <v>418</v>
      </c>
      <c r="C26" s="161">
        <v>31</v>
      </c>
      <c r="D26" s="161">
        <v>23</v>
      </c>
      <c r="F26" s="274"/>
    </row>
    <row r="27" spans="1:6" s="163" customFormat="1" ht="31.5" x14ac:dyDescent="0.25">
      <c r="A27" s="160">
        <v>23</v>
      </c>
      <c r="B27" s="283" t="s">
        <v>374</v>
      </c>
      <c r="C27" s="161">
        <v>29</v>
      </c>
      <c r="D27" s="161">
        <v>24</v>
      </c>
      <c r="F27" s="274"/>
    </row>
    <row r="28" spans="1:6" s="163" customFormat="1" ht="31.5" x14ac:dyDescent="0.25">
      <c r="A28" s="160">
        <v>24</v>
      </c>
      <c r="B28" s="283" t="s">
        <v>394</v>
      </c>
      <c r="C28" s="161">
        <v>28</v>
      </c>
      <c r="D28" s="161">
        <v>24</v>
      </c>
      <c r="F28" s="274"/>
    </row>
    <row r="29" spans="1:6" s="163" customFormat="1" ht="18.75" customHeight="1" x14ac:dyDescent="0.25">
      <c r="A29" s="160">
        <v>25</v>
      </c>
      <c r="B29" s="283" t="s">
        <v>436</v>
      </c>
      <c r="C29" s="161">
        <v>27</v>
      </c>
      <c r="D29" s="161">
        <v>24</v>
      </c>
      <c r="F29" s="274"/>
    </row>
    <row r="30" spans="1:6" s="163" customFormat="1" ht="31.5" x14ac:dyDescent="0.25">
      <c r="A30" s="160">
        <v>26</v>
      </c>
      <c r="B30" s="283" t="s">
        <v>408</v>
      </c>
      <c r="C30" s="161">
        <v>27</v>
      </c>
      <c r="D30" s="161">
        <v>20</v>
      </c>
      <c r="F30" s="274"/>
    </row>
    <row r="31" spans="1:6" s="163" customFormat="1" x14ac:dyDescent="0.25">
      <c r="A31" s="160">
        <v>27</v>
      </c>
      <c r="B31" s="283" t="s">
        <v>371</v>
      </c>
      <c r="C31" s="161">
        <v>26</v>
      </c>
      <c r="D31" s="161">
        <v>21</v>
      </c>
      <c r="F31" s="274"/>
    </row>
    <row r="32" spans="1:6" s="163" customFormat="1" ht="24.75" customHeight="1" x14ac:dyDescent="0.25">
      <c r="A32" s="160">
        <v>28</v>
      </c>
      <c r="B32" s="283" t="s">
        <v>403</v>
      </c>
      <c r="C32" s="161">
        <v>26</v>
      </c>
      <c r="D32" s="161">
        <v>14</v>
      </c>
      <c r="F32" s="274"/>
    </row>
    <row r="33" spans="1:6" s="163" customFormat="1" ht="31.5" x14ac:dyDescent="0.25">
      <c r="A33" s="160">
        <v>29</v>
      </c>
      <c r="B33" s="283" t="s">
        <v>397</v>
      </c>
      <c r="C33" s="161">
        <v>26</v>
      </c>
      <c r="D33" s="161">
        <v>24</v>
      </c>
      <c r="F33" s="274"/>
    </row>
    <row r="34" spans="1:6" s="163" customFormat="1" ht="20.25" customHeight="1" x14ac:dyDescent="0.25">
      <c r="A34" s="160">
        <v>30</v>
      </c>
      <c r="B34" s="283" t="s">
        <v>442</v>
      </c>
      <c r="C34" s="161">
        <v>25</v>
      </c>
      <c r="D34" s="161">
        <v>19</v>
      </c>
      <c r="F34" s="274"/>
    </row>
    <row r="35" spans="1:6" s="163" customFormat="1" ht="21" customHeight="1" x14ac:dyDescent="0.25">
      <c r="A35" s="160">
        <v>31</v>
      </c>
      <c r="B35" s="283" t="s">
        <v>414</v>
      </c>
      <c r="C35" s="161">
        <v>24</v>
      </c>
      <c r="D35" s="161">
        <v>18</v>
      </c>
      <c r="F35" s="274"/>
    </row>
    <row r="36" spans="1:6" s="163" customFormat="1" ht="18.75" customHeight="1" x14ac:dyDescent="0.25">
      <c r="A36" s="160">
        <v>32</v>
      </c>
      <c r="B36" s="283" t="s">
        <v>333</v>
      </c>
      <c r="C36" s="161">
        <v>24</v>
      </c>
      <c r="D36" s="161">
        <v>22</v>
      </c>
      <c r="F36" s="274"/>
    </row>
    <row r="37" spans="1:6" s="163" customFormat="1" ht="31.5" customHeight="1" x14ac:dyDescent="0.25">
      <c r="A37" s="160">
        <v>33</v>
      </c>
      <c r="B37" s="283" t="s">
        <v>383</v>
      </c>
      <c r="C37" s="161">
        <v>24</v>
      </c>
      <c r="D37" s="161">
        <v>18</v>
      </c>
      <c r="F37" s="274"/>
    </row>
    <row r="38" spans="1:6" s="163" customFormat="1" ht="25.5" customHeight="1" x14ac:dyDescent="0.25">
      <c r="A38" s="160">
        <v>34</v>
      </c>
      <c r="B38" s="283" t="s">
        <v>391</v>
      </c>
      <c r="C38" s="161">
        <v>24</v>
      </c>
      <c r="D38" s="161">
        <v>13</v>
      </c>
      <c r="F38" s="274"/>
    </row>
    <row r="39" spans="1:6" s="163" customFormat="1" ht="16.5" customHeight="1" x14ac:dyDescent="0.25">
      <c r="A39" s="160">
        <v>35</v>
      </c>
      <c r="B39" s="283" t="s">
        <v>420</v>
      </c>
      <c r="C39" s="161">
        <v>21</v>
      </c>
      <c r="D39" s="161">
        <v>18</v>
      </c>
      <c r="F39" s="274"/>
    </row>
    <row r="40" spans="1:6" s="163" customFormat="1" ht="24" customHeight="1" x14ac:dyDescent="0.25">
      <c r="A40" s="160">
        <v>36</v>
      </c>
      <c r="B40" s="283" t="s">
        <v>459</v>
      </c>
      <c r="C40" s="161">
        <v>21</v>
      </c>
      <c r="D40" s="161">
        <v>15</v>
      </c>
      <c r="F40" s="274"/>
    </row>
    <row r="41" spans="1:6" ht="30" customHeight="1" x14ac:dyDescent="0.25">
      <c r="A41" s="160">
        <v>37</v>
      </c>
      <c r="B41" s="283" t="s">
        <v>393</v>
      </c>
      <c r="C41" s="164">
        <v>21</v>
      </c>
      <c r="D41" s="164">
        <v>13</v>
      </c>
      <c r="F41" s="274"/>
    </row>
    <row r="42" spans="1:6" ht="21.75" customHeight="1" x14ac:dyDescent="0.25">
      <c r="A42" s="160">
        <v>38</v>
      </c>
      <c r="B42" s="283" t="s">
        <v>366</v>
      </c>
      <c r="C42" s="164">
        <v>21</v>
      </c>
      <c r="D42" s="164">
        <v>15</v>
      </c>
      <c r="F42" s="274"/>
    </row>
    <row r="43" spans="1:6" ht="17.25" customHeight="1" x14ac:dyDescent="0.25">
      <c r="A43" s="160">
        <v>39</v>
      </c>
      <c r="B43" s="283" t="s">
        <v>376</v>
      </c>
      <c r="C43" s="164">
        <v>19</v>
      </c>
      <c r="D43" s="164">
        <v>13</v>
      </c>
      <c r="F43" s="274"/>
    </row>
    <row r="44" spans="1:6" ht="31.5" x14ac:dyDescent="0.25">
      <c r="A44" s="160">
        <v>40</v>
      </c>
      <c r="B44" s="283" t="s">
        <v>392</v>
      </c>
      <c r="C44" s="164">
        <v>18</v>
      </c>
      <c r="D44" s="164">
        <v>12</v>
      </c>
      <c r="F44" s="274"/>
    </row>
    <row r="45" spans="1:6" ht="16.5" customHeight="1" x14ac:dyDescent="0.25">
      <c r="A45" s="160">
        <v>41</v>
      </c>
      <c r="B45" s="283" t="s">
        <v>396</v>
      </c>
      <c r="C45" s="164">
        <v>18</v>
      </c>
      <c r="D45" s="164">
        <v>14</v>
      </c>
      <c r="F45" s="274"/>
    </row>
    <row r="46" spans="1:6" x14ac:dyDescent="0.25">
      <c r="A46" s="160">
        <v>42</v>
      </c>
      <c r="B46" s="283" t="s">
        <v>469</v>
      </c>
      <c r="C46" s="164">
        <v>18</v>
      </c>
      <c r="D46" s="164">
        <v>15</v>
      </c>
      <c r="F46" s="274"/>
    </row>
    <row r="47" spans="1:6" ht="36" customHeight="1" x14ac:dyDescent="0.25">
      <c r="A47" s="160">
        <v>43</v>
      </c>
      <c r="B47" s="283" t="s">
        <v>401</v>
      </c>
      <c r="C47" s="164">
        <v>17</v>
      </c>
      <c r="D47" s="164">
        <v>15</v>
      </c>
      <c r="F47" s="274"/>
    </row>
    <row r="48" spans="1:6" ht="20.25" customHeight="1" x14ac:dyDescent="0.25">
      <c r="A48" s="160">
        <v>44</v>
      </c>
      <c r="B48" s="283" t="s">
        <v>465</v>
      </c>
      <c r="C48" s="164">
        <v>17</v>
      </c>
      <c r="D48" s="164">
        <v>14</v>
      </c>
      <c r="F48" s="274"/>
    </row>
    <row r="49" spans="1:6" ht="31.5" x14ac:dyDescent="0.25">
      <c r="A49" s="160">
        <v>45</v>
      </c>
      <c r="B49" s="283" t="s">
        <v>471</v>
      </c>
      <c r="C49" s="164">
        <v>17</v>
      </c>
      <c r="D49" s="164">
        <v>15</v>
      </c>
      <c r="F49" s="274"/>
    </row>
    <row r="50" spans="1:6" x14ac:dyDescent="0.25">
      <c r="A50" s="160">
        <v>46</v>
      </c>
      <c r="B50" s="283" t="s">
        <v>470</v>
      </c>
      <c r="C50" s="164">
        <v>16</v>
      </c>
      <c r="D50" s="164">
        <v>14</v>
      </c>
      <c r="F50" s="274"/>
    </row>
    <row r="51" spans="1:6" x14ac:dyDescent="0.25">
      <c r="A51" s="160">
        <v>47</v>
      </c>
      <c r="B51" s="283" t="s">
        <v>341</v>
      </c>
      <c r="C51" s="164">
        <v>16</v>
      </c>
      <c r="D51" s="164">
        <v>14</v>
      </c>
      <c r="F51" s="274"/>
    </row>
    <row r="52" spans="1:6" x14ac:dyDescent="0.25">
      <c r="A52" s="160">
        <v>48</v>
      </c>
      <c r="B52" s="283" t="s">
        <v>425</v>
      </c>
      <c r="C52" s="164">
        <v>16</v>
      </c>
      <c r="D52" s="164">
        <v>14</v>
      </c>
      <c r="F52" s="274"/>
    </row>
    <row r="53" spans="1:6" ht="34.5" customHeight="1" x14ac:dyDescent="0.25">
      <c r="A53" s="160">
        <v>49</v>
      </c>
      <c r="B53" s="283" t="s">
        <v>530</v>
      </c>
      <c r="C53" s="164">
        <v>15</v>
      </c>
      <c r="D53" s="164">
        <v>13</v>
      </c>
      <c r="F53" s="274"/>
    </row>
    <row r="54" spans="1:6" ht="24" customHeight="1" x14ac:dyDescent="0.25">
      <c r="A54" s="160">
        <v>50</v>
      </c>
      <c r="B54" s="283" t="s">
        <v>531</v>
      </c>
      <c r="C54" s="164">
        <v>14</v>
      </c>
      <c r="D54" s="164">
        <v>13</v>
      </c>
      <c r="F54" s="274"/>
    </row>
  </sheetData>
  <mergeCells count="2">
    <mergeCell ref="A1:D1"/>
    <mergeCell ref="B2:D2"/>
  </mergeCells>
  <pageMargins left="0.7" right="0.7" top="0.75" bottom="0.75" header="0.3" footer="0.3"/>
  <pageSetup paperSize="9" scale="52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I19"/>
  <sheetViews>
    <sheetView zoomScale="80" zoomScaleNormal="80" zoomScaleSheetLayoutView="77" workbookViewId="0">
      <selection activeCell="A6" sqref="A6:F6"/>
    </sheetView>
  </sheetViews>
  <sheetFormatPr defaultColWidth="8.85546875" defaultRowHeight="12.75" x14ac:dyDescent="0.2"/>
  <cols>
    <col min="1" max="1" width="42.5703125" style="60" customWidth="1"/>
    <col min="2" max="2" width="10" style="60" customWidth="1"/>
    <col min="3" max="3" width="10.140625" style="60" customWidth="1"/>
    <col min="4" max="4" width="12.5703125" style="60" customWidth="1"/>
    <col min="5" max="5" width="14.7109375" style="60" customWidth="1"/>
    <col min="6" max="6" width="14.5703125" style="60" customWidth="1"/>
    <col min="7" max="7" width="13.7109375" style="60" customWidth="1"/>
    <col min="8" max="256" width="8.85546875" style="60"/>
    <col min="257" max="257" width="46.5703125" style="60" customWidth="1"/>
    <col min="258" max="258" width="11.140625" style="60" customWidth="1"/>
    <col min="259" max="259" width="10.140625" style="60" customWidth="1"/>
    <col min="260" max="260" width="12.5703125" style="60" customWidth="1"/>
    <col min="261" max="261" width="14.7109375" style="60" customWidth="1"/>
    <col min="262" max="262" width="14.5703125" style="60" customWidth="1"/>
    <col min="263" max="263" width="13.42578125" style="60" customWidth="1"/>
    <col min="264" max="512" width="8.85546875" style="60"/>
    <col min="513" max="513" width="46.5703125" style="60" customWidth="1"/>
    <col min="514" max="514" width="11.140625" style="60" customWidth="1"/>
    <col min="515" max="515" width="10.140625" style="60" customWidth="1"/>
    <col min="516" max="516" width="12.5703125" style="60" customWidth="1"/>
    <col min="517" max="517" width="14.7109375" style="60" customWidth="1"/>
    <col min="518" max="518" width="14.5703125" style="60" customWidth="1"/>
    <col min="519" max="519" width="13.42578125" style="60" customWidth="1"/>
    <col min="520" max="768" width="8.85546875" style="60"/>
    <col min="769" max="769" width="46.5703125" style="60" customWidth="1"/>
    <col min="770" max="770" width="11.140625" style="60" customWidth="1"/>
    <col min="771" max="771" width="10.140625" style="60" customWidth="1"/>
    <col min="772" max="772" width="12.5703125" style="60" customWidth="1"/>
    <col min="773" max="773" width="14.7109375" style="60" customWidth="1"/>
    <col min="774" max="774" width="14.5703125" style="60" customWidth="1"/>
    <col min="775" max="775" width="13.42578125" style="60" customWidth="1"/>
    <col min="776" max="1024" width="8.85546875" style="60"/>
    <col min="1025" max="1025" width="46.5703125" style="60" customWidth="1"/>
    <col min="1026" max="1026" width="11.140625" style="60" customWidth="1"/>
    <col min="1027" max="1027" width="10.140625" style="60" customWidth="1"/>
    <col min="1028" max="1028" width="12.5703125" style="60" customWidth="1"/>
    <col min="1029" max="1029" width="14.7109375" style="60" customWidth="1"/>
    <col min="1030" max="1030" width="14.5703125" style="60" customWidth="1"/>
    <col min="1031" max="1031" width="13.42578125" style="60" customWidth="1"/>
    <col min="1032" max="1280" width="8.85546875" style="60"/>
    <col min="1281" max="1281" width="46.5703125" style="60" customWidth="1"/>
    <col min="1282" max="1282" width="11.140625" style="60" customWidth="1"/>
    <col min="1283" max="1283" width="10.140625" style="60" customWidth="1"/>
    <col min="1284" max="1284" width="12.5703125" style="60" customWidth="1"/>
    <col min="1285" max="1285" width="14.7109375" style="60" customWidth="1"/>
    <col min="1286" max="1286" width="14.5703125" style="60" customWidth="1"/>
    <col min="1287" max="1287" width="13.42578125" style="60" customWidth="1"/>
    <col min="1288" max="1536" width="8.85546875" style="60"/>
    <col min="1537" max="1537" width="46.5703125" style="60" customWidth="1"/>
    <col min="1538" max="1538" width="11.140625" style="60" customWidth="1"/>
    <col min="1539" max="1539" width="10.140625" style="60" customWidth="1"/>
    <col min="1540" max="1540" width="12.5703125" style="60" customWidth="1"/>
    <col min="1541" max="1541" width="14.7109375" style="60" customWidth="1"/>
    <col min="1542" max="1542" width="14.5703125" style="60" customWidth="1"/>
    <col min="1543" max="1543" width="13.42578125" style="60" customWidth="1"/>
    <col min="1544" max="1792" width="8.85546875" style="60"/>
    <col min="1793" max="1793" width="46.5703125" style="60" customWidth="1"/>
    <col min="1794" max="1794" width="11.140625" style="60" customWidth="1"/>
    <col min="1795" max="1795" width="10.140625" style="60" customWidth="1"/>
    <col min="1796" max="1796" width="12.5703125" style="60" customWidth="1"/>
    <col min="1797" max="1797" width="14.7109375" style="60" customWidth="1"/>
    <col min="1798" max="1798" width="14.5703125" style="60" customWidth="1"/>
    <col min="1799" max="1799" width="13.42578125" style="60" customWidth="1"/>
    <col min="1800" max="2048" width="8.85546875" style="60"/>
    <col min="2049" max="2049" width="46.5703125" style="60" customWidth="1"/>
    <col min="2050" max="2050" width="11.140625" style="60" customWidth="1"/>
    <col min="2051" max="2051" width="10.140625" style="60" customWidth="1"/>
    <col min="2052" max="2052" width="12.5703125" style="60" customWidth="1"/>
    <col min="2053" max="2053" width="14.7109375" style="60" customWidth="1"/>
    <col min="2054" max="2054" width="14.5703125" style="60" customWidth="1"/>
    <col min="2055" max="2055" width="13.42578125" style="60" customWidth="1"/>
    <col min="2056" max="2304" width="8.85546875" style="60"/>
    <col min="2305" max="2305" width="46.5703125" style="60" customWidth="1"/>
    <col min="2306" max="2306" width="11.140625" style="60" customWidth="1"/>
    <col min="2307" max="2307" width="10.140625" style="60" customWidth="1"/>
    <col min="2308" max="2308" width="12.5703125" style="60" customWidth="1"/>
    <col min="2309" max="2309" width="14.7109375" style="60" customWidth="1"/>
    <col min="2310" max="2310" width="14.5703125" style="60" customWidth="1"/>
    <col min="2311" max="2311" width="13.42578125" style="60" customWidth="1"/>
    <col min="2312" max="2560" width="8.85546875" style="60"/>
    <col min="2561" max="2561" width="46.5703125" style="60" customWidth="1"/>
    <col min="2562" max="2562" width="11.140625" style="60" customWidth="1"/>
    <col min="2563" max="2563" width="10.140625" style="60" customWidth="1"/>
    <col min="2564" max="2564" width="12.5703125" style="60" customWidth="1"/>
    <col min="2565" max="2565" width="14.7109375" style="60" customWidth="1"/>
    <col min="2566" max="2566" width="14.5703125" style="60" customWidth="1"/>
    <col min="2567" max="2567" width="13.42578125" style="60" customWidth="1"/>
    <col min="2568" max="2816" width="8.85546875" style="60"/>
    <col min="2817" max="2817" width="46.5703125" style="60" customWidth="1"/>
    <col min="2818" max="2818" width="11.140625" style="60" customWidth="1"/>
    <col min="2819" max="2819" width="10.140625" style="60" customWidth="1"/>
    <col min="2820" max="2820" width="12.5703125" style="60" customWidth="1"/>
    <col min="2821" max="2821" width="14.7109375" style="60" customWidth="1"/>
    <col min="2822" max="2822" width="14.5703125" style="60" customWidth="1"/>
    <col min="2823" max="2823" width="13.42578125" style="60" customWidth="1"/>
    <col min="2824" max="3072" width="8.85546875" style="60"/>
    <col min="3073" max="3073" width="46.5703125" style="60" customWidth="1"/>
    <col min="3074" max="3074" width="11.140625" style="60" customWidth="1"/>
    <col min="3075" max="3075" width="10.140625" style="60" customWidth="1"/>
    <col min="3076" max="3076" width="12.5703125" style="60" customWidth="1"/>
    <col min="3077" max="3077" width="14.7109375" style="60" customWidth="1"/>
    <col min="3078" max="3078" width="14.5703125" style="60" customWidth="1"/>
    <col min="3079" max="3079" width="13.42578125" style="60" customWidth="1"/>
    <col min="3080" max="3328" width="8.85546875" style="60"/>
    <col min="3329" max="3329" width="46.5703125" style="60" customWidth="1"/>
    <col min="3330" max="3330" width="11.140625" style="60" customWidth="1"/>
    <col min="3331" max="3331" width="10.140625" style="60" customWidth="1"/>
    <col min="3332" max="3332" width="12.5703125" style="60" customWidth="1"/>
    <col min="3333" max="3333" width="14.7109375" style="60" customWidth="1"/>
    <col min="3334" max="3334" width="14.5703125" style="60" customWidth="1"/>
    <col min="3335" max="3335" width="13.42578125" style="60" customWidth="1"/>
    <col min="3336" max="3584" width="8.85546875" style="60"/>
    <col min="3585" max="3585" width="46.5703125" style="60" customWidth="1"/>
    <col min="3586" max="3586" width="11.140625" style="60" customWidth="1"/>
    <col min="3587" max="3587" width="10.140625" style="60" customWidth="1"/>
    <col min="3588" max="3588" width="12.5703125" style="60" customWidth="1"/>
    <col min="3589" max="3589" width="14.7109375" style="60" customWidth="1"/>
    <col min="3590" max="3590" width="14.5703125" style="60" customWidth="1"/>
    <col min="3591" max="3591" width="13.42578125" style="60" customWidth="1"/>
    <col min="3592" max="3840" width="8.85546875" style="60"/>
    <col min="3841" max="3841" width="46.5703125" style="60" customWidth="1"/>
    <col min="3842" max="3842" width="11.140625" style="60" customWidth="1"/>
    <col min="3843" max="3843" width="10.140625" style="60" customWidth="1"/>
    <col min="3844" max="3844" width="12.5703125" style="60" customWidth="1"/>
    <col min="3845" max="3845" width="14.7109375" style="60" customWidth="1"/>
    <col min="3846" max="3846" width="14.5703125" style="60" customWidth="1"/>
    <col min="3847" max="3847" width="13.42578125" style="60" customWidth="1"/>
    <col min="3848" max="4096" width="8.85546875" style="60"/>
    <col min="4097" max="4097" width="46.5703125" style="60" customWidth="1"/>
    <col min="4098" max="4098" width="11.140625" style="60" customWidth="1"/>
    <col min="4099" max="4099" width="10.140625" style="60" customWidth="1"/>
    <col min="4100" max="4100" width="12.5703125" style="60" customWidth="1"/>
    <col min="4101" max="4101" width="14.7109375" style="60" customWidth="1"/>
    <col min="4102" max="4102" width="14.5703125" style="60" customWidth="1"/>
    <col min="4103" max="4103" width="13.42578125" style="60" customWidth="1"/>
    <col min="4104" max="4352" width="8.85546875" style="60"/>
    <col min="4353" max="4353" width="46.5703125" style="60" customWidth="1"/>
    <col min="4354" max="4354" width="11.140625" style="60" customWidth="1"/>
    <col min="4355" max="4355" width="10.140625" style="60" customWidth="1"/>
    <col min="4356" max="4356" width="12.5703125" style="60" customWidth="1"/>
    <col min="4357" max="4357" width="14.7109375" style="60" customWidth="1"/>
    <col min="4358" max="4358" width="14.5703125" style="60" customWidth="1"/>
    <col min="4359" max="4359" width="13.42578125" style="60" customWidth="1"/>
    <col min="4360" max="4608" width="8.85546875" style="60"/>
    <col min="4609" max="4609" width="46.5703125" style="60" customWidth="1"/>
    <col min="4610" max="4610" width="11.140625" style="60" customWidth="1"/>
    <col min="4611" max="4611" width="10.140625" style="60" customWidth="1"/>
    <col min="4612" max="4612" width="12.5703125" style="60" customWidth="1"/>
    <col min="4613" max="4613" width="14.7109375" style="60" customWidth="1"/>
    <col min="4614" max="4614" width="14.5703125" style="60" customWidth="1"/>
    <col min="4615" max="4615" width="13.42578125" style="60" customWidth="1"/>
    <col min="4616" max="4864" width="8.85546875" style="60"/>
    <col min="4865" max="4865" width="46.5703125" style="60" customWidth="1"/>
    <col min="4866" max="4866" width="11.140625" style="60" customWidth="1"/>
    <col min="4867" max="4867" width="10.140625" style="60" customWidth="1"/>
    <col min="4868" max="4868" width="12.5703125" style="60" customWidth="1"/>
    <col min="4869" max="4869" width="14.7109375" style="60" customWidth="1"/>
    <col min="4870" max="4870" width="14.5703125" style="60" customWidth="1"/>
    <col min="4871" max="4871" width="13.42578125" style="60" customWidth="1"/>
    <col min="4872" max="5120" width="8.85546875" style="60"/>
    <col min="5121" max="5121" width="46.5703125" style="60" customWidth="1"/>
    <col min="5122" max="5122" width="11.140625" style="60" customWidth="1"/>
    <col min="5123" max="5123" width="10.140625" style="60" customWidth="1"/>
    <col min="5124" max="5124" width="12.5703125" style="60" customWidth="1"/>
    <col min="5125" max="5125" width="14.7109375" style="60" customWidth="1"/>
    <col min="5126" max="5126" width="14.5703125" style="60" customWidth="1"/>
    <col min="5127" max="5127" width="13.42578125" style="60" customWidth="1"/>
    <col min="5128" max="5376" width="8.85546875" style="60"/>
    <col min="5377" max="5377" width="46.5703125" style="60" customWidth="1"/>
    <col min="5378" max="5378" width="11.140625" style="60" customWidth="1"/>
    <col min="5379" max="5379" width="10.140625" style="60" customWidth="1"/>
    <col min="5380" max="5380" width="12.5703125" style="60" customWidth="1"/>
    <col min="5381" max="5381" width="14.7109375" style="60" customWidth="1"/>
    <col min="5382" max="5382" width="14.5703125" style="60" customWidth="1"/>
    <col min="5383" max="5383" width="13.42578125" style="60" customWidth="1"/>
    <col min="5384" max="5632" width="8.85546875" style="60"/>
    <col min="5633" max="5633" width="46.5703125" style="60" customWidth="1"/>
    <col min="5634" max="5634" width="11.140625" style="60" customWidth="1"/>
    <col min="5635" max="5635" width="10.140625" style="60" customWidth="1"/>
    <col min="5636" max="5636" width="12.5703125" style="60" customWidth="1"/>
    <col min="5637" max="5637" width="14.7109375" style="60" customWidth="1"/>
    <col min="5638" max="5638" width="14.5703125" style="60" customWidth="1"/>
    <col min="5639" max="5639" width="13.42578125" style="60" customWidth="1"/>
    <col min="5640" max="5888" width="8.85546875" style="60"/>
    <col min="5889" max="5889" width="46.5703125" style="60" customWidth="1"/>
    <col min="5890" max="5890" width="11.140625" style="60" customWidth="1"/>
    <col min="5891" max="5891" width="10.140625" style="60" customWidth="1"/>
    <col min="5892" max="5892" width="12.5703125" style="60" customWidth="1"/>
    <col min="5893" max="5893" width="14.7109375" style="60" customWidth="1"/>
    <col min="5894" max="5894" width="14.5703125" style="60" customWidth="1"/>
    <col min="5895" max="5895" width="13.42578125" style="60" customWidth="1"/>
    <col min="5896" max="6144" width="8.85546875" style="60"/>
    <col min="6145" max="6145" width="46.5703125" style="60" customWidth="1"/>
    <col min="6146" max="6146" width="11.140625" style="60" customWidth="1"/>
    <col min="6147" max="6147" width="10.140625" style="60" customWidth="1"/>
    <col min="6148" max="6148" width="12.5703125" style="60" customWidth="1"/>
    <col min="6149" max="6149" width="14.7109375" style="60" customWidth="1"/>
    <col min="6150" max="6150" width="14.5703125" style="60" customWidth="1"/>
    <col min="6151" max="6151" width="13.42578125" style="60" customWidth="1"/>
    <col min="6152" max="6400" width="8.85546875" style="60"/>
    <col min="6401" max="6401" width="46.5703125" style="60" customWidth="1"/>
    <col min="6402" max="6402" width="11.140625" style="60" customWidth="1"/>
    <col min="6403" max="6403" width="10.140625" style="60" customWidth="1"/>
    <col min="6404" max="6404" width="12.5703125" style="60" customWidth="1"/>
    <col min="6405" max="6405" width="14.7109375" style="60" customWidth="1"/>
    <col min="6406" max="6406" width="14.5703125" style="60" customWidth="1"/>
    <col min="6407" max="6407" width="13.42578125" style="60" customWidth="1"/>
    <col min="6408" max="6656" width="8.85546875" style="60"/>
    <col min="6657" max="6657" width="46.5703125" style="60" customWidth="1"/>
    <col min="6658" max="6658" width="11.140625" style="60" customWidth="1"/>
    <col min="6659" max="6659" width="10.140625" style="60" customWidth="1"/>
    <col min="6660" max="6660" width="12.5703125" style="60" customWidth="1"/>
    <col min="6661" max="6661" width="14.7109375" style="60" customWidth="1"/>
    <col min="6662" max="6662" width="14.5703125" style="60" customWidth="1"/>
    <col min="6663" max="6663" width="13.42578125" style="60" customWidth="1"/>
    <col min="6664" max="6912" width="8.85546875" style="60"/>
    <col min="6913" max="6913" width="46.5703125" style="60" customWidth="1"/>
    <col min="6914" max="6914" width="11.140625" style="60" customWidth="1"/>
    <col min="6915" max="6915" width="10.140625" style="60" customWidth="1"/>
    <col min="6916" max="6916" width="12.5703125" style="60" customWidth="1"/>
    <col min="6917" max="6917" width="14.7109375" style="60" customWidth="1"/>
    <col min="6918" max="6918" width="14.5703125" style="60" customWidth="1"/>
    <col min="6919" max="6919" width="13.42578125" style="60" customWidth="1"/>
    <col min="6920" max="7168" width="8.85546875" style="60"/>
    <col min="7169" max="7169" width="46.5703125" style="60" customWidth="1"/>
    <col min="7170" max="7170" width="11.140625" style="60" customWidth="1"/>
    <col min="7171" max="7171" width="10.140625" style="60" customWidth="1"/>
    <col min="7172" max="7172" width="12.5703125" style="60" customWidth="1"/>
    <col min="7173" max="7173" width="14.7109375" style="60" customWidth="1"/>
    <col min="7174" max="7174" width="14.5703125" style="60" customWidth="1"/>
    <col min="7175" max="7175" width="13.42578125" style="60" customWidth="1"/>
    <col min="7176" max="7424" width="8.85546875" style="60"/>
    <col min="7425" max="7425" width="46.5703125" style="60" customWidth="1"/>
    <col min="7426" max="7426" width="11.140625" style="60" customWidth="1"/>
    <col min="7427" max="7427" width="10.140625" style="60" customWidth="1"/>
    <col min="7428" max="7428" width="12.5703125" style="60" customWidth="1"/>
    <col min="7429" max="7429" width="14.7109375" style="60" customWidth="1"/>
    <col min="7430" max="7430" width="14.5703125" style="60" customWidth="1"/>
    <col min="7431" max="7431" width="13.42578125" style="60" customWidth="1"/>
    <col min="7432" max="7680" width="8.85546875" style="60"/>
    <col min="7681" max="7681" width="46.5703125" style="60" customWidth="1"/>
    <col min="7682" max="7682" width="11.140625" style="60" customWidth="1"/>
    <col min="7683" max="7683" width="10.140625" style="60" customWidth="1"/>
    <col min="7684" max="7684" width="12.5703125" style="60" customWidth="1"/>
    <col min="7685" max="7685" width="14.7109375" style="60" customWidth="1"/>
    <col min="7686" max="7686" width="14.5703125" style="60" customWidth="1"/>
    <col min="7687" max="7687" width="13.42578125" style="60" customWidth="1"/>
    <col min="7688" max="7936" width="8.85546875" style="60"/>
    <col min="7937" max="7937" width="46.5703125" style="60" customWidth="1"/>
    <col min="7938" max="7938" width="11.140625" style="60" customWidth="1"/>
    <col min="7939" max="7939" width="10.140625" style="60" customWidth="1"/>
    <col min="7940" max="7940" width="12.5703125" style="60" customWidth="1"/>
    <col min="7941" max="7941" width="14.7109375" style="60" customWidth="1"/>
    <col min="7942" max="7942" width="14.5703125" style="60" customWidth="1"/>
    <col min="7943" max="7943" width="13.42578125" style="60" customWidth="1"/>
    <col min="7944" max="8192" width="8.85546875" style="60"/>
    <col min="8193" max="8193" width="46.5703125" style="60" customWidth="1"/>
    <col min="8194" max="8194" width="11.140625" style="60" customWidth="1"/>
    <col min="8195" max="8195" width="10.140625" style="60" customWidth="1"/>
    <col min="8196" max="8196" width="12.5703125" style="60" customWidth="1"/>
    <col min="8197" max="8197" width="14.7109375" style="60" customWidth="1"/>
    <col min="8198" max="8198" width="14.5703125" style="60" customWidth="1"/>
    <col min="8199" max="8199" width="13.42578125" style="60" customWidth="1"/>
    <col min="8200" max="8448" width="8.85546875" style="60"/>
    <col min="8449" max="8449" width="46.5703125" style="60" customWidth="1"/>
    <col min="8450" max="8450" width="11.140625" style="60" customWidth="1"/>
    <col min="8451" max="8451" width="10.140625" style="60" customWidth="1"/>
    <col min="8452" max="8452" width="12.5703125" style="60" customWidth="1"/>
    <col min="8453" max="8453" width="14.7109375" style="60" customWidth="1"/>
    <col min="8454" max="8454" width="14.5703125" style="60" customWidth="1"/>
    <col min="8455" max="8455" width="13.42578125" style="60" customWidth="1"/>
    <col min="8456" max="8704" width="8.85546875" style="60"/>
    <col min="8705" max="8705" width="46.5703125" style="60" customWidth="1"/>
    <col min="8706" max="8706" width="11.140625" style="60" customWidth="1"/>
    <col min="8707" max="8707" width="10.140625" style="60" customWidth="1"/>
    <col min="8708" max="8708" width="12.5703125" style="60" customWidth="1"/>
    <col min="8709" max="8709" width="14.7109375" style="60" customWidth="1"/>
    <col min="8710" max="8710" width="14.5703125" style="60" customWidth="1"/>
    <col min="8711" max="8711" width="13.42578125" style="60" customWidth="1"/>
    <col min="8712" max="8960" width="8.85546875" style="60"/>
    <col min="8961" max="8961" width="46.5703125" style="60" customWidth="1"/>
    <col min="8962" max="8962" width="11.140625" style="60" customWidth="1"/>
    <col min="8963" max="8963" width="10.140625" style="60" customWidth="1"/>
    <col min="8964" max="8964" width="12.5703125" style="60" customWidth="1"/>
    <col min="8965" max="8965" width="14.7109375" style="60" customWidth="1"/>
    <col min="8966" max="8966" width="14.5703125" style="60" customWidth="1"/>
    <col min="8967" max="8967" width="13.42578125" style="60" customWidth="1"/>
    <col min="8968" max="9216" width="8.85546875" style="60"/>
    <col min="9217" max="9217" width="46.5703125" style="60" customWidth="1"/>
    <col min="9218" max="9218" width="11.140625" style="60" customWidth="1"/>
    <col min="9219" max="9219" width="10.140625" style="60" customWidth="1"/>
    <col min="9220" max="9220" width="12.5703125" style="60" customWidth="1"/>
    <col min="9221" max="9221" width="14.7109375" style="60" customWidth="1"/>
    <col min="9222" max="9222" width="14.5703125" style="60" customWidth="1"/>
    <col min="9223" max="9223" width="13.42578125" style="60" customWidth="1"/>
    <col min="9224" max="9472" width="8.85546875" style="60"/>
    <col min="9473" max="9473" width="46.5703125" style="60" customWidth="1"/>
    <col min="9474" max="9474" width="11.140625" style="60" customWidth="1"/>
    <col min="9475" max="9475" width="10.140625" style="60" customWidth="1"/>
    <col min="9476" max="9476" width="12.5703125" style="60" customWidth="1"/>
    <col min="9477" max="9477" width="14.7109375" style="60" customWidth="1"/>
    <col min="9478" max="9478" width="14.5703125" style="60" customWidth="1"/>
    <col min="9479" max="9479" width="13.42578125" style="60" customWidth="1"/>
    <col min="9480" max="9728" width="8.85546875" style="60"/>
    <col min="9729" max="9729" width="46.5703125" style="60" customWidth="1"/>
    <col min="9730" max="9730" width="11.140625" style="60" customWidth="1"/>
    <col min="9731" max="9731" width="10.140625" style="60" customWidth="1"/>
    <col min="9732" max="9732" width="12.5703125" style="60" customWidth="1"/>
    <col min="9733" max="9733" width="14.7109375" style="60" customWidth="1"/>
    <col min="9734" max="9734" width="14.5703125" style="60" customWidth="1"/>
    <col min="9735" max="9735" width="13.42578125" style="60" customWidth="1"/>
    <col min="9736" max="9984" width="8.85546875" style="60"/>
    <col min="9985" max="9985" width="46.5703125" style="60" customWidth="1"/>
    <col min="9986" max="9986" width="11.140625" style="60" customWidth="1"/>
    <col min="9987" max="9987" width="10.140625" style="60" customWidth="1"/>
    <col min="9988" max="9988" width="12.5703125" style="60" customWidth="1"/>
    <col min="9989" max="9989" width="14.7109375" style="60" customWidth="1"/>
    <col min="9990" max="9990" width="14.5703125" style="60" customWidth="1"/>
    <col min="9991" max="9991" width="13.42578125" style="60" customWidth="1"/>
    <col min="9992" max="10240" width="8.85546875" style="60"/>
    <col min="10241" max="10241" width="46.5703125" style="60" customWidth="1"/>
    <col min="10242" max="10242" width="11.140625" style="60" customWidth="1"/>
    <col min="10243" max="10243" width="10.140625" style="60" customWidth="1"/>
    <col min="10244" max="10244" width="12.5703125" style="60" customWidth="1"/>
    <col min="10245" max="10245" width="14.7109375" style="60" customWidth="1"/>
    <col min="10246" max="10246" width="14.5703125" style="60" customWidth="1"/>
    <col min="10247" max="10247" width="13.42578125" style="60" customWidth="1"/>
    <col min="10248" max="10496" width="8.85546875" style="60"/>
    <col min="10497" max="10497" width="46.5703125" style="60" customWidth="1"/>
    <col min="10498" max="10498" width="11.140625" style="60" customWidth="1"/>
    <col min="10499" max="10499" width="10.140625" style="60" customWidth="1"/>
    <col min="10500" max="10500" width="12.5703125" style="60" customWidth="1"/>
    <col min="10501" max="10501" width="14.7109375" style="60" customWidth="1"/>
    <col min="10502" max="10502" width="14.5703125" style="60" customWidth="1"/>
    <col min="10503" max="10503" width="13.42578125" style="60" customWidth="1"/>
    <col min="10504" max="10752" width="8.85546875" style="60"/>
    <col min="10753" max="10753" width="46.5703125" style="60" customWidth="1"/>
    <col min="10754" max="10754" width="11.140625" style="60" customWidth="1"/>
    <col min="10755" max="10755" width="10.140625" style="60" customWidth="1"/>
    <col min="10756" max="10756" width="12.5703125" style="60" customWidth="1"/>
    <col min="10757" max="10757" width="14.7109375" style="60" customWidth="1"/>
    <col min="10758" max="10758" width="14.5703125" style="60" customWidth="1"/>
    <col min="10759" max="10759" width="13.42578125" style="60" customWidth="1"/>
    <col min="10760" max="11008" width="8.85546875" style="60"/>
    <col min="11009" max="11009" width="46.5703125" style="60" customWidth="1"/>
    <col min="11010" max="11010" width="11.140625" style="60" customWidth="1"/>
    <col min="11011" max="11011" width="10.140625" style="60" customWidth="1"/>
    <col min="11012" max="11012" width="12.5703125" style="60" customWidth="1"/>
    <col min="11013" max="11013" width="14.7109375" style="60" customWidth="1"/>
    <col min="11014" max="11014" width="14.5703125" style="60" customWidth="1"/>
    <col min="11015" max="11015" width="13.42578125" style="60" customWidth="1"/>
    <col min="11016" max="11264" width="8.85546875" style="60"/>
    <col min="11265" max="11265" width="46.5703125" style="60" customWidth="1"/>
    <col min="11266" max="11266" width="11.140625" style="60" customWidth="1"/>
    <col min="11267" max="11267" width="10.140625" style="60" customWidth="1"/>
    <col min="11268" max="11268" width="12.5703125" style="60" customWidth="1"/>
    <col min="11269" max="11269" width="14.7109375" style="60" customWidth="1"/>
    <col min="11270" max="11270" width="14.5703125" style="60" customWidth="1"/>
    <col min="11271" max="11271" width="13.42578125" style="60" customWidth="1"/>
    <col min="11272" max="11520" width="8.85546875" style="60"/>
    <col min="11521" max="11521" width="46.5703125" style="60" customWidth="1"/>
    <col min="11522" max="11522" width="11.140625" style="60" customWidth="1"/>
    <col min="11523" max="11523" width="10.140625" style="60" customWidth="1"/>
    <col min="11524" max="11524" width="12.5703125" style="60" customWidth="1"/>
    <col min="11525" max="11525" width="14.7109375" style="60" customWidth="1"/>
    <col min="11526" max="11526" width="14.5703125" style="60" customWidth="1"/>
    <col min="11527" max="11527" width="13.42578125" style="60" customWidth="1"/>
    <col min="11528" max="11776" width="8.85546875" style="60"/>
    <col min="11777" max="11777" width="46.5703125" style="60" customWidth="1"/>
    <col min="11778" max="11778" width="11.140625" style="60" customWidth="1"/>
    <col min="11779" max="11779" width="10.140625" style="60" customWidth="1"/>
    <col min="11780" max="11780" width="12.5703125" style="60" customWidth="1"/>
    <col min="11781" max="11781" width="14.7109375" style="60" customWidth="1"/>
    <col min="11782" max="11782" width="14.5703125" style="60" customWidth="1"/>
    <col min="11783" max="11783" width="13.42578125" style="60" customWidth="1"/>
    <col min="11784" max="12032" width="8.85546875" style="60"/>
    <col min="12033" max="12033" width="46.5703125" style="60" customWidth="1"/>
    <col min="12034" max="12034" width="11.140625" style="60" customWidth="1"/>
    <col min="12035" max="12035" width="10.140625" style="60" customWidth="1"/>
    <col min="12036" max="12036" width="12.5703125" style="60" customWidth="1"/>
    <col min="12037" max="12037" width="14.7109375" style="60" customWidth="1"/>
    <col min="12038" max="12038" width="14.5703125" style="60" customWidth="1"/>
    <col min="12039" max="12039" width="13.42578125" style="60" customWidth="1"/>
    <col min="12040" max="12288" width="8.85546875" style="60"/>
    <col min="12289" max="12289" width="46.5703125" style="60" customWidth="1"/>
    <col min="12290" max="12290" width="11.140625" style="60" customWidth="1"/>
    <col min="12291" max="12291" width="10.140625" style="60" customWidth="1"/>
    <col min="12292" max="12292" width="12.5703125" style="60" customWidth="1"/>
    <col min="12293" max="12293" width="14.7109375" style="60" customWidth="1"/>
    <col min="12294" max="12294" width="14.5703125" style="60" customWidth="1"/>
    <col min="12295" max="12295" width="13.42578125" style="60" customWidth="1"/>
    <col min="12296" max="12544" width="8.85546875" style="60"/>
    <col min="12545" max="12545" width="46.5703125" style="60" customWidth="1"/>
    <col min="12546" max="12546" width="11.140625" style="60" customWidth="1"/>
    <col min="12547" max="12547" width="10.140625" style="60" customWidth="1"/>
    <col min="12548" max="12548" width="12.5703125" style="60" customWidth="1"/>
    <col min="12549" max="12549" width="14.7109375" style="60" customWidth="1"/>
    <col min="12550" max="12550" width="14.5703125" style="60" customWidth="1"/>
    <col min="12551" max="12551" width="13.42578125" style="60" customWidth="1"/>
    <col min="12552" max="12800" width="8.85546875" style="60"/>
    <col min="12801" max="12801" width="46.5703125" style="60" customWidth="1"/>
    <col min="12802" max="12802" width="11.140625" style="60" customWidth="1"/>
    <col min="12803" max="12803" width="10.140625" style="60" customWidth="1"/>
    <col min="12804" max="12804" width="12.5703125" style="60" customWidth="1"/>
    <col min="12805" max="12805" width="14.7109375" style="60" customWidth="1"/>
    <col min="12806" max="12806" width="14.5703125" style="60" customWidth="1"/>
    <col min="12807" max="12807" width="13.42578125" style="60" customWidth="1"/>
    <col min="12808" max="13056" width="8.85546875" style="60"/>
    <col min="13057" max="13057" width="46.5703125" style="60" customWidth="1"/>
    <col min="13058" max="13058" width="11.140625" style="60" customWidth="1"/>
    <col min="13059" max="13059" width="10.140625" style="60" customWidth="1"/>
    <col min="13060" max="13060" width="12.5703125" style="60" customWidth="1"/>
    <col min="13061" max="13061" width="14.7109375" style="60" customWidth="1"/>
    <col min="13062" max="13062" width="14.5703125" style="60" customWidth="1"/>
    <col min="13063" max="13063" width="13.42578125" style="60" customWidth="1"/>
    <col min="13064" max="13312" width="8.85546875" style="60"/>
    <col min="13313" max="13313" width="46.5703125" style="60" customWidth="1"/>
    <col min="13314" max="13314" width="11.140625" style="60" customWidth="1"/>
    <col min="13315" max="13315" width="10.140625" style="60" customWidth="1"/>
    <col min="13316" max="13316" width="12.5703125" style="60" customWidth="1"/>
    <col min="13317" max="13317" width="14.7109375" style="60" customWidth="1"/>
    <col min="13318" max="13318" width="14.5703125" style="60" customWidth="1"/>
    <col min="13319" max="13319" width="13.42578125" style="60" customWidth="1"/>
    <col min="13320" max="13568" width="8.85546875" style="60"/>
    <col min="13569" max="13569" width="46.5703125" style="60" customWidth="1"/>
    <col min="13570" max="13570" width="11.140625" style="60" customWidth="1"/>
    <col min="13571" max="13571" width="10.140625" style="60" customWidth="1"/>
    <col min="13572" max="13572" width="12.5703125" style="60" customWidth="1"/>
    <col min="13573" max="13573" width="14.7109375" style="60" customWidth="1"/>
    <col min="13574" max="13574" width="14.5703125" style="60" customWidth="1"/>
    <col min="13575" max="13575" width="13.42578125" style="60" customWidth="1"/>
    <col min="13576" max="13824" width="8.85546875" style="60"/>
    <col min="13825" max="13825" width="46.5703125" style="60" customWidth="1"/>
    <col min="13826" max="13826" width="11.140625" style="60" customWidth="1"/>
    <col min="13827" max="13827" width="10.140625" style="60" customWidth="1"/>
    <col min="13828" max="13828" width="12.5703125" style="60" customWidth="1"/>
    <col min="13829" max="13829" width="14.7109375" style="60" customWidth="1"/>
    <col min="13830" max="13830" width="14.5703125" style="60" customWidth="1"/>
    <col min="13831" max="13831" width="13.42578125" style="60" customWidth="1"/>
    <col min="13832" max="14080" width="8.85546875" style="60"/>
    <col min="14081" max="14081" width="46.5703125" style="60" customWidth="1"/>
    <col min="14082" max="14082" width="11.140625" style="60" customWidth="1"/>
    <col min="14083" max="14083" width="10.140625" style="60" customWidth="1"/>
    <col min="14084" max="14084" width="12.5703125" style="60" customWidth="1"/>
    <col min="14085" max="14085" width="14.7109375" style="60" customWidth="1"/>
    <col min="14086" max="14086" width="14.5703125" style="60" customWidth="1"/>
    <col min="14087" max="14087" width="13.42578125" style="60" customWidth="1"/>
    <col min="14088" max="14336" width="8.85546875" style="60"/>
    <col min="14337" max="14337" width="46.5703125" style="60" customWidth="1"/>
    <col min="14338" max="14338" width="11.140625" style="60" customWidth="1"/>
    <col min="14339" max="14339" width="10.140625" style="60" customWidth="1"/>
    <col min="14340" max="14340" width="12.5703125" style="60" customWidth="1"/>
    <col min="14341" max="14341" width="14.7109375" style="60" customWidth="1"/>
    <col min="14342" max="14342" width="14.5703125" style="60" customWidth="1"/>
    <col min="14343" max="14343" width="13.42578125" style="60" customWidth="1"/>
    <col min="14344" max="14592" width="8.85546875" style="60"/>
    <col min="14593" max="14593" width="46.5703125" style="60" customWidth="1"/>
    <col min="14594" max="14594" width="11.140625" style="60" customWidth="1"/>
    <col min="14595" max="14595" width="10.140625" style="60" customWidth="1"/>
    <col min="14596" max="14596" width="12.5703125" style="60" customWidth="1"/>
    <col min="14597" max="14597" width="14.7109375" style="60" customWidth="1"/>
    <col min="14598" max="14598" width="14.5703125" style="60" customWidth="1"/>
    <col min="14599" max="14599" width="13.42578125" style="60" customWidth="1"/>
    <col min="14600" max="14848" width="8.85546875" style="60"/>
    <col min="14849" max="14849" width="46.5703125" style="60" customWidth="1"/>
    <col min="14850" max="14850" width="11.140625" style="60" customWidth="1"/>
    <col min="14851" max="14851" width="10.140625" style="60" customWidth="1"/>
    <col min="14852" max="14852" width="12.5703125" style="60" customWidth="1"/>
    <col min="14853" max="14853" width="14.7109375" style="60" customWidth="1"/>
    <col min="14854" max="14854" width="14.5703125" style="60" customWidth="1"/>
    <col min="14855" max="14855" width="13.42578125" style="60" customWidth="1"/>
    <col min="14856" max="15104" width="8.85546875" style="60"/>
    <col min="15105" max="15105" width="46.5703125" style="60" customWidth="1"/>
    <col min="15106" max="15106" width="11.140625" style="60" customWidth="1"/>
    <col min="15107" max="15107" width="10.140625" style="60" customWidth="1"/>
    <col min="15108" max="15108" width="12.5703125" style="60" customWidth="1"/>
    <col min="15109" max="15109" width="14.7109375" style="60" customWidth="1"/>
    <col min="15110" max="15110" width="14.5703125" style="60" customWidth="1"/>
    <col min="15111" max="15111" width="13.42578125" style="60" customWidth="1"/>
    <col min="15112" max="15360" width="8.85546875" style="60"/>
    <col min="15361" max="15361" width="46.5703125" style="60" customWidth="1"/>
    <col min="15362" max="15362" width="11.140625" style="60" customWidth="1"/>
    <col min="15363" max="15363" width="10.140625" style="60" customWidth="1"/>
    <col min="15364" max="15364" width="12.5703125" style="60" customWidth="1"/>
    <col min="15365" max="15365" width="14.7109375" style="60" customWidth="1"/>
    <col min="15366" max="15366" width="14.5703125" style="60" customWidth="1"/>
    <col min="15367" max="15367" width="13.42578125" style="60" customWidth="1"/>
    <col min="15368" max="15616" width="8.85546875" style="60"/>
    <col min="15617" max="15617" width="46.5703125" style="60" customWidth="1"/>
    <col min="15618" max="15618" width="11.140625" style="60" customWidth="1"/>
    <col min="15619" max="15619" width="10.140625" style="60" customWidth="1"/>
    <col min="15620" max="15620" width="12.5703125" style="60" customWidth="1"/>
    <col min="15621" max="15621" width="14.7109375" style="60" customWidth="1"/>
    <col min="15622" max="15622" width="14.5703125" style="60" customWidth="1"/>
    <col min="15623" max="15623" width="13.42578125" style="60" customWidth="1"/>
    <col min="15624" max="15872" width="8.85546875" style="60"/>
    <col min="15873" max="15873" width="46.5703125" style="60" customWidth="1"/>
    <col min="15874" max="15874" width="11.140625" style="60" customWidth="1"/>
    <col min="15875" max="15875" width="10.140625" style="60" customWidth="1"/>
    <col min="15876" max="15876" width="12.5703125" style="60" customWidth="1"/>
    <col min="15877" max="15877" width="14.7109375" style="60" customWidth="1"/>
    <col min="15878" max="15878" width="14.5703125" style="60" customWidth="1"/>
    <col min="15879" max="15879" width="13.42578125" style="60" customWidth="1"/>
    <col min="15880" max="16128" width="8.85546875" style="60"/>
    <col min="16129" max="16129" width="46.5703125" style="60" customWidth="1"/>
    <col min="16130" max="16130" width="11.140625" style="60" customWidth="1"/>
    <col min="16131" max="16131" width="10.140625" style="60" customWidth="1"/>
    <col min="16132" max="16132" width="12.5703125" style="60" customWidth="1"/>
    <col min="16133" max="16133" width="14.7109375" style="60" customWidth="1"/>
    <col min="16134" max="16134" width="14.5703125" style="60" customWidth="1"/>
    <col min="16135" max="16135" width="13.42578125" style="60" customWidth="1"/>
    <col min="16136" max="16384" width="8.85546875" style="60"/>
  </cols>
  <sheetData>
    <row r="1" spans="1:9" s="12" customFormat="1" ht="48" customHeight="1" x14ac:dyDescent="0.3">
      <c r="A1" s="538" t="s">
        <v>355</v>
      </c>
      <c r="B1" s="538"/>
      <c r="C1" s="538"/>
      <c r="D1" s="538"/>
      <c r="E1" s="538"/>
      <c r="F1" s="538"/>
      <c r="G1" s="538"/>
    </row>
    <row r="2" spans="1:9" s="12" customFormat="1" ht="20.25" x14ac:dyDescent="0.3">
      <c r="A2" s="512" t="s">
        <v>30</v>
      </c>
      <c r="B2" s="512"/>
      <c r="C2" s="512"/>
      <c r="D2" s="512"/>
      <c r="E2" s="512"/>
      <c r="F2" s="512"/>
      <c r="G2" s="512"/>
    </row>
    <row r="3" spans="1:9" s="14" customFormat="1" ht="16.5" thickBot="1" x14ac:dyDescent="0.3">
      <c r="A3" s="13"/>
      <c r="B3" s="13"/>
      <c r="C3" s="13"/>
      <c r="D3" s="13"/>
      <c r="E3" s="13"/>
      <c r="G3" s="140" t="s">
        <v>183</v>
      </c>
    </row>
    <row r="4" spans="1:9" s="14" customFormat="1" ht="11.25" x14ac:dyDescent="0.2">
      <c r="A4" s="567"/>
      <c r="B4" s="540" t="s">
        <v>517</v>
      </c>
      <c r="C4" s="542" t="s">
        <v>518</v>
      </c>
      <c r="D4" s="542" t="s">
        <v>80</v>
      </c>
      <c r="E4" s="536" t="s">
        <v>519</v>
      </c>
      <c r="F4" s="525" t="s">
        <v>532</v>
      </c>
      <c r="G4" s="531" t="s">
        <v>186</v>
      </c>
    </row>
    <row r="5" spans="1:9" s="14" customFormat="1" ht="37.5" customHeight="1" x14ac:dyDescent="0.2">
      <c r="A5" s="568"/>
      <c r="B5" s="541"/>
      <c r="C5" s="543"/>
      <c r="D5" s="543"/>
      <c r="E5" s="537"/>
      <c r="F5" s="535"/>
      <c r="G5" s="532"/>
    </row>
    <row r="6" spans="1:9" s="14" customFormat="1" ht="21" customHeight="1" x14ac:dyDescent="0.2">
      <c r="A6" s="175" t="s">
        <v>10</v>
      </c>
      <c r="B6" s="489">
        <f>SUM(B8:B16)</f>
        <v>16479</v>
      </c>
      <c r="C6" s="489">
        <f>SUM(C8:C16)</f>
        <v>10227</v>
      </c>
      <c r="D6" s="210">
        <f>ROUND(C6/B6*100,1)</f>
        <v>62.1</v>
      </c>
      <c r="E6" s="489">
        <f>SUM(E8:E16)</f>
        <v>13151</v>
      </c>
      <c r="F6" s="489">
        <f>SUM(F8:F16)</f>
        <v>8002</v>
      </c>
      <c r="G6" s="223">
        <f>ROUND(F6/E6*100,1)</f>
        <v>60.8</v>
      </c>
      <c r="I6" s="142"/>
    </row>
    <row r="7" spans="1:9" s="14" customFormat="1" ht="15" customHeight="1" x14ac:dyDescent="0.2">
      <c r="A7" s="221" t="s">
        <v>78</v>
      </c>
      <c r="B7" s="222"/>
      <c r="C7" s="222"/>
      <c r="D7" s="211"/>
      <c r="E7" s="222"/>
      <c r="F7" s="222"/>
      <c r="G7" s="224"/>
      <c r="I7" s="142"/>
    </row>
    <row r="8" spans="1:9" s="19" customFormat="1" ht="36.75" customHeight="1" x14ac:dyDescent="0.25">
      <c r="A8" s="349" t="s">
        <v>31</v>
      </c>
      <c r="B8" s="75">
        <v>2358</v>
      </c>
      <c r="C8" s="75">
        <v>1720</v>
      </c>
      <c r="D8" s="74">
        <f t="shared" ref="D8:D16" si="0">ROUND(C8/B8*100,1)</f>
        <v>72.900000000000006</v>
      </c>
      <c r="E8" s="143">
        <v>1899</v>
      </c>
      <c r="F8" s="75">
        <v>1363</v>
      </c>
      <c r="G8" s="141">
        <f t="shared" ref="G8:G16" si="1">ROUND(F8/E8*100,1)</f>
        <v>71.8</v>
      </c>
      <c r="H8" s="144"/>
      <c r="I8" s="145"/>
    </row>
    <row r="9" spans="1:9" s="19" customFormat="1" ht="16.5" customHeight="1" x14ac:dyDescent="0.25">
      <c r="A9" s="349" t="s">
        <v>32</v>
      </c>
      <c r="B9" s="75">
        <v>1519</v>
      </c>
      <c r="C9" s="75">
        <v>1238</v>
      </c>
      <c r="D9" s="74">
        <f t="shared" si="0"/>
        <v>81.5</v>
      </c>
      <c r="E9" s="143">
        <v>1187</v>
      </c>
      <c r="F9" s="75">
        <v>946</v>
      </c>
      <c r="G9" s="141">
        <f t="shared" si="1"/>
        <v>79.7</v>
      </c>
      <c r="H9" s="144"/>
      <c r="I9" s="145"/>
    </row>
    <row r="10" spans="1:9" ht="19.5" customHeight="1" x14ac:dyDescent="0.2">
      <c r="A10" s="349" t="s">
        <v>33</v>
      </c>
      <c r="B10" s="146">
        <v>1911</v>
      </c>
      <c r="C10" s="75">
        <v>1146</v>
      </c>
      <c r="D10" s="74">
        <f t="shared" si="0"/>
        <v>60</v>
      </c>
      <c r="E10" s="143">
        <v>1485</v>
      </c>
      <c r="F10" s="75">
        <v>883</v>
      </c>
      <c r="G10" s="141">
        <f t="shared" si="1"/>
        <v>59.5</v>
      </c>
      <c r="H10" s="144"/>
      <c r="I10" s="145"/>
    </row>
    <row r="11" spans="1:9" ht="16.5" customHeight="1" x14ac:dyDescent="0.2">
      <c r="A11" s="349" t="s">
        <v>34</v>
      </c>
      <c r="B11" s="146">
        <v>981</v>
      </c>
      <c r="C11" s="75">
        <v>791</v>
      </c>
      <c r="D11" s="74">
        <f t="shared" si="0"/>
        <v>80.599999999999994</v>
      </c>
      <c r="E11" s="143">
        <v>770</v>
      </c>
      <c r="F11" s="75">
        <v>639</v>
      </c>
      <c r="G11" s="141">
        <f t="shared" si="1"/>
        <v>83</v>
      </c>
      <c r="H11" s="144"/>
      <c r="I11" s="145"/>
    </row>
    <row r="12" spans="1:9" s="17" customFormat="1" ht="21" customHeight="1" x14ac:dyDescent="0.25">
      <c r="A12" s="349" t="s">
        <v>35</v>
      </c>
      <c r="B12" s="146">
        <v>3345</v>
      </c>
      <c r="C12" s="75">
        <v>1820</v>
      </c>
      <c r="D12" s="74">
        <f t="shared" si="0"/>
        <v>54.4</v>
      </c>
      <c r="E12" s="143">
        <v>2545</v>
      </c>
      <c r="F12" s="75">
        <v>1390</v>
      </c>
      <c r="G12" s="141">
        <f t="shared" si="1"/>
        <v>54.6</v>
      </c>
      <c r="H12" s="144"/>
      <c r="I12" s="145"/>
    </row>
    <row r="13" spans="1:9" ht="56.25" customHeight="1" x14ac:dyDescent="0.2">
      <c r="A13" s="349" t="s">
        <v>36</v>
      </c>
      <c r="B13" s="146">
        <v>357</v>
      </c>
      <c r="C13" s="75">
        <v>247</v>
      </c>
      <c r="D13" s="74">
        <f t="shared" si="0"/>
        <v>69.2</v>
      </c>
      <c r="E13" s="143">
        <v>323</v>
      </c>
      <c r="F13" s="75">
        <v>216</v>
      </c>
      <c r="G13" s="141">
        <f t="shared" si="1"/>
        <v>66.900000000000006</v>
      </c>
      <c r="H13" s="144"/>
      <c r="I13" s="145"/>
    </row>
    <row r="14" spans="1:9" ht="22.5" customHeight="1" x14ac:dyDescent="0.2">
      <c r="A14" s="349" t="s">
        <v>37</v>
      </c>
      <c r="B14" s="146">
        <v>1684</v>
      </c>
      <c r="C14" s="75">
        <v>885</v>
      </c>
      <c r="D14" s="74">
        <f t="shared" si="0"/>
        <v>52.6</v>
      </c>
      <c r="E14" s="143">
        <v>1380</v>
      </c>
      <c r="F14" s="75">
        <v>675</v>
      </c>
      <c r="G14" s="141">
        <f t="shared" si="1"/>
        <v>48.9</v>
      </c>
      <c r="H14" s="144"/>
      <c r="I14" s="145"/>
    </row>
    <row r="15" spans="1:9" ht="73.5" customHeight="1" x14ac:dyDescent="0.2">
      <c r="A15" s="349" t="s">
        <v>38</v>
      </c>
      <c r="B15" s="146">
        <v>2005</v>
      </c>
      <c r="C15" s="75">
        <v>1231</v>
      </c>
      <c r="D15" s="74">
        <f t="shared" si="0"/>
        <v>61.4</v>
      </c>
      <c r="E15" s="143">
        <v>1644</v>
      </c>
      <c r="F15" s="75">
        <v>989</v>
      </c>
      <c r="G15" s="141">
        <f t="shared" si="1"/>
        <v>60.2</v>
      </c>
      <c r="H15" s="144"/>
      <c r="I15" s="145"/>
    </row>
    <row r="16" spans="1:9" ht="33.75" thickBot="1" x14ac:dyDescent="0.25">
      <c r="A16" s="350" t="s">
        <v>187</v>
      </c>
      <c r="B16" s="147">
        <v>2319</v>
      </c>
      <c r="C16" s="69">
        <v>1149</v>
      </c>
      <c r="D16" s="68">
        <f t="shared" si="0"/>
        <v>49.5</v>
      </c>
      <c r="E16" s="148">
        <v>1918</v>
      </c>
      <c r="F16" s="69">
        <v>901</v>
      </c>
      <c r="G16" s="149">
        <f t="shared" si="1"/>
        <v>47</v>
      </c>
      <c r="H16" s="144"/>
      <c r="I16" s="145"/>
    </row>
    <row r="17" spans="2:9" ht="15.75" x14ac:dyDescent="0.25">
      <c r="B17" s="150"/>
      <c r="H17" s="151"/>
      <c r="I17" s="152"/>
    </row>
    <row r="18" spans="2:9" ht="15.75" x14ac:dyDescent="0.25">
      <c r="B18" s="150"/>
      <c r="H18" s="153"/>
    </row>
    <row r="19" spans="2:9" x14ac:dyDescent="0.2">
      <c r="B19" s="150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7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M19"/>
  <sheetViews>
    <sheetView zoomScale="84" zoomScaleNormal="84" zoomScaleSheetLayoutView="86" workbookViewId="0">
      <selection activeCell="A6" sqref="A6:XFD6"/>
    </sheetView>
  </sheetViews>
  <sheetFormatPr defaultColWidth="8.85546875" defaultRowHeight="12.75" x14ac:dyDescent="0.2"/>
  <cols>
    <col min="1" max="1" width="47.140625" style="60" customWidth="1"/>
    <col min="2" max="2" width="8" style="251" customWidth="1"/>
    <col min="3" max="3" width="13" style="251" customWidth="1"/>
    <col min="4" max="4" width="10.140625" style="251" customWidth="1"/>
    <col min="5" max="5" width="13.140625" style="251" customWidth="1"/>
    <col min="6" max="6" width="7.85546875" style="251" customWidth="1"/>
    <col min="7" max="7" width="13.42578125" style="251" customWidth="1"/>
    <col min="8" max="8" width="10.7109375" style="251" customWidth="1"/>
    <col min="9" max="9" width="13.85546875" style="251" customWidth="1"/>
    <col min="10" max="10" width="8.85546875" style="60"/>
    <col min="11" max="12" width="0" style="60" hidden="1" customWidth="1"/>
    <col min="13" max="253" width="8.85546875" style="60"/>
    <col min="254" max="254" width="51.5703125" style="60" customWidth="1"/>
    <col min="255" max="255" width="14.42578125" style="60" customWidth="1"/>
    <col min="256" max="256" width="15.5703125" style="60" customWidth="1"/>
    <col min="257" max="257" width="13.7109375" style="60" customWidth="1"/>
    <col min="258" max="258" width="15.140625" style="60" customWidth="1"/>
    <col min="259" max="259" width="15" style="60" customWidth="1"/>
    <col min="260" max="260" width="15.7109375" style="60" customWidth="1"/>
    <col min="261" max="509" width="8.85546875" style="60"/>
    <col min="510" max="510" width="51.5703125" style="60" customWidth="1"/>
    <col min="511" max="511" width="14.42578125" style="60" customWidth="1"/>
    <col min="512" max="512" width="15.5703125" style="60" customWidth="1"/>
    <col min="513" max="513" width="13.7109375" style="60" customWidth="1"/>
    <col min="514" max="514" width="15.140625" style="60" customWidth="1"/>
    <col min="515" max="515" width="15" style="60" customWidth="1"/>
    <col min="516" max="516" width="15.7109375" style="60" customWidth="1"/>
    <col min="517" max="765" width="8.85546875" style="60"/>
    <col min="766" max="766" width="51.5703125" style="60" customWidth="1"/>
    <col min="767" max="767" width="14.42578125" style="60" customWidth="1"/>
    <col min="768" max="768" width="15.5703125" style="60" customWidth="1"/>
    <col min="769" max="769" width="13.7109375" style="60" customWidth="1"/>
    <col min="770" max="770" width="15.140625" style="60" customWidth="1"/>
    <col min="771" max="771" width="15" style="60" customWidth="1"/>
    <col min="772" max="772" width="15.7109375" style="60" customWidth="1"/>
    <col min="773" max="1021" width="8.85546875" style="60"/>
    <col min="1022" max="1022" width="51.5703125" style="60" customWidth="1"/>
    <col min="1023" max="1023" width="14.42578125" style="60" customWidth="1"/>
    <col min="1024" max="1024" width="15.5703125" style="60" customWidth="1"/>
    <col min="1025" max="1025" width="13.7109375" style="60" customWidth="1"/>
    <col min="1026" max="1026" width="15.140625" style="60" customWidth="1"/>
    <col min="1027" max="1027" width="15" style="60" customWidth="1"/>
    <col min="1028" max="1028" width="15.7109375" style="60" customWidth="1"/>
    <col min="1029" max="1277" width="8.85546875" style="60"/>
    <col min="1278" max="1278" width="51.5703125" style="60" customWidth="1"/>
    <col min="1279" max="1279" width="14.42578125" style="60" customWidth="1"/>
    <col min="1280" max="1280" width="15.5703125" style="60" customWidth="1"/>
    <col min="1281" max="1281" width="13.7109375" style="60" customWidth="1"/>
    <col min="1282" max="1282" width="15.140625" style="60" customWidth="1"/>
    <col min="1283" max="1283" width="15" style="60" customWidth="1"/>
    <col min="1284" max="1284" width="15.7109375" style="60" customWidth="1"/>
    <col min="1285" max="1533" width="8.85546875" style="60"/>
    <col min="1534" max="1534" width="51.5703125" style="60" customWidth="1"/>
    <col min="1535" max="1535" width="14.42578125" style="60" customWidth="1"/>
    <col min="1536" max="1536" width="15.5703125" style="60" customWidth="1"/>
    <col min="1537" max="1537" width="13.7109375" style="60" customWidth="1"/>
    <col min="1538" max="1538" width="15.140625" style="60" customWidth="1"/>
    <col min="1539" max="1539" width="15" style="60" customWidth="1"/>
    <col min="1540" max="1540" width="15.7109375" style="60" customWidth="1"/>
    <col min="1541" max="1789" width="8.85546875" style="60"/>
    <col min="1790" max="1790" width="51.5703125" style="60" customWidth="1"/>
    <col min="1791" max="1791" width="14.42578125" style="60" customWidth="1"/>
    <col min="1792" max="1792" width="15.5703125" style="60" customWidth="1"/>
    <col min="1793" max="1793" width="13.7109375" style="60" customWidth="1"/>
    <col min="1794" max="1794" width="15.140625" style="60" customWidth="1"/>
    <col min="1795" max="1795" width="15" style="60" customWidth="1"/>
    <col min="1796" max="1796" width="15.7109375" style="60" customWidth="1"/>
    <col min="1797" max="2045" width="8.85546875" style="60"/>
    <col min="2046" max="2046" width="51.5703125" style="60" customWidth="1"/>
    <col min="2047" max="2047" width="14.42578125" style="60" customWidth="1"/>
    <col min="2048" max="2048" width="15.5703125" style="60" customWidth="1"/>
    <col min="2049" max="2049" width="13.7109375" style="60" customWidth="1"/>
    <col min="2050" max="2050" width="15.140625" style="60" customWidth="1"/>
    <col min="2051" max="2051" width="15" style="60" customWidth="1"/>
    <col min="2052" max="2052" width="15.7109375" style="60" customWidth="1"/>
    <col min="2053" max="2301" width="8.85546875" style="60"/>
    <col min="2302" max="2302" width="51.5703125" style="60" customWidth="1"/>
    <col min="2303" max="2303" width="14.42578125" style="60" customWidth="1"/>
    <col min="2304" max="2304" width="15.5703125" style="60" customWidth="1"/>
    <col min="2305" max="2305" width="13.7109375" style="60" customWidth="1"/>
    <col min="2306" max="2306" width="15.140625" style="60" customWidth="1"/>
    <col min="2307" max="2307" width="15" style="60" customWidth="1"/>
    <col min="2308" max="2308" width="15.7109375" style="60" customWidth="1"/>
    <col min="2309" max="2557" width="8.85546875" style="60"/>
    <col min="2558" max="2558" width="51.5703125" style="60" customWidth="1"/>
    <col min="2559" max="2559" width="14.42578125" style="60" customWidth="1"/>
    <col min="2560" max="2560" width="15.5703125" style="60" customWidth="1"/>
    <col min="2561" max="2561" width="13.7109375" style="60" customWidth="1"/>
    <col min="2562" max="2562" width="15.140625" style="60" customWidth="1"/>
    <col min="2563" max="2563" width="15" style="60" customWidth="1"/>
    <col min="2564" max="2564" width="15.7109375" style="60" customWidth="1"/>
    <col min="2565" max="2813" width="8.85546875" style="60"/>
    <col min="2814" max="2814" width="51.5703125" style="60" customWidth="1"/>
    <col min="2815" max="2815" width="14.42578125" style="60" customWidth="1"/>
    <col min="2816" max="2816" width="15.5703125" style="60" customWidth="1"/>
    <col min="2817" max="2817" width="13.7109375" style="60" customWidth="1"/>
    <col min="2818" max="2818" width="15.140625" style="60" customWidth="1"/>
    <col min="2819" max="2819" width="15" style="60" customWidth="1"/>
    <col min="2820" max="2820" width="15.7109375" style="60" customWidth="1"/>
    <col min="2821" max="3069" width="8.85546875" style="60"/>
    <col min="3070" max="3070" width="51.5703125" style="60" customWidth="1"/>
    <col min="3071" max="3071" width="14.42578125" style="60" customWidth="1"/>
    <col min="3072" max="3072" width="15.5703125" style="60" customWidth="1"/>
    <col min="3073" max="3073" width="13.7109375" style="60" customWidth="1"/>
    <col min="3074" max="3074" width="15.140625" style="60" customWidth="1"/>
    <col min="3075" max="3075" width="15" style="60" customWidth="1"/>
    <col min="3076" max="3076" width="15.7109375" style="60" customWidth="1"/>
    <col min="3077" max="3325" width="8.85546875" style="60"/>
    <col min="3326" max="3326" width="51.5703125" style="60" customWidth="1"/>
    <col min="3327" max="3327" width="14.42578125" style="60" customWidth="1"/>
    <col min="3328" max="3328" width="15.5703125" style="60" customWidth="1"/>
    <col min="3329" max="3329" width="13.7109375" style="60" customWidth="1"/>
    <col min="3330" max="3330" width="15.140625" style="60" customWidth="1"/>
    <col min="3331" max="3331" width="15" style="60" customWidth="1"/>
    <col min="3332" max="3332" width="15.7109375" style="60" customWidth="1"/>
    <col min="3333" max="3581" width="8.85546875" style="60"/>
    <col min="3582" max="3582" width="51.5703125" style="60" customWidth="1"/>
    <col min="3583" max="3583" width="14.42578125" style="60" customWidth="1"/>
    <col min="3584" max="3584" width="15.5703125" style="60" customWidth="1"/>
    <col min="3585" max="3585" width="13.7109375" style="60" customWidth="1"/>
    <col min="3586" max="3586" width="15.140625" style="60" customWidth="1"/>
    <col min="3587" max="3587" width="15" style="60" customWidth="1"/>
    <col min="3588" max="3588" width="15.7109375" style="60" customWidth="1"/>
    <col min="3589" max="3837" width="8.85546875" style="60"/>
    <col min="3838" max="3838" width="51.5703125" style="60" customWidth="1"/>
    <col min="3839" max="3839" width="14.42578125" style="60" customWidth="1"/>
    <col min="3840" max="3840" width="15.5703125" style="60" customWidth="1"/>
    <col min="3841" max="3841" width="13.7109375" style="60" customWidth="1"/>
    <col min="3842" max="3842" width="15.140625" style="60" customWidth="1"/>
    <col min="3843" max="3843" width="15" style="60" customWidth="1"/>
    <col min="3844" max="3844" width="15.7109375" style="60" customWidth="1"/>
    <col min="3845" max="4093" width="8.85546875" style="60"/>
    <col min="4094" max="4094" width="51.5703125" style="60" customWidth="1"/>
    <col min="4095" max="4095" width="14.42578125" style="60" customWidth="1"/>
    <col min="4096" max="4096" width="15.5703125" style="60" customWidth="1"/>
    <col min="4097" max="4097" width="13.7109375" style="60" customWidth="1"/>
    <col min="4098" max="4098" width="15.140625" style="60" customWidth="1"/>
    <col min="4099" max="4099" width="15" style="60" customWidth="1"/>
    <col min="4100" max="4100" width="15.7109375" style="60" customWidth="1"/>
    <col min="4101" max="4349" width="8.85546875" style="60"/>
    <col min="4350" max="4350" width="51.5703125" style="60" customWidth="1"/>
    <col min="4351" max="4351" width="14.42578125" style="60" customWidth="1"/>
    <col min="4352" max="4352" width="15.5703125" style="60" customWidth="1"/>
    <col min="4353" max="4353" width="13.7109375" style="60" customWidth="1"/>
    <col min="4354" max="4354" width="15.140625" style="60" customWidth="1"/>
    <col min="4355" max="4355" width="15" style="60" customWidth="1"/>
    <col min="4356" max="4356" width="15.7109375" style="60" customWidth="1"/>
    <col min="4357" max="4605" width="8.85546875" style="60"/>
    <col min="4606" max="4606" width="51.5703125" style="60" customWidth="1"/>
    <col min="4607" max="4607" width="14.42578125" style="60" customWidth="1"/>
    <col min="4608" max="4608" width="15.5703125" style="60" customWidth="1"/>
    <col min="4609" max="4609" width="13.7109375" style="60" customWidth="1"/>
    <col min="4610" max="4610" width="15.140625" style="60" customWidth="1"/>
    <col min="4611" max="4611" width="15" style="60" customWidth="1"/>
    <col min="4612" max="4612" width="15.7109375" style="60" customWidth="1"/>
    <col min="4613" max="4861" width="8.85546875" style="60"/>
    <col min="4862" max="4862" width="51.5703125" style="60" customWidth="1"/>
    <col min="4863" max="4863" width="14.42578125" style="60" customWidth="1"/>
    <col min="4864" max="4864" width="15.5703125" style="60" customWidth="1"/>
    <col min="4865" max="4865" width="13.7109375" style="60" customWidth="1"/>
    <col min="4866" max="4866" width="15.140625" style="60" customWidth="1"/>
    <col min="4867" max="4867" width="15" style="60" customWidth="1"/>
    <col min="4868" max="4868" width="15.7109375" style="60" customWidth="1"/>
    <col min="4869" max="5117" width="8.85546875" style="60"/>
    <col min="5118" max="5118" width="51.5703125" style="60" customWidth="1"/>
    <col min="5119" max="5119" width="14.42578125" style="60" customWidth="1"/>
    <col min="5120" max="5120" width="15.5703125" style="60" customWidth="1"/>
    <col min="5121" max="5121" width="13.7109375" style="60" customWidth="1"/>
    <col min="5122" max="5122" width="15.140625" style="60" customWidth="1"/>
    <col min="5123" max="5123" width="15" style="60" customWidth="1"/>
    <col min="5124" max="5124" width="15.7109375" style="60" customWidth="1"/>
    <col min="5125" max="5373" width="8.85546875" style="60"/>
    <col min="5374" max="5374" width="51.5703125" style="60" customWidth="1"/>
    <col min="5375" max="5375" width="14.42578125" style="60" customWidth="1"/>
    <col min="5376" max="5376" width="15.5703125" style="60" customWidth="1"/>
    <col min="5377" max="5377" width="13.7109375" style="60" customWidth="1"/>
    <col min="5378" max="5378" width="15.140625" style="60" customWidth="1"/>
    <col min="5379" max="5379" width="15" style="60" customWidth="1"/>
    <col min="5380" max="5380" width="15.7109375" style="60" customWidth="1"/>
    <col min="5381" max="5629" width="8.85546875" style="60"/>
    <col min="5630" max="5630" width="51.5703125" style="60" customWidth="1"/>
    <col min="5631" max="5631" width="14.42578125" style="60" customWidth="1"/>
    <col min="5632" max="5632" width="15.5703125" style="60" customWidth="1"/>
    <col min="5633" max="5633" width="13.7109375" style="60" customWidth="1"/>
    <col min="5634" max="5634" width="15.140625" style="60" customWidth="1"/>
    <col min="5635" max="5635" width="15" style="60" customWidth="1"/>
    <col min="5636" max="5636" width="15.7109375" style="60" customWidth="1"/>
    <col min="5637" max="5885" width="8.85546875" style="60"/>
    <col min="5886" max="5886" width="51.5703125" style="60" customWidth="1"/>
    <col min="5887" max="5887" width="14.42578125" style="60" customWidth="1"/>
    <col min="5888" max="5888" width="15.5703125" style="60" customWidth="1"/>
    <col min="5889" max="5889" width="13.7109375" style="60" customWidth="1"/>
    <col min="5890" max="5890" width="15.140625" style="60" customWidth="1"/>
    <col min="5891" max="5891" width="15" style="60" customWidth="1"/>
    <col min="5892" max="5892" width="15.7109375" style="60" customWidth="1"/>
    <col min="5893" max="6141" width="8.85546875" style="60"/>
    <col min="6142" max="6142" width="51.5703125" style="60" customWidth="1"/>
    <col min="6143" max="6143" width="14.42578125" style="60" customWidth="1"/>
    <col min="6144" max="6144" width="15.5703125" style="60" customWidth="1"/>
    <col min="6145" max="6145" width="13.7109375" style="60" customWidth="1"/>
    <col min="6146" max="6146" width="15.140625" style="60" customWidth="1"/>
    <col min="6147" max="6147" width="15" style="60" customWidth="1"/>
    <col min="6148" max="6148" width="15.7109375" style="60" customWidth="1"/>
    <col min="6149" max="6397" width="8.85546875" style="60"/>
    <col min="6398" max="6398" width="51.5703125" style="60" customWidth="1"/>
    <col min="6399" max="6399" width="14.42578125" style="60" customWidth="1"/>
    <col min="6400" max="6400" width="15.5703125" style="60" customWidth="1"/>
    <col min="6401" max="6401" width="13.7109375" style="60" customWidth="1"/>
    <col min="6402" max="6402" width="15.140625" style="60" customWidth="1"/>
    <col min="6403" max="6403" width="15" style="60" customWidth="1"/>
    <col min="6404" max="6404" width="15.7109375" style="60" customWidth="1"/>
    <col min="6405" max="6653" width="8.85546875" style="60"/>
    <col min="6654" max="6654" width="51.5703125" style="60" customWidth="1"/>
    <col min="6655" max="6655" width="14.42578125" style="60" customWidth="1"/>
    <col min="6656" max="6656" width="15.5703125" style="60" customWidth="1"/>
    <col min="6657" max="6657" width="13.7109375" style="60" customWidth="1"/>
    <col min="6658" max="6658" width="15.140625" style="60" customWidth="1"/>
    <col min="6659" max="6659" width="15" style="60" customWidth="1"/>
    <col min="6660" max="6660" width="15.7109375" style="60" customWidth="1"/>
    <col min="6661" max="6909" width="8.85546875" style="60"/>
    <col min="6910" max="6910" width="51.5703125" style="60" customWidth="1"/>
    <col min="6911" max="6911" width="14.42578125" style="60" customWidth="1"/>
    <col min="6912" max="6912" width="15.5703125" style="60" customWidth="1"/>
    <col min="6913" max="6913" width="13.7109375" style="60" customWidth="1"/>
    <col min="6914" max="6914" width="15.140625" style="60" customWidth="1"/>
    <col min="6915" max="6915" width="15" style="60" customWidth="1"/>
    <col min="6916" max="6916" width="15.7109375" style="60" customWidth="1"/>
    <col min="6917" max="7165" width="8.85546875" style="60"/>
    <col min="7166" max="7166" width="51.5703125" style="60" customWidth="1"/>
    <col min="7167" max="7167" width="14.42578125" style="60" customWidth="1"/>
    <col min="7168" max="7168" width="15.5703125" style="60" customWidth="1"/>
    <col min="7169" max="7169" width="13.7109375" style="60" customWidth="1"/>
    <col min="7170" max="7170" width="15.140625" style="60" customWidth="1"/>
    <col min="7171" max="7171" width="15" style="60" customWidth="1"/>
    <col min="7172" max="7172" width="15.7109375" style="60" customWidth="1"/>
    <col min="7173" max="7421" width="8.85546875" style="60"/>
    <col min="7422" max="7422" width="51.5703125" style="60" customWidth="1"/>
    <col min="7423" max="7423" width="14.42578125" style="60" customWidth="1"/>
    <col min="7424" max="7424" width="15.5703125" style="60" customWidth="1"/>
    <col min="7425" max="7425" width="13.7109375" style="60" customWidth="1"/>
    <col min="7426" max="7426" width="15.140625" style="60" customWidth="1"/>
    <col min="7427" max="7427" width="15" style="60" customWidth="1"/>
    <col min="7428" max="7428" width="15.7109375" style="60" customWidth="1"/>
    <col min="7429" max="7677" width="8.85546875" style="60"/>
    <col min="7678" max="7678" width="51.5703125" style="60" customWidth="1"/>
    <col min="7679" max="7679" width="14.42578125" style="60" customWidth="1"/>
    <col min="7680" max="7680" width="15.5703125" style="60" customWidth="1"/>
    <col min="7681" max="7681" width="13.7109375" style="60" customWidth="1"/>
    <col min="7682" max="7682" width="15.140625" style="60" customWidth="1"/>
    <col min="7683" max="7683" width="15" style="60" customWidth="1"/>
    <col min="7684" max="7684" width="15.7109375" style="60" customWidth="1"/>
    <col min="7685" max="7933" width="8.85546875" style="60"/>
    <col min="7934" max="7934" width="51.5703125" style="60" customWidth="1"/>
    <col min="7935" max="7935" width="14.42578125" style="60" customWidth="1"/>
    <col min="7936" max="7936" width="15.5703125" style="60" customWidth="1"/>
    <col min="7937" max="7937" width="13.7109375" style="60" customWidth="1"/>
    <col min="7938" max="7938" width="15.140625" style="60" customWidth="1"/>
    <col min="7939" max="7939" width="15" style="60" customWidth="1"/>
    <col min="7940" max="7940" width="15.7109375" style="60" customWidth="1"/>
    <col min="7941" max="8189" width="8.85546875" style="60"/>
    <col min="8190" max="8190" width="51.5703125" style="60" customWidth="1"/>
    <col min="8191" max="8191" width="14.42578125" style="60" customWidth="1"/>
    <col min="8192" max="8192" width="15.5703125" style="60" customWidth="1"/>
    <col min="8193" max="8193" width="13.7109375" style="60" customWidth="1"/>
    <col min="8194" max="8194" width="15.140625" style="60" customWidth="1"/>
    <col min="8195" max="8195" width="15" style="60" customWidth="1"/>
    <col min="8196" max="8196" width="15.7109375" style="60" customWidth="1"/>
    <col min="8197" max="8445" width="8.85546875" style="60"/>
    <col min="8446" max="8446" width="51.5703125" style="60" customWidth="1"/>
    <col min="8447" max="8447" width="14.42578125" style="60" customWidth="1"/>
    <col min="8448" max="8448" width="15.5703125" style="60" customWidth="1"/>
    <col min="8449" max="8449" width="13.7109375" style="60" customWidth="1"/>
    <col min="8450" max="8450" width="15.140625" style="60" customWidth="1"/>
    <col min="8451" max="8451" width="15" style="60" customWidth="1"/>
    <col min="8452" max="8452" width="15.7109375" style="60" customWidth="1"/>
    <col min="8453" max="8701" width="8.85546875" style="60"/>
    <col min="8702" max="8702" width="51.5703125" style="60" customWidth="1"/>
    <col min="8703" max="8703" width="14.42578125" style="60" customWidth="1"/>
    <col min="8704" max="8704" width="15.5703125" style="60" customWidth="1"/>
    <col min="8705" max="8705" width="13.7109375" style="60" customWidth="1"/>
    <col min="8706" max="8706" width="15.140625" style="60" customWidth="1"/>
    <col min="8707" max="8707" width="15" style="60" customWidth="1"/>
    <col min="8708" max="8708" width="15.7109375" style="60" customWidth="1"/>
    <col min="8709" max="8957" width="8.85546875" style="60"/>
    <col min="8958" max="8958" width="51.5703125" style="60" customWidth="1"/>
    <col min="8959" max="8959" width="14.42578125" style="60" customWidth="1"/>
    <col min="8960" max="8960" width="15.5703125" style="60" customWidth="1"/>
    <col min="8961" max="8961" width="13.7109375" style="60" customWidth="1"/>
    <col min="8962" max="8962" width="15.140625" style="60" customWidth="1"/>
    <col min="8963" max="8963" width="15" style="60" customWidth="1"/>
    <col min="8964" max="8964" width="15.7109375" style="60" customWidth="1"/>
    <col min="8965" max="9213" width="8.85546875" style="60"/>
    <col min="9214" max="9214" width="51.5703125" style="60" customWidth="1"/>
    <col min="9215" max="9215" width="14.42578125" style="60" customWidth="1"/>
    <col min="9216" max="9216" width="15.5703125" style="60" customWidth="1"/>
    <col min="9217" max="9217" width="13.7109375" style="60" customWidth="1"/>
    <col min="9218" max="9218" width="15.140625" style="60" customWidth="1"/>
    <col min="9219" max="9219" width="15" style="60" customWidth="1"/>
    <col min="9220" max="9220" width="15.7109375" style="60" customWidth="1"/>
    <col min="9221" max="9469" width="8.85546875" style="60"/>
    <col min="9470" max="9470" width="51.5703125" style="60" customWidth="1"/>
    <col min="9471" max="9471" width="14.42578125" style="60" customWidth="1"/>
    <col min="9472" max="9472" width="15.5703125" style="60" customWidth="1"/>
    <col min="9473" max="9473" width="13.7109375" style="60" customWidth="1"/>
    <col min="9474" max="9474" width="15.140625" style="60" customWidth="1"/>
    <col min="9475" max="9475" width="15" style="60" customWidth="1"/>
    <col min="9476" max="9476" width="15.7109375" style="60" customWidth="1"/>
    <col min="9477" max="9725" width="8.85546875" style="60"/>
    <col min="9726" max="9726" width="51.5703125" style="60" customWidth="1"/>
    <col min="9727" max="9727" width="14.42578125" style="60" customWidth="1"/>
    <col min="9728" max="9728" width="15.5703125" style="60" customWidth="1"/>
    <col min="9729" max="9729" width="13.7109375" style="60" customWidth="1"/>
    <col min="9730" max="9730" width="15.140625" style="60" customWidth="1"/>
    <col min="9731" max="9731" width="15" style="60" customWidth="1"/>
    <col min="9732" max="9732" width="15.7109375" style="60" customWidth="1"/>
    <col min="9733" max="9981" width="8.85546875" style="60"/>
    <col min="9982" max="9982" width="51.5703125" style="60" customWidth="1"/>
    <col min="9983" max="9983" width="14.42578125" style="60" customWidth="1"/>
    <col min="9984" max="9984" width="15.5703125" style="60" customWidth="1"/>
    <col min="9985" max="9985" width="13.7109375" style="60" customWidth="1"/>
    <col min="9986" max="9986" width="15.140625" style="60" customWidth="1"/>
    <col min="9987" max="9987" width="15" style="60" customWidth="1"/>
    <col min="9988" max="9988" width="15.7109375" style="60" customWidth="1"/>
    <col min="9989" max="10237" width="8.85546875" style="60"/>
    <col min="10238" max="10238" width="51.5703125" style="60" customWidth="1"/>
    <col min="10239" max="10239" width="14.42578125" style="60" customWidth="1"/>
    <col min="10240" max="10240" width="15.5703125" style="60" customWidth="1"/>
    <col min="10241" max="10241" width="13.7109375" style="60" customWidth="1"/>
    <col min="10242" max="10242" width="15.140625" style="60" customWidth="1"/>
    <col min="10243" max="10243" width="15" style="60" customWidth="1"/>
    <col min="10244" max="10244" width="15.7109375" style="60" customWidth="1"/>
    <col min="10245" max="10493" width="8.85546875" style="60"/>
    <col min="10494" max="10494" width="51.5703125" style="60" customWidth="1"/>
    <col min="10495" max="10495" width="14.42578125" style="60" customWidth="1"/>
    <col min="10496" max="10496" width="15.5703125" style="60" customWidth="1"/>
    <col min="10497" max="10497" width="13.7109375" style="60" customWidth="1"/>
    <col min="10498" max="10498" width="15.140625" style="60" customWidth="1"/>
    <col min="10499" max="10499" width="15" style="60" customWidth="1"/>
    <col min="10500" max="10500" width="15.7109375" style="60" customWidth="1"/>
    <col min="10501" max="10749" width="8.85546875" style="60"/>
    <col min="10750" max="10750" width="51.5703125" style="60" customWidth="1"/>
    <col min="10751" max="10751" width="14.42578125" style="60" customWidth="1"/>
    <col min="10752" max="10752" width="15.5703125" style="60" customWidth="1"/>
    <col min="10753" max="10753" width="13.7109375" style="60" customWidth="1"/>
    <col min="10754" max="10754" width="15.140625" style="60" customWidth="1"/>
    <col min="10755" max="10755" width="15" style="60" customWidth="1"/>
    <col min="10756" max="10756" width="15.7109375" style="60" customWidth="1"/>
    <col min="10757" max="11005" width="8.85546875" style="60"/>
    <col min="11006" max="11006" width="51.5703125" style="60" customWidth="1"/>
    <col min="11007" max="11007" width="14.42578125" style="60" customWidth="1"/>
    <col min="11008" max="11008" width="15.5703125" style="60" customWidth="1"/>
    <col min="11009" max="11009" width="13.7109375" style="60" customWidth="1"/>
    <col min="11010" max="11010" width="15.140625" style="60" customWidth="1"/>
    <col min="11011" max="11011" width="15" style="60" customWidth="1"/>
    <col min="11012" max="11012" width="15.7109375" style="60" customWidth="1"/>
    <col min="11013" max="11261" width="8.85546875" style="60"/>
    <col min="11262" max="11262" width="51.5703125" style="60" customWidth="1"/>
    <col min="11263" max="11263" width="14.42578125" style="60" customWidth="1"/>
    <col min="11264" max="11264" width="15.5703125" style="60" customWidth="1"/>
    <col min="11265" max="11265" width="13.7109375" style="60" customWidth="1"/>
    <col min="11266" max="11266" width="15.140625" style="60" customWidth="1"/>
    <col min="11267" max="11267" width="15" style="60" customWidth="1"/>
    <col min="11268" max="11268" width="15.7109375" style="60" customWidth="1"/>
    <col min="11269" max="11517" width="8.85546875" style="60"/>
    <col min="11518" max="11518" width="51.5703125" style="60" customWidth="1"/>
    <col min="11519" max="11519" width="14.42578125" style="60" customWidth="1"/>
    <col min="11520" max="11520" width="15.5703125" style="60" customWidth="1"/>
    <col min="11521" max="11521" width="13.7109375" style="60" customWidth="1"/>
    <col min="11522" max="11522" width="15.140625" style="60" customWidth="1"/>
    <col min="11523" max="11523" width="15" style="60" customWidth="1"/>
    <col min="11524" max="11524" width="15.7109375" style="60" customWidth="1"/>
    <col min="11525" max="11773" width="8.85546875" style="60"/>
    <col min="11774" max="11774" width="51.5703125" style="60" customWidth="1"/>
    <col min="11775" max="11775" width="14.42578125" style="60" customWidth="1"/>
    <col min="11776" max="11776" width="15.5703125" style="60" customWidth="1"/>
    <col min="11777" max="11777" width="13.7109375" style="60" customWidth="1"/>
    <col min="11778" max="11778" width="15.140625" style="60" customWidth="1"/>
    <col min="11779" max="11779" width="15" style="60" customWidth="1"/>
    <col min="11780" max="11780" width="15.7109375" style="60" customWidth="1"/>
    <col min="11781" max="12029" width="8.85546875" style="60"/>
    <col min="12030" max="12030" width="51.5703125" style="60" customWidth="1"/>
    <col min="12031" max="12031" width="14.42578125" style="60" customWidth="1"/>
    <col min="12032" max="12032" width="15.5703125" style="60" customWidth="1"/>
    <col min="12033" max="12033" width="13.7109375" style="60" customWidth="1"/>
    <col min="12034" max="12034" width="15.140625" style="60" customWidth="1"/>
    <col min="12035" max="12035" width="15" style="60" customWidth="1"/>
    <col min="12036" max="12036" width="15.7109375" style="60" customWidth="1"/>
    <col min="12037" max="12285" width="8.85546875" style="60"/>
    <col min="12286" max="12286" width="51.5703125" style="60" customWidth="1"/>
    <col min="12287" max="12287" width="14.42578125" style="60" customWidth="1"/>
    <col min="12288" max="12288" width="15.5703125" style="60" customWidth="1"/>
    <col min="12289" max="12289" width="13.7109375" style="60" customWidth="1"/>
    <col min="12290" max="12290" width="15.140625" style="60" customWidth="1"/>
    <col min="12291" max="12291" width="15" style="60" customWidth="1"/>
    <col min="12292" max="12292" width="15.7109375" style="60" customWidth="1"/>
    <col min="12293" max="12541" width="8.85546875" style="60"/>
    <col min="12542" max="12542" width="51.5703125" style="60" customWidth="1"/>
    <col min="12543" max="12543" width="14.42578125" style="60" customWidth="1"/>
    <col min="12544" max="12544" width="15.5703125" style="60" customWidth="1"/>
    <col min="12545" max="12545" width="13.7109375" style="60" customWidth="1"/>
    <col min="12546" max="12546" width="15.140625" style="60" customWidth="1"/>
    <col min="12547" max="12547" width="15" style="60" customWidth="1"/>
    <col min="12548" max="12548" width="15.7109375" style="60" customWidth="1"/>
    <col min="12549" max="12797" width="8.85546875" style="60"/>
    <col min="12798" max="12798" width="51.5703125" style="60" customWidth="1"/>
    <col min="12799" max="12799" width="14.42578125" style="60" customWidth="1"/>
    <col min="12800" max="12800" width="15.5703125" style="60" customWidth="1"/>
    <col min="12801" max="12801" width="13.7109375" style="60" customWidth="1"/>
    <col min="12802" max="12802" width="15.140625" style="60" customWidth="1"/>
    <col min="12803" max="12803" width="15" style="60" customWidth="1"/>
    <col min="12804" max="12804" width="15.7109375" style="60" customWidth="1"/>
    <col min="12805" max="13053" width="8.85546875" style="60"/>
    <col min="13054" max="13054" width="51.5703125" style="60" customWidth="1"/>
    <col min="13055" max="13055" width="14.42578125" style="60" customWidth="1"/>
    <col min="13056" max="13056" width="15.5703125" style="60" customWidth="1"/>
    <col min="13057" max="13057" width="13.7109375" style="60" customWidth="1"/>
    <col min="13058" max="13058" width="15.140625" style="60" customWidth="1"/>
    <col min="13059" max="13059" width="15" style="60" customWidth="1"/>
    <col min="13060" max="13060" width="15.7109375" style="60" customWidth="1"/>
    <col min="13061" max="13309" width="8.85546875" style="60"/>
    <col min="13310" max="13310" width="51.5703125" style="60" customWidth="1"/>
    <col min="13311" max="13311" width="14.42578125" style="60" customWidth="1"/>
    <col min="13312" max="13312" width="15.5703125" style="60" customWidth="1"/>
    <col min="13313" max="13313" width="13.7109375" style="60" customWidth="1"/>
    <col min="13314" max="13314" width="15.140625" style="60" customWidth="1"/>
    <col min="13315" max="13315" width="15" style="60" customWidth="1"/>
    <col min="13316" max="13316" width="15.7109375" style="60" customWidth="1"/>
    <col min="13317" max="13565" width="8.85546875" style="60"/>
    <col min="13566" max="13566" width="51.5703125" style="60" customWidth="1"/>
    <col min="13567" max="13567" width="14.42578125" style="60" customWidth="1"/>
    <col min="13568" max="13568" width="15.5703125" style="60" customWidth="1"/>
    <col min="13569" max="13569" width="13.7109375" style="60" customWidth="1"/>
    <col min="13570" max="13570" width="15.140625" style="60" customWidth="1"/>
    <col min="13571" max="13571" width="15" style="60" customWidth="1"/>
    <col min="13572" max="13572" width="15.7109375" style="60" customWidth="1"/>
    <col min="13573" max="13821" width="8.85546875" style="60"/>
    <col min="13822" max="13822" width="51.5703125" style="60" customWidth="1"/>
    <col min="13823" max="13823" width="14.42578125" style="60" customWidth="1"/>
    <col min="13824" max="13824" width="15.5703125" style="60" customWidth="1"/>
    <col min="13825" max="13825" width="13.7109375" style="60" customWidth="1"/>
    <col min="13826" max="13826" width="15.140625" style="60" customWidth="1"/>
    <col min="13827" max="13827" width="15" style="60" customWidth="1"/>
    <col min="13828" max="13828" width="15.7109375" style="60" customWidth="1"/>
    <col min="13829" max="14077" width="8.85546875" style="60"/>
    <col min="14078" max="14078" width="51.5703125" style="60" customWidth="1"/>
    <col min="14079" max="14079" width="14.42578125" style="60" customWidth="1"/>
    <col min="14080" max="14080" width="15.5703125" style="60" customWidth="1"/>
    <col min="14081" max="14081" width="13.7109375" style="60" customWidth="1"/>
    <col min="14082" max="14082" width="15.140625" style="60" customWidth="1"/>
    <col min="14083" max="14083" width="15" style="60" customWidth="1"/>
    <col min="14084" max="14084" width="15.7109375" style="60" customWidth="1"/>
    <col min="14085" max="14333" width="8.85546875" style="60"/>
    <col min="14334" max="14334" width="51.5703125" style="60" customWidth="1"/>
    <col min="14335" max="14335" width="14.42578125" style="60" customWidth="1"/>
    <col min="14336" max="14336" width="15.5703125" style="60" customWidth="1"/>
    <col min="14337" max="14337" width="13.7109375" style="60" customWidth="1"/>
    <col min="14338" max="14338" width="15.140625" style="60" customWidth="1"/>
    <col min="14339" max="14339" width="15" style="60" customWidth="1"/>
    <col min="14340" max="14340" width="15.7109375" style="60" customWidth="1"/>
    <col min="14341" max="14589" width="8.85546875" style="60"/>
    <col min="14590" max="14590" width="51.5703125" style="60" customWidth="1"/>
    <col min="14591" max="14591" width="14.42578125" style="60" customWidth="1"/>
    <col min="14592" max="14592" width="15.5703125" style="60" customWidth="1"/>
    <col min="14593" max="14593" width="13.7109375" style="60" customWidth="1"/>
    <col min="14594" max="14594" width="15.140625" style="60" customWidth="1"/>
    <col min="14595" max="14595" width="15" style="60" customWidth="1"/>
    <col min="14596" max="14596" width="15.7109375" style="60" customWidth="1"/>
    <col min="14597" max="14845" width="8.85546875" style="60"/>
    <col min="14846" max="14846" width="51.5703125" style="60" customWidth="1"/>
    <col min="14847" max="14847" width="14.42578125" style="60" customWidth="1"/>
    <col min="14848" max="14848" width="15.5703125" style="60" customWidth="1"/>
    <col min="14849" max="14849" width="13.7109375" style="60" customWidth="1"/>
    <col min="14850" max="14850" width="15.140625" style="60" customWidth="1"/>
    <col min="14851" max="14851" width="15" style="60" customWidth="1"/>
    <col min="14852" max="14852" width="15.7109375" style="60" customWidth="1"/>
    <col min="14853" max="15101" width="8.85546875" style="60"/>
    <col min="15102" max="15102" width="51.5703125" style="60" customWidth="1"/>
    <col min="15103" max="15103" width="14.42578125" style="60" customWidth="1"/>
    <col min="15104" max="15104" width="15.5703125" style="60" customWidth="1"/>
    <col min="15105" max="15105" width="13.7109375" style="60" customWidth="1"/>
    <col min="15106" max="15106" width="15.140625" style="60" customWidth="1"/>
    <col min="15107" max="15107" width="15" style="60" customWidth="1"/>
    <col min="15108" max="15108" width="15.7109375" style="60" customWidth="1"/>
    <col min="15109" max="15357" width="8.85546875" style="60"/>
    <col min="15358" max="15358" width="51.5703125" style="60" customWidth="1"/>
    <col min="15359" max="15359" width="14.42578125" style="60" customWidth="1"/>
    <col min="15360" max="15360" width="15.5703125" style="60" customWidth="1"/>
    <col min="15361" max="15361" width="13.7109375" style="60" customWidth="1"/>
    <col min="15362" max="15362" width="15.140625" style="60" customWidth="1"/>
    <col min="15363" max="15363" width="15" style="60" customWidth="1"/>
    <col min="15364" max="15364" width="15.7109375" style="60" customWidth="1"/>
    <col min="15365" max="15613" width="8.85546875" style="60"/>
    <col min="15614" max="15614" width="51.5703125" style="60" customWidth="1"/>
    <col min="15615" max="15615" width="14.42578125" style="60" customWidth="1"/>
    <col min="15616" max="15616" width="15.5703125" style="60" customWidth="1"/>
    <col min="15617" max="15617" width="13.7109375" style="60" customWidth="1"/>
    <col min="15618" max="15618" width="15.140625" style="60" customWidth="1"/>
    <col min="15619" max="15619" width="15" style="60" customWidth="1"/>
    <col min="15620" max="15620" width="15.7109375" style="60" customWidth="1"/>
    <col min="15621" max="15869" width="8.85546875" style="60"/>
    <col min="15870" max="15870" width="51.5703125" style="60" customWidth="1"/>
    <col min="15871" max="15871" width="14.42578125" style="60" customWidth="1"/>
    <col min="15872" max="15872" width="15.5703125" style="60" customWidth="1"/>
    <col min="15873" max="15873" width="13.7109375" style="60" customWidth="1"/>
    <col min="15874" max="15874" width="15.140625" style="60" customWidth="1"/>
    <col min="15875" max="15875" width="15" style="60" customWidth="1"/>
    <col min="15876" max="15876" width="15.7109375" style="60" customWidth="1"/>
    <col min="15877" max="16125" width="8.85546875" style="60"/>
    <col min="16126" max="16126" width="51.5703125" style="60" customWidth="1"/>
    <col min="16127" max="16127" width="14.42578125" style="60" customWidth="1"/>
    <col min="16128" max="16128" width="15.5703125" style="60" customWidth="1"/>
    <col min="16129" max="16129" width="13.7109375" style="60" customWidth="1"/>
    <col min="16130" max="16130" width="15.140625" style="60" customWidth="1"/>
    <col min="16131" max="16131" width="15" style="60" customWidth="1"/>
    <col min="16132" max="16132" width="15.7109375" style="60" customWidth="1"/>
    <col min="16133" max="16384" width="8.85546875" style="60"/>
  </cols>
  <sheetData>
    <row r="1" spans="1:13" s="12" customFormat="1" ht="36" customHeight="1" x14ac:dyDescent="0.25">
      <c r="A1" s="511" t="s">
        <v>356</v>
      </c>
      <c r="B1" s="511"/>
      <c r="C1" s="511"/>
      <c r="D1" s="511"/>
      <c r="E1" s="511"/>
      <c r="F1" s="511"/>
      <c r="G1" s="511"/>
      <c r="H1" s="511"/>
      <c r="I1" s="511"/>
    </row>
    <row r="2" spans="1:13" s="12" customFormat="1" ht="20.25" x14ac:dyDescent="0.3">
      <c r="A2" s="512" t="s">
        <v>30</v>
      </c>
      <c r="B2" s="512"/>
      <c r="C2" s="512"/>
      <c r="D2" s="512"/>
      <c r="E2" s="512"/>
      <c r="F2" s="512"/>
      <c r="G2" s="512"/>
      <c r="H2" s="512"/>
      <c r="I2" s="512"/>
    </row>
    <row r="3" spans="1:13" s="14" customFormat="1" ht="15.75" x14ac:dyDescent="0.2">
      <c r="A3" s="13"/>
      <c r="B3" s="232"/>
      <c r="C3" s="232"/>
      <c r="D3" s="232"/>
      <c r="E3" s="232"/>
      <c r="F3" s="232"/>
      <c r="G3" s="232"/>
      <c r="H3" s="232"/>
      <c r="I3" s="233" t="s">
        <v>213</v>
      </c>
    </row>
    <row r="4" spans="1:13" s="14" customFormat="1" ht="18.75" x14ac:dyDescent="0.2">
      <c r="A4" s="579"/>
      <c r="B4" s="571" t="s">
        <v>518</v>
      </c>
      <c r="C4" s="572"/>
      <c r="D4" s="572"/>
      <c r="E4" s="573"/>
      <c r="F4" s="574" t="s">
        <v>525</v>
      </c>
      <c r="G4" s="575"/>
      <c r="H4" s="575"/>
      <c r="I4" s="576"/>
    </row>
    <row r="5" spans="1:13" s="14" customFormat="1" ht="63" x14ac:dyDescent="0.2">
      <c r="A5" s="579"/>
      <c r="B5" s="234" t="s">
        <v>239</v>
      </c>
      <c r="C5" s="234" t="s">
        <v>240</v>
      </c>
      <c r="D5" s="234" t="s">
        <v>241</v>
      </c>
      <c r="E5" s="234" t="s">
        <v>240</v>
      </c>
      <c r="F5" s="234" t="s">
        <v>239</v>
      </c>
      <c r="G5" s="234" t="s">
        <v>240</v>
      </c>
      <c r="H5" s="234" t="s">
        <v>241</v>
      </c>
      <c r="I5" s="234" t="s">
        <v>240</v>
      </c>
    </row>
    <row r="6" spans="1:13" s="14" customFormat="1" ht="18.75" x14ac:dyDescent="0.2">
      <c r="A6" s="286" t="s">
        <v>10</v>
      </c>
      <c r="B6" s="402">
        <f>SUM(B8:B16)</f>
        <v>6538</v>
      </c>
      <c r="C6" s="235">
        <v>63.928815879534561</v>
      </c>
      <c r="D6" s="402">
        <f>SUM(D8:D16)</f>
        <v>3689</v>
      </c>
      <c r="E6" s="236">
        <v>36.071184120465432</v>
      </c>
      <c r="F6" s="402">
        <f>SUM(F8:F16)</f>
        <v>5123</v>
      </c>
      <c r="G6" s="236">
        <v>64.021494626343411</v>
      </c>
      <c r="H6" s="402">
        <f>SUM(H8:H16)</f>
        <v>2879</v>
      </c>
      <c r="I6" s="236">
        <v>35.978505373656589</v>
      </c>
      <c r="K6" s="14">
        <v>540903</v>
      </c>
      <c r="L6" s="14">
        <v>488038</v>
      </c>
    </row>
    <row r="7" spans="1:13" s="14" customFormat="1" ht="18.75" x14ac:dyDescent="0.2">
      <c r="A7" s="287" t="s">
        <v>263</v>
      </c>
      <c r="B7" s="390"/>
      <c r="C7" s="239"/>
      <c r="D7" s="390"/>
      <c r="E7" s="240"/>
      <c r="F7" s="390"/>
      <c r="G7" s="239"/>
      <c r="H7" s="390"/>
      <c r="I7" s="240"/>
    </row>
    <row r="8" spans="1:13" s="19" customFormat="1" ht="33" x14ac:dyDescent="0.2">
      <c r="A8" s="288" t="s">
        <v>31</v>
      </c>
      <c r="B8" s="244">
        <v>1033</v>
      </c>
      <c r="C8" s="245">
        <v>60.058139534883722</v>
      </c>
      <c r="D8" s="244">
        <v>687</v>
      </c>
      <c r="E8" s="245">
        <v>39.941860465116278</v>
      </c>
      <c r="F8" s="267">
        <v>831</v>
      </c>
      <c r="G8" s="245">
        <v>60.968451944240641</v>
      </c>
      <c r="H8" s="244">
        <v>532</v>
      </c>
      <c r="I8" s="245">
        <v>39.031548055759352</v>
      </c>
      <c r="J8" s="289"/>
      <c r="K8" s="14">
        <v>76403</v>
      </c>
      <c r="L8" s="14">
        <v>67888</v>
      </c>
      <c r="M8" s="289"/>
    </row>
    <row r="9" spans="1:13" s="19" customFormat="1" ht="16.5" x14ac:dyDescent="0.25">
      <c r="A9" s="290" t="s">
        <v>32</v>
      </c>
      <c r="B9" s="75">
        <v>903</v>
      </c>
      <c r="C9" s="247">
        <v>72.940226171243935</v>
      </c>
      <c r="D9" s="75">
        <v>335</v>
      </c>
      <c r="E9" s="245">
        <v>27.059773828756057</v>
      </c>
      <c r="F9" s="291">
        <v>682</v>
      </c>
      <c r="G9" s="247">
        <v>72.093023255813947</v>
      </c>
      <c r="H9" s="292">
        <v>264</v>
      </c>
      <c r="I9" s="247">
        <v>27.906976744186046</v>
      </c>
      <c r="K9" s="289">
        <v>49463</v>
      </c>
      <c r="L9" s="289">
        <v>43537</v>
      </c>
    </row>
    <row r="10" spans="1:13" ht="16.5" x14ac:dyDescent="0.2">
      <c r="A10" s="290" t="s">
        <v>33</v>
      </c>
      <c r="B10" s="73">
        <v>863</v>
      </c>
      <c r="C10" s="265">
        <v>75.305410122164048</v>
      </c>
      <c r="D10" s="75">
        <v>283</v>
      </c>
      <c r="E10" s="245">
        <v>24.694589877835952</v>
      </c>
      <c r="F10" s="73">
        <v>655</v>
      </c>
      <c r="G10" s="265">
        <v>74.178935447338617</v>
      </c>
      <c r="H10" s="75">
        <v>228</v>
      </c>
      <c r="I10" s="265">
        <v>25.821064552661383</v>
      </c>
      <c r="K10" s="19">
        <v>56985</v>
      </c>
      <c r="L10" s="19">
        <v>50429</v>
      </c>
    </row>
    <row r="11" spans="1:13" ht="16.5" x14ac:dyDescent="0.2">
      <c r="A11" s="290" t="s">
        <v>34</v>
      </c>
      <c r="B11" s="73">
        <v>721</v>
      </c>
      <c r="C11" s="265">
        <v>91.150442477876098</v>
      </c>
      <c r="D11" s="75">
        <v>70</v>
      </c>
      <c r="E11" s="245">
        <v>8.8495575221238933</v>
      </c>
      <c r="F11" s="73">
        <v>587</v>
      </c>
      <c r="G11" s="265">
        <v>91.862284820031306</v>
      </c>
      <c r="H11" s="75">
        <v>52</v>
      </c>
      <c r="I11" s="265">
        <v>8.1377151799687013</v>
      </c>
      <c r="K11" s="60">
        <v>31129</v>
      </c>
      <c r="L11" s="60">
        <v>27810</v>
      </c>
    </row>
    <row r="12" spans="1:13" s="17" customFormat="1" ht="16.5" x14ac:dyDescent="0.2">
      <c r="A12" s="290" t="s">
        <v>35</v>
      </c>
      <c r="B12" s="73">
        <v>1538</v>
      </c>
      <c r="C12" s="265">
        <v>84.505494505494511</v>
      </c>
      <c r="D12" s="75">
        <v>282</v>
      </c>
      <c r="E12" s="245">
        <v>15.494505494505495</v>
      </c>
      <c r="F12" s="73">
        <v>1179</v>
      </c>
      <c r="G12" s="265">
        <v>84.82014388489209</v>
      </c>
      <c r="H12" s="75">
        <v>211</v>
      </c>
      <c r="I12" s="265">
        <v>15.179856115107915</v>
      </c>
      <c r="K12" s="60">
        <v>91835</v>
      </c>
      <c r="L12" s="60">
        <v>81618</v>
      </c>
    </row>
    <row r="13" spans="1:13" ht="49.5" x14ac:dyDescent="0.2">
      <c r="A13" s="290" t="s">
        <v>36</v>
      </c>
      <c r="B13" s="73">
        <v>138</v>
      </c>
      <c r="C13" s="265">
        <v>55.870445344129557</v>
      </c>
      <c r="D13" s="75">
        <v>109</v>
      </c>
      <c r="E13" s="245">
        <v>44.129554655870443</v>
      </c>
      <c r="F13" s="73">
        <v>126</v>
      </c>
      <c r="G13" s="265">
        <v>58.333333333333336</v>
      </c>
      <c r="H13" s="75">
        <v>90</v>
      </c>
      <c r="I13" s="265">
        <v>41.666666666666671</v>
      </c>
      <c r="K13" s="17">
        <v>20531</v>
      </c>
      <c r="L13" s="17">
        <v>19360</v>
      </c>
    </row>
    <row r="14" spans="1:13" ht="16.5" x14ac:dyDescent="0.2">
      <c r="A14" s="290" t="s">
        <v>37</v>
      </c>
      <c r="B14" s="73">
        <v>350</v>
      </c>
      <c r="C14" s="265">
        <v>39.548022598870055</v>
      </c>
      <c r="D14" s="75">
        <v>535</v>
      </c>
      <c r="E14" s="245">
        <v>60.451977401129945</v>
      </c>
      <c r="F14" s="73">
        <v>263</v>
      </c>
      <c r="G14" s="265">
        <v>38.962962962962962</v>
      </c>
      <c r="H14" s="75">
        <v>412</v>
      </c>
      <c r="I14" s="265">
        <v>61.037037037037031</v>
      </c>
      <c r="K14" s="60">
        <v>50041</v>
      </c>
      <c r="L14" s="60">
        <v>44940</v>
      </c>
    </row>
    <row r="15" spans="1:13" ht="68.25" customHeight="1" x14ac:dyDescent="0.2">
      <c r="A15" s="290" t="s">
        <v>38</v>
      </c>
      <c r="B15" s="73">
        <v>241</v>
      </c>
      <c r="C15" s="265">
        <v>19.577579203899269</v>
      </c>
      <c r="D15" s="75">
        <v>990</v>
      </c>
      <c r="E15" s="245">
        <v>80.422420796100738</v>
      </c>
      <c r="F15" s="73">
        <v>201</v>
      </c>
      <c r="G15" s="265">
        <v>20.323559150657232</v>
      </c>
      <c r="H15" s="75">
        <v>788</v>
      </c>
      <c r="I15" s="265">
        <v>79.676440849342768</v>
      </c>
      <c r="K15" s="60">
        <v>98596</v>
      </c>
      <c r="L15" s="60">
        <v>92241</v>
      </c>
    </row>
    <row r="16" spans="1:13" ht="33" x14ac:dyDescent="0.2">
      <c r="A16" s="290" t="s">
        <v>187</v>
      </c>
      <c r="B16" s="73">
        <v>751</v>
      </c>
      <c r="C16" s="265">
        <v>65.361183637946041</v>
      </c>
      <c r="D16" s="75">
        <v>398</v>
      </c>
      <c r="E16" s="245">
        <v>34.638816362053959</v>
      </c>
      <c r="F16" s="73">
        <v>599</v>
      </c>
      <c r="G16" s="265">
        <v>66.481687014428417</v>
      </c>
      <c r="H16" s="75">
        <v>302</v>
      </c>
      <c r="I16" s="265">
        <v>33.518312985571583</v>
      </c>
      <c r="K16" s="60">
        <v>65920</v>
      </c>
      <c r="L16" s="60">
        <v>60215</v>
      </c>
    </row>
    <row r="17" spans="2:9" x14ac:dyDescent="0.2">
      <c r="B17" s="249"/>
      <c r="C17" s="249"/>
      <c r="D17" s="249"/>
      <c r="E17" s="249"/>
      <c r="F17" s="249"/>
      <c r="G17" s="249"/>
      <c r="H17" s="249"/>
      <c r="I17" s="249"/>
    </row>
    <row r="18" spans="2:9" x14ac:dyDescent="0.2">
      <c r="B18" s="249"/>
      <c r="C18" s="249"/>
      <c r="D18" s="250"/>
      <c r="E18" s="250"/>
      <c r="F18" s="249"/>
      <c r="G18" s="249"/>
      <c r="H18" s="249"/>
      <c r="I18" s="249"/>
    </row>
    <row r="19" spans="2:9" x14ac:dyDescent="0.2">
      <c r="B19" s="249"/>
      <c r="C19" s="249"/>
      <c r="D19" s="249"/>
      <c r="E19" s="249"/>
      <c r="F19" s="249"/>
      <c r="G19" s="249"/>
      <c r="H19" s="249"/>
      <c r="I19" s="249"/>
    </row>
  </sheetData>
  <mergeCells count="5">
    <mergeCell ref="A1:I1"/>
    <mergeCell ref="A2:I2"/>
    <mergeCell ref="A4:A5"/>
    <mergeCell ref="B4:E4"/>
    <mergeCell ref="F4:I4"/>
  </mergeCells>
  <pageMargins left="0.7" right="0.7" top="0.75" bottom="0.75" header="0.3" footer="0.3"/>
  <pageSetup paperSize="9" scale="62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O56"/>
  <sheetViews>
    <sheetView zoomScale="84" zoomScaleNormal="84" zoomScaleSheetLayoutView="73" workbookViewId="0">
      <selection activeCell="B3" sqref="B3:H5"/>
    </sheetView>
  </sheetViews>
  <sheetFormatPr defaultColWidth="9.140625" defaultRowHeight="15.75" x14ac:dyDescent="0.25"/>
  <cols>
    <col min="1" max="1" width="6" style="88" customWidth="1"/>
    <col min="2" max="2" width="38.140625" style="165" customWidth="1"/>
    <col min="3" max="3" width="14.42578125" style="154" customWidth="1"/>
    <col min="4" max="4" width="10.85546875" style="154" customWidth="1"/>
    <col min="5" max="5" width="13.85546875" style="166" customWidth="1"/>
    <col min="6" max="6" width="13.7109375" style="154" customWidth="1"/>
    <col min="7" max="7" width="11.5703125" style="154" customWidth="1"/>
    <col min="8" max="8" width="13.7109375" style="166" customWidth="1"/>
    <col min="9" max="9" width="7.28515625" style="154" customWidth="1"/>
    <col min="10" max="15" width="9.140625" style="154" hidden="1" customWidth="1"/>
    <col min="16" max="16" width="8.85546875" style="154" customWidth="1"/>
    <col min="17" max="16384" width="9.140625" style="154"/>
  </cols>
  <sheetData>
    <row r="1" spans="1:8" ht="41.25" customHeight="1" x14ac:dyDescent="0.25">
      <c r="B1" s="544" t="s">
        <v>361</v>
      </c>
      <c r="C1" s="544"/>
      <c r="D1" s="544"/>
      <c r="E1" s="544"/>
      <c r="F1" s="544"/>
      <c r="G1" s="544"/>
      <c r="H1" s="544"/>
    </row>
    <row r="2" spans="1:8" ht="19.5" customHeight="1" x14ac:dyDescent="0.25">
      <c r="B2" s="544" t="s">
        <v>188</v>
      </c>
      <c r="C2" s="544"/>
      <c r="D2" s="544"/>
      <c r="E2" s="544"/>
      <c r="F2" s="544"/>
      <c r="G2" s="544"/>
      <c r="H2" s="544"/>
    </row>
    <row r="3" spans="1:8" s="155" customFormat="1" ht="18" customHeight="1" x14ac:dyDescent="0.25">
      <c r="A3" s="580"/>
      <c r="B3" s="547" t="s">
        <v>82</v>
      </c>
      <c r="C3" s="583" t="s">
        <v>533</v>
      </c>
      <c r="D3" s="583"/>
      <c r="E3" s="583"/>
      <c r="F3" s="551" t="s">
        <v>522</v>
      </c>
      <c r="G3" s="551"/>
      <c r="H3" s="551"/>
    </row>
    <row r="4" spans="1:8" ht="15.6" customHeight="1" x14ac:dyDescent="0.25">
      <c r="A4" s="581"/>
      <c r="B4" s="547"/>
      <c r="C4" s="555" t="s">
        <v>189</v>
      </c>
      <c r="D4" s="555" t="s">
        <v>43</v>
      </c>
      <c r="E4" s="555" t="s">
        <v>84</v>
      </c>
      <c r="F4" s="555" t="s">
        <v>189</v>
      </c>
      <c r="G4" s="555" t="s">
        <v>43</v>
      </c>
      <c r="H4" s="555" t="s">
        <v>84</v>
      </c>
    </row>
    <row r="5" spans="1:8" ht="47.25" customHeight="1" x14ac:dyDescent="0.25">
      <c r="A5" s="582"/>
      <c r="B5" s="547"/>
      <c r="C5" s="555"/>
      <c r="D5" s="555"/>
      <c r="E5" s="555"/>
      <c r="F5" s="555"/>
      <c r="G5" s="555"/>
      <c r="H5" s="555"/>
    </row>
    <row r="6" spans="1:8" s="159" customFormat="1" ht="12.75" x14ac:dyDescent="0.2">
      <c r="A6" s="156" t="s">
        <v>85</v>
      </c>
      <c r="B6" s="157" t="s">
        <v>8</v>
      </c>
      <c r="C6" s="158">
        <v>1</v>
      </c>
      <c r="D6" s="158">
        <v>2</v>
      </c>
      <c r="E6" s="158">
        <v>3</v>
      </c>
      <c r="F6" s="158">
        <v>4</v>
      </c>
      <c r="G6" s="158">
        <v>5</v>
      </c>
      <c r="H6" s="158">
        <v>6</v>
      </c>
    </row>
    <row r="7" spans="1:8" x14ac:dyDescent="0.25">
      <c r="A7" s="160">
        <v>1</v>
      </c>
      <c r="B7" s="105" t="s">
        <v>88</v>
      </c>
      <c r="C7" s="95">
        <v>489</v>
      </c>
      <c r="D7" s="396">
        <v>198</v>
      </c>
      <c r="E7" s="398">
        <f>D7-C7</f>
        <v>-291</v>
      </c>
      <c r="F7" s="396">
        <v>370</v>
      </c>
      <c r="G7" s="396">
        <v>53</v>
      </c>
      <c r="H7" s="162">
        <f>G7-F7</f>
        <v>-317</v>
      </c>
    </row>
    <row r="8" spans="1:8" x14ac:dyDescent="0.25">
      <c r="A8" s="160">
        <v>2</v>
      </c>
      <c r="B8" s="200" t="s">
        <v>92</v>
      </c>
      <c r="C8" s="195">
        <v>328</v>
      </c>
      <c r="D8" s="161">
        <v>138</v>
      </c>
      <c r="E8" s="162">
        <f t="shared" ref="E8:E56" si="0">D8-C8</f>
        <v>-190</v>
      </c>
      <c r="F8" s="161">
        <v>266</v>
      </c>
      <c r="G8" s="161">
        <v>56</v>
      </c>
      <c r="H8" s="162">
        <f t="shared" ref="H8:H56" si="1">G8-F8</f>
        <v>-210</v>
      </c>
    </row>
    <row r="9" spans="1:8" x14ac:dyDescent="0.25">
      <c r="A9" s="160">
        <v>3</v>
      </c>
      <c r="B9" s="200" t="s">
        <v>94</v>
      </c>
      <c r="C9" s="195">
        <v>315</v>
      </c>
      <c r="D9" s="161">
        <v>53</v>
      </c>
      <c r="E9" s="162">
        <f t="shared" si="0"/>
        <v>-262</v>
      </c>
      <c r="F9" s="161">
        <v>246</v>
      </c>
      <c r="G9" s="161">
        <v>14</v>
      </c>
      <c r="H9" s="162">
        <f t="shared" si="1"/>
        <v>-232</v>
      </c>
    </row>
    <row r="10" spans="1:8" s="163" customFormat="1" x14ac:dyDescent="0.25">
      <c r="A10" s="160">
        <v>4</v>
      </c>
      <c r="B10" s="200" t="s">
        <v>87</v>
      </c>
      <c r="C10" s="195">
        <v>311</v>
      </c>
      <c r="D10" s="161">
        <v>314</v>
      </c>
      <c r="E10" s="162">
        <f t="shared" si="0"/>
        <v>3</v>
      </c>
      <c r="F10" s="161">
        <v>213</v>
      </c>
      <c r="G10" s="161">
        <v>153</v>
      </c>
      <c r="H10" s="162">
        <f t="shared" si="1"/>
        <v>-60</v>
      </c>
    </row>
    <row r="11" spans="1:8" s="163" customFormat="1" x14ac:dyDescent="0.25">
      <c r="A11" s="160">
        <v>5</v>
      </c>
      <c r="B11" s="200" t="s">
        <v>93</v>
      </c>
      <c r="C11" s="195">
        <v>271</v>
      </c>
      <c r="D11" s="161">
        <v>27</v>
      </c>
      <c r="E11" s="162">
        <f t="shared" si="0"/>
        <v>-244</v>
      </c>
      <c r="F11" s="161">
        <v>214</v>
      </c>
      <c r="G11" s="161">
        <v>12</v>
      </c>
      <c r="H11" s="162">
        <f t="shared" si="1"/>
        <v>-202</v>
      </c>
    </row>
    <row r="12" spans="1:8" s="163" customFormat="1" x14ac:dyDescent="0.25">
      <c r="A12" s="160">
        <v>6</v>
      </c>
      <c r="B12" s="200" t="s">
        <v>91</v>
      </c>
      <c r="C12" s="195">
        <v>238</v>
      </c>
      <c r="D12" s="161">
        <v>106</v>
      </c>
      <c r="E12" s="162">
        <f t="shared" si="0"/>
        <v>-132</v>
      </c>
      <c r="F12" s="161">
        <v>171</v>
      </c>
      <c r="G12" s="161">
        <v>41</v>
      </c>
      <c r="H12" s="162">
        <f t="shared" si="1"/>
        <v>-130</v>
      </c>
    </row>
    <row r="13" spans="1:8" s="163" customFormat="1" x14ac:dyDescent="0.25">
      <c r="A13" s="160">
        <v>7</v>
      </c>
      <c r="B13" s="200" t="s">
        <v>106</v>
      </c>
      <c r="C13" s="195">
        <v>233</v>
      </c>
      <c r="D13" s="161">
        <v>20</v>
      </c>
      <c r="E13" s="162">
        <f t="shared" si="0"/>
        <v>-213</v>
      </c>
      <c r="F13" s="161">
        <v>217</v>
      </c>
      <c r="G13" s="161">
        <v>6</v>
      </c>
      <c r="H13" s="162">
        <f t="shared" si="1"/>
        <v>-211</v>
      </c>
    </row>
    <row r="14" spans="1:8" s="163" customFormat="1" x14ac:dyDescent="0.25">
      <c r="A14" s="160">
        <v>8</v>
      </c>
      <c r="B14" s="200" t="s">
        <v>170</v>
      </c>
      <c r="C14" s="195">
        <v>220</v>
      </c>
      <c r="D14" s="161">
        <v>38</v>
      </c>
      <c r="E14" s="162">
        <f t="shared" si="0"/>
        <v>-182</v>
      </c>
      <c r="F14" s="161">
        <v>205</v>
      </c>
      <c r="G14" s="161">
        <v>18</v>
      </c>
      <c r="H14" s="162">
        <f t="shared" si="1"/>
        <v>-187</v>
      </c>
    </row>
    <row r="15" spans="1:8" s="163" customFormat="1" x14ac:dyDescent="0.25">
      <c r="A15" s="160">
        <v>9</v>
      </c>
      <c r="B15" s="200" t="s">
        <v>89</v>
      </c>
      <c r="C15" s="195">
        <v>217</v>
      </c>
      <c r="D15" s="161">
        <v>63</v>
      </c>
      <c r="E15" s="162">
        <f t="shared" si="0"/>
        <v>-154</v>
      </c>
      <c r="F15" s="161">
        <v>163</v>
      </c>
      <c r="G15" s="161">
        <v>14</v>
      </c>
      <c r="H15" s="162">
        <f t="shared" si="1"/>
        <v>-149</v>
      </c>
    </row>
    <row r="16" spans="1:8" s="163" customFormat="1" ht="18" customHeight="1" x14ac:dyDescent="0.25">
      <c r="A16" s="160">
        <v>10</v>
      </c>
      <c r="B16" s="200" t="s">
        <v>190</v>
      </c>
      <c r="C16" s="195">
        <v>175</v>
      </c>
      <c r="D16" s="161">
        <v>3</v>
      </c>
      <c r="E16" s="162">
        <f t="shared" si="0"/>
        <v>-172</v>
      </c>
      <c r="F16" s="161">
        <v>153</v>
      </c>
      <c r="G16" s="161">
        <v>0</v>
      </c>
      <c r="H16" s="162">
        <f t="shared" si="1"/>
        <v>-153</v>
      </c>
    </row>
    <row r="17" spans="1:8" s="163" customFormat="1" x14ac:dyDescent="0.25">
      <c r="A17" s="160">
        <v>11</v>
      </c>
      <c r="B17" s="200" t="s">
        <v>97</v>
      </c>
      <c r="C17" s="195">
        <v>163</v>
      </c>
      <c r="D17" s="161">
        <v>73</v>
      </c>
      <c r="E17" s="162">
        <f t="shared" si="0"/>
        <v>-90</v>
      </c>
      <c r="F17" s="161">
        <v>122</v>
      </c>
      <c r="G17" s="161">
        <v>40</v>
      </c>
      <c r="H17" s="162">
        <f t="shared" si="1"/>
        <v>-82</v>
      </c>
    </row>
    <row r="18" spans="1:8" s="163" customFormat="1" ht="15" customHeight="1" x14ac:dyDescent="0.25">
      <c r="A18" s="160">
        <v>12</v>
      </c>
      <c r="B18" s="206" t="s">
        <v>90</v>
      </c>
      <c r="C18" s="195">
        <v>147</v>
      </c>
      <c r="D18" s="161">
        <v>126</v>
      </c>
      <c r="E18" s="162">
        <f t="shared" si="0"/>
        <v>-21</v>
      </c>
      <c r="F18" s="161">
        <v>99</v>
      </c>
      <c r="G18" s="161">
        <v>68</v>
      </c>
      <c r="H18" s="162">
        <f t="shared" si="1"/>
        <v>-31</v>
      </c>
    </row>
    <row r="19" spans="1:8" s="163" customFormat="1" ht="14.25" customHeight="1" x14ac:dyDescent="0.25">
      <c r="A19" s="160">
        <v>13</v>
      </c>
      <c r="B19" s="200" t="s">
        <v>194</v>
      </c>
      <c r="C19" s="95">
        <v>139</v>
      </c>
      <c r="D19" s="161">
        <v>15</v>
      </c>
      <c r="E19" s="162">
        <f t="shared" si="0"/>
        <v>-124</v>
      </c>
      <c r="F19" s="161">
        <v>116</v>
      </c>
      <c r="G19" s="161">
        <v>4</v>
      </c>
      <c r="H19" s="162">
        <f t="shared" si="1"/>
        <v>-112</v>
      </c>
    </row>
    <row r="20" spans="1:8" s="163" customFormat="1" x14ac:dyDescent="0.25">
      <c r="A20" s="160">
        <v>14</v>
      </c>
      <c r="B20" s="200" t="s">
        <v>103</v>
      </c>
      <c r="C20" s="195">
        <v>119</v>
      </c>
      <c r="D20" s="161">
        <v>20</v>
      </c>
      <c r="E20" s="162">
        <f t="shared" si="0"/>
        <v>-99</v>
      </c>
      <c r="F20" s="161">
        <v>97</v>
      </c>
      <c r="G20" s="161">
        <v>5</v>
      </c>
      <c r="H20" s="162">
        <f t="shared" si="1"/>
        <v>-92</v>
      </c>
    </row>
    <row r="21" spans="1:8" s="163" customFormat="1" x14ac:dyDescent="0.25">
      <c r="A21" s="160">
        <v>15</v>
      </c>
      <c r="B21" s="200" t="s">
        <v>125</v>
      </c>
      <c r="C21" s="195">
        <v>113</v>
      </c>
      <c r="D21" s="161">
        <v>37</v>
      </c>
      <c r="E21" s="162">
        <f t="shared" si="0"/>
        <v>-76</v>
      </c>
      <c r="F21" s="161">
        <v>86</v>
      </c>
      <c r="G21" s="161">
        <v>22</v>
      </c>
      <c r="H21" s="162">
        <f t="shared" si="1"/>
        <v>-64</v>
      </c>
    </row>
    <row r="22" spans="1:8" s="163" customFormat="1" x14ac:dyDescent="0.25">
      <c r="A22" s="160">
        <v>16</v>
      </c>
      <c r="B22" s="200" t="s">
        <v>100</v>
      </c>
      <c r="C22" s="195">
        <v>112</v>
      </c>
      <c r="D22" s="161">
        <v>52</v>
      </c>
      <c r="E22" s="162">
        <f t="shared" si="0"/>
        <v>-60</v>
      </c>
      <c r="F22" s="161">
        <v>87</v>
      </c>
      <c r="G22" s="161">
        <v>22</v>
      </c>
      <c r="H22" s="162">
        <f t="shared" si="1"/>
        <v>-65</v>
      </c>
    </row>
    <row r="23" spans="1:8" s="163" customFormat="1" x14ac:dyDescent="0.25">
      <c r="A23" s="160">
        <v>17</v>
      </c>
      <c r="B23" s="200" t="s">
        <v>95</v>
      </c>
      <c r="C23" s="195">
        <v>108</v>
      </c>
      <c r="D23" s="161">
        <v>28</v>
      </c>
      <c r="E23" s="162">
        <f t="shared" si="0"/>
        <v>-80</v>
      </c>
      <c r="F23" s="161">
        <v>80</v>
      </c>
      <c r="G23" s="161">
        <v>15</v>
      </c>
      <c r="H23" s="162">
        <f t="shared" si="1"/>
        <v>-65</v>
      </c>
    </row>
    <row r="24" spans="1:8" s="163" customFormat="1" x14ac:dyDescent="0.25">
      <c r="A24" s="160">
        <v>18</v>
      </c>
      <c r="B24" s="200" t="s">
        <v>127</v>
      </c>
      <c r="C24" s="195">
        <v>85</v>
      </c>
      <c r="D24" s="161">
        <v>15</v>
      </c>
      <c r="E24" s="162">
        <f t="shared" si="0"/>
        <v>-70</v>
      </c>
      <c r="F24" s="161">
        <v>65</v>
      </c>
      <c r="G24" s="161">
        <v>2</v>
      </c>
      <c r="H24" s="162">
        <f t="shared" si="1"/>
        <v>-63</v>
      </c>
    </row>
    <row r="25" spans="1:8" s="163" customFormat="1" ht="17.25" customHeight="1" x14ac:dyDescent="0.25">
      <c r="A25" s="160">
        <v>19</v>
      </c>
      <c r="B25" s="200" t="s">
        <v>107</v>
      </c>
      <c r="C25" s="195">
        <v>84</v>
      </c>
      <c r="D25" s="161">
        <v>60</v>
      </c>
      <c r="E25" s="162">
        <f t="shared" si="0"/>
        <v>-24</v>
      </c>
      <c r="F25" s="161">
        <v>60</v>
      </c>
      <c r="G25" s="161">
        <v>27</v>
      </c>
      <c r="H25" s="162">
        <f t="shared" si="1"/>
        <v>-33</v>
      </c>
    </row>
    <row r="26" spans="1:8" s="163" customFormat="1" x14ac:dyDescent="0.25">
      <c r="A26" s="160">
        <v>20</v>
      </c>
      <c r="B26" s="200" t="s">
        <v>114</v>
      </c>
      <c r="C26" s="195">
        <v>81</v>
      </c>
      <c r="D26" s="161">
        <v>22</v>
      </c>
      <c r="E26" s="162">
        <f t="shared" si="0"/>
        <v>-59</v>
      </c>
      <c r="F26" s="161">
        <v>65</v>
      </c>
      <c r="G26" s="161">
        <v>11</v>
      </c>
      <c r="H26" s="162">
        <f t="shared" si="1"/>
        <v>-54</v>
      </c>
    </row>
    <row r="27" spans="1:8" s="163" customFormat="1" x14ac:dyDescent="0.25">
      <c r="A27" s="160">
        <v>21</v>
      </c>
      <c r="B27" s="200" t="s">
        <v>110</v>
      </c>
      <c r="C27" s="195">
        <v>77</v>
      </c>
      <c r="D27" s="161">
        <v>25</v>
      </c>
      <c r="E27" s="162">
        <f t="shared" si="0"/>
        <v>-52</v>
      </c>
      <c r="F27" s="161">
        <v>60</v>
      </c>
      <c r="G27" s="161">
        <v>9</v>
      </c>
      <c r="H27" s="162">
        <f t="shared" si="1"/>
        <v>-51</v>
      </c>
    </row>
    <row r="28" spans="1:8" s="163" customFormat="1" x14ac:dyDescent="0.25">
      <c r="A28" s="160">
        <v>22</v>
      </c>
      <c r="B28" s="200" t="s">
        <v>111</v>
      </c>
      <c r="C28" s="195">
        <v>75</v>
      </c>
      <c r="D28" s="161">
        <v>43</v>
      </c>
      <c r="E28" s="162">
        <f t="shared" si="0"/>
        <v>-32</v>
      </c>
      <c r="F28" s="161">
        <v>62</v>
      </c>
      <c r="G28" s="161">
        <v>25</v>
      </c>
      <c r="H28" s="162">
        <f t="shared" si="1"/>
        <v>-37</v>
      </c>
    </row>
    <row r="29" spans="1:8" s="163" customFormat="1" x14ac:dyDescent="0.25">
      <c r="A29" s="160">
        <v>23</v>
      </c>
      <c r="B29" s="200" t="s">
        <v>193</v>
      </c>
      <c r="C29" s="195">
        <v>74</v>
      </c>
      <c r="D29" s="161">
        <v>20</v>
      </c>
      <c r="E29" s="162">
        <f t="shared" si="0"/>
        <v>-54</v>
      </c>
      <c r="F29" s="161">
        <v>51</v>
      </c>
      <c r="G29" s="161">
        <v>6</v>
      </c>
      <c r="H29" s="162">
        <f t="shared" si="1"/>
        <v>-45</v>
      </c>
    </row>
    <row r="30" spans="1:8" s="163" customFormat="1" x14ac:dyDescent="0.25">
      <c r="A30" s="160">
        <v>24</v>
      </c>
      <c r="B30" s="200" t="s">
        <v>128</v>
      </c>
      <c r="C30" s="195">
        <v>65</v>
      </c>
      <c r="D30" s="161">
        <v>7</v>
      </c>
      <c r="E30" s="162">
        <f t="shared" si="0"/>
        <v>-58</v>
      </c>
      <c r="F30" s="161">
        <v>57</v>
      </c>
      <c r="G30" s="161">
        <v>2</v>
      </c>
      <c r="H30" s="162">
        <f t="shared" si="1"/>
        <v>-55</v>
      </c>
    </row>
    <row r="31" spans="1:8" s="163" customFormat="1" x14ac:dyDescent="0.25">
      <c r="A31" s="160">
        <v>25</v>
      </c>
      <c r="B31" s="200" t="s">
        <v>105</v>
      </c>
      <c r="C31" s="195">
        <v>65</v>
      </c>
      <c r="D31" s="161">
        <v>31</v>
      </c>
      <c r="E31" s="162">
        <f t="shared" si="0"/>
        <v>-34</v>
      </c>
      <c r="F31" s="161">
        <v>51</v>
      </c>
      <c r="G31" s="161">
        <v>9</v>
      </c>
      <c r="H31" s="162">
        <f t="shared" si="1"/>
        <v>-42</v>
      </c>
    </row>
    <row r="32" spans="1:8" s="163" customFormat="1" x14ac:dyDescent="0.25">
      <c r="A32" s="160">
        <v>26</v>
      </c>
      <c r="B32" s="200" t="s">
        <v>86</v>
      </c>
      <c r="C32" s="195">
        <v>64</v>
      </c>
      <c r="D32" s="161">
        <v>223</v>
      </c>
      <c r="E32" s="162">
        <f t="shared" si="0"/>
        <v>159</v>
      </c>
      <c r="F32" s="161">
        <v>52</v>
      </c>
      <c r="G32" s="161">
        <v>205</v>
      </c>
      <c r="H32" s="162">
        <f t="shared" si="1"/>
        <v>153</v>
      </c>
    </row>
    <row r="33" spans="1:8" s="163" customFormat="1" x14ac:dyDescent="0.25">
      <c r="A33" s="160">
        <v>27</v>
      </c>
      <c r="B33" s="200" t="s">
        <v>195</v>
      </c>
      <c r="C33" s="195">
        <v>61</v>
      </c>
      <c r="D33" s="161">
        <v>1</v>
      </c>
      <c r="E33" s="162">
        <f t="shared" si="0"/>
        <v>-60</v>
      </c>
      <c r="F33" s="161">
        <v>47</v>
      </c>
      <c r="G33" s="161">
        <v>1</v>
      </c>
      <c r="H33" s="162">
        <f t="shared" si="1"/>
        <v>-46</v>
      </c>
    </row>
    <row r="34" spans="1:8" s="163" customFormat="1" x14ac:dyDescent="0.25">
      <c r="A34" s="160">
        <v>28</v>
      </c>
      <c r="B34" s="200" t="s">
        <v>122</v>
      </c>
      <c r="C34" s="195">
        <v>59</v>
      </c>
      <c r="D34" s="161">
        <v>17</v>
      </c>
      <c r="E34" s="162">
        <f t="shared" si="0"/>
        <v>-42</v>
      </c>
      <c r="F34" s="161">
        <v>39</v>
      </c>
      <c r="G34" s="161">
        <v>11</v>
      </c>
      <c r="H34" s="162">
        <f t="shared" si="1"/>
        <v>-28</v>
      </c>
    </row>
    <row r="35" spans="1:8" s="163" customFormat="1" x14ac:dyDescent="0.25">
      <c r="A35" s="160">
        <v>29</v>
      </c>
      <c r="B35" s="200" t="s">
        <v>180</v>
      </c>
      <c r="C35" s="195">
        <v>58</v>
      </c>
      <c r="D35" s="161">
        <v>21</v>
      </c>
      <c r="E35" s="162">
        <f t="shared" si="0"/>
        <v>-37</v>
      </c>
      <c r="F35" s="161">
        <v>47</v>
      </c>
      <c r="G35" s="161">
        <v>7</v>
      </c>
      <c r="H35" s="162">
        <f t="shared" si="1"/>
        <v>-40</v>
      </c>
    </row>
    <row r="36" spans="1:8" s="163" customFormat="1" x14ac:dyDescent="0.25">
      <c r="A36" s="160">
        <v>30</v>
      </c>
      <c r="B36" s="200" t="s">
        <v>191</v>
      </c>
      <c r="C36" s="195">
        <v>55</v>
      </c>
      <c r="D36" s="161">
        <v>8</v>
      </c>
      <c r="E36" s="162">
        <f t="shared" si="0"/>
        <v>-47</v>
      </c>
      <c r="F36" s="161">
        <v>41</v>
      </c>
      <c r="G36" s="161">
        <v>1</v>
      </c>
      <c r="H36" s="162">
        <f t="shared" si="1"/>
        <v>-40</v>
      </c>
    </row>
    <row r="37" spans="1:8" s="163" customFormat="1" x14ac:dyDescent="0.25">
      <c r="A37" s="160">
        <v>31</v>
      </c>
      <c r="B37" s="206" t="s">
        <v>158</v>
      </c>
      <c r="C37" s="195">
        <v>54</v>
      </c>
      <c r="D37" s="161">
        <v>7</v>
      </c>
      <c r="E37" s="162">
        <f t="shared" si="0"/>
        <v>-47</v>
      </c>
      <c r="F37" s="161">
        <v>43</v>
      </c>
      <c r="G37" s="161">
        <v>1</v>
      </c>
      <c r="H37" s="162">
        <f t="shared" si="1"/>
        <v>-42</v>
      </c>
    </row>
    <row r="38" spans="1:8" s="163" customFormat="1" x14ac:dyDescent="0.25">
      <c r="A38" s="160">
        <v>32</v>
      </c>
      <c r="B38" s="200" t="s">
        <v>99</v>
      </c>
      <c r="C38" s="195">
        <v>54</v>
      </c>
      <c r="D38" s="161">
        <v>29</v>
      </c>
      <c r="E38" s="162">
        <f t="shared" si="0"/>
        <v>-25</v>
      </c>
      <c r="F38" s="161">
        <v>45</v>
      </c>
      <c r="G38" s="161">
        <v>18</v>
      </c>
      <c r="H38" s="162">
        <f t="shared" si="1"/>
        <v>-27</v>
      </c>
    </row>
    <row r="39" spans="1:8" s="163" customFormat="1" x14ac:dyDescent="0.25">
      <c r="A39" s="160">
        <v>33</v>
      </c>
      <c r="B39" s="200" t="s">
        <v>118</v>
      </c>
      <c r="C39" s="195">
        <v>54</v>
      </c>
      <c r="D39" s="161">
        <v>35</v>
      </c>
      <c r="E39" s="162">
        <f t="shared" si="0"/>
        <v>-19</v>
      </c>
      <c r="F39" s="161">
        <v>45</v>
      </c>
      <c r="G39" s="161">
        <v>17</v>
      </c>
      <c r="H39" s="162">
        <f t="shared" si="1"/>
        <v>-28</v>
      </c>
    </row>
    <row r="40" spans="1:8" s="163" customFormat="1" x14ac:dyDescent="0.25">
      <c r="A40" s="160">
        <v>34</v>
      </c>
      <c r="B40" s="200" t="s">
        <v>123</v>
      </c>
      <c r="C40" s="195">
        <v>52</v>
      </c>
      <c r="D40" s="161">
        <v>8</v>
      </c>
      <c r="E40" s="162">
        <f t="shared" si="0"/>
        <v>-44</v>
      </c>
      <c r="F40" s="161">
        <v>41</v>
      </c>
      <c r="G40" s="161">
        <v>1</v>
      </c>
      <c r="H40" s="162">
        <f t="shared" si="1"/>
        <v>-40</v>
      </c>
    </row>
    <row r="41" spans="1:8" s="163" customFormat="1" x14ac:dyDescent="0.25">
      <c r="A41" s="160">
        <v>35</v>
      </c>
      <c r="B41" s="200" t="s">
        <v>136</v>
      </c>
      <c r="C41" s="195">
        <v>51</v>
      </c>
      <c r="D41" s="161">
        <v>17</v>
      </c>
      <c r="E41" s="162">
        <f t="shared" si="0"/>
        <v>-34</v>
      </c>
      <c r="F41" s="161">
        <v>39</v>
      </c>
      <c r="G41" s="161">
        <v>8</v>
      </c>
      <c r="H41" s="162">
        <f t="shared" si="1"/>
        <v>-31</v>
      </c>
    </row>
    <row r="42" spans="1:8" s="163" customFormat="1" x14ac:dyDescent="0.25">
      <c r="A42" s="160">
        <v>36</v>
      </c>
      <c r="B42" s="200" t="s">
        <v>124</v>
      </c>
      <c r="C42" s="195">
        <v>50</v>
      </c>
      <c r="D42" s="161">
        <v>14</v>
      </c>
      <c r="E42" s="162">
        <f t="shared" si="0"/>
        <v>-36</v>
      </c>
      <c r="F42" s="161">
        <v>38</v>
      </c>
      <c r="G42" s="161">
        <v>9</v>
      </c>
      <c r="H42" s="162">
        <f t="shared" si="1"/>
        <v>-29</v>
      </c>
    </row>
    <row r="43" spans="1:8" x14ac:dyDescent="0.25">
      <c r="A43" s="160">
        <v>37</v>
      </c>
      <c r="B43" s="206" t="s">
        <v>143</v>
      </c>
      <c r="C43" s="195">
        <v>49</v>
      </c>
      <c r="D43" s="164">
        <v>10</v>
      </c>
      <c r="E43" s="162">
        <f t="shared" si="0"/>
        <v>-39</v>
      </c>
      <c r="F43" s="164">
        <v>39</v>
      </c>
      <c r="G43" s="164">
        <v>0</v>
      </c>
      <c r="H43" s="162">
        <f t="shared" si="1"/>
        <v>-39</v>
      </c>
    </row>
    <row r="44" spans="1:8" x14ac:dyDescent="0.25">
      <c r="A44" s="160">
        <v>38</v>
      </c>
      <c r="B44" s="200" t="s">
        <v>115</v>
      </c>
      <c r="C44" s="195">
        <v>48</v>
      </c>
      <c r="D44" s="164">
        <v>20</v>
      </c>
      <c r="E44" s="162">
        <f t="shared" si="0"/>
        <v>-28</v>
      </c>
      <c r="F44" s="164">
        <v>34</v>
      </c>
      <c r="G44" s="164">
        <v>8</v>
      </c>
      <c r="H44" s="162">
        <f t="shared" si="1"/>
        <v>-26</v>
      </c>
    </row>
    <row r="45" spans="1:8" x14ac:dyDescent="0.25">
      <c r="A45" s="160">
        <v>39</v>
      </c>
      <c r="B45" s="200" t="s">
        <v>148</v>
      </c>
      <c r="C45" s="195">
        <v>47</v>
      </c>
      <c r="D45" s="164">
        <v>5</v>
      </c>
      <c r="E45" s="162">
        <f t="shared" si="0"/>
        <v>-42</v>
      </c>
      <c r="F45" s="164">
        <v>32</v>
      </c>
      <c r="G45" s="164">
        <v>0</v>
      </c>
      <c r="H45" s="162">
        <f t="shared" si="1"/>
        <v>-32</v>
      </c>
    </row>
    <row r="46" spans="1:8" x14ac:dyDescent="0.25">
      <c r="A46" s="160">
        <v>40</v>
      </c>
      <c r="B46" s="200" t="s">
        <v>101</v>
      </c>
      <c r="C46" s="195">
        <v>47</v>
      </c>
      <c r="D46" s="164">
        <v>41</v>
      </c>
      <c r="E46" s="162">
        <f t="shared" si="0"/>
        <v>-6</v>
      </c>
      <c r="F46" s="164">
        <v>35</v>
      </c>
      <c r="G46" s="164">
        <v>22</v>
      </c>
      <c r="H46" s="162">
        <f t="shared" si="1"/>
        <v>-13</v>
      </c>
    </row>
    <row r="47" spans="1:8" x14ac:dyDescent="0.25">
      <c r="A47" s="160">
        <v>41</v>
      </c>
      <c r="B47" s="200" t="s">
        <v>150</v>
      </c>
      <c r="C47" s="195">
        <v>46</v>
      </c>
      <c r="D47" s="164">
        <v>5</v>
      </c>
      <c r="E47" s="162">
        <f t="shared" si="0"/>
        <v>-41</v>
      </c>
      <c r="F47" s="164">
        <v>38</v>
      </c>
      <c r="G47" s="164">
        <v>1</v>
      </c>
      <c r="H47" s="162">
        <f t="shared" si="1"/>
        <v>-37</v>
      </c>
    </row>
    <row r="48" spans="1:8" x14ac:dyDescent="0.25">
      <c r="A48" s="160">
        <v>42</v>
      </c>
      <c r="B48" s="200" t="s">
        <v>120</v>
      </c>
      <c r="C48" s="195">
        <v>46</v>
      </c>
      <c r="D48" s="164">
        <v>21</v>
      </c>
      <c r="E48" s="162">
        <f t="shared" si="0"/>
        <v>-25</v>
      </c>
      <c r="F48" s="164">
        <v>35</v>
      </c>
      <c r="G48" s="164">
        <v>6</v>
      </c>
      <c r="H48" s="162">
        <f t="shared" si="1"/>
        <v>-29</v>
      </c>
    </row>
    <row r="49" spans="1:8" x14ac:dyDescent="0.25">
      <c r="A49" s="160">
        <v>43</v>
      </c>
      <c r="B49" s="200" t="s">
        <v>176</v>
      </c>
      <c r="C49" s="195">
        <v>45</v>
      </c>
      <c r="D49" s="164">
        <v>15</v>
      </c>
      <c r="E49" s="162">
        <f t="shared" si="0"/>
        <v>-30</v>
      </c>
      <c r="F49" s="164">
        <v>40</v>
      </c>
      <c r="G49" s="164">
        <v>2</v>
      </c>
      <c r="H49" s="162">
        <f t="shared" si="1"/>
        <v>-38</v>
      </c>
    </row>
    <row r="50" spans="1:8" x14ac:dyDescent="0.25">
      <c r="A50" s="160">
        <v>44</v>
      </c>
      <c r="B50" s="200" t="s">
        <v>154</v>
      </c>
      <c r="C50" s="195">
        <v>41</v>
      </c>
      <c r="D50" s="164">
        <v>2</v>
      </c>
      <c r="E50" s="162">
        <f t="shared" si="0"/>
        <v>-39</v>
      </c>
      <c r="F50" s="164">
        <v>29</v>
      </c>
      <c r="G50" s="164">
        <v>1</v>
      </c>
      <c r="H50" s="162">
        <f t="shared" si="1"/>
        <v>-28</v>
      </c>
    </row>
    <row r="51" spans="1:8" x14ac:dyDescent="0.25">
      <c r="A51" s="160">
        <v>45</v>
      </c>
      <c r="B51" s="200" t="s">
        <v>104</v>
      </c>
      <c r="C51" s="195">
        <v>41</v>
      </c>
      <c r="D51" s="164">
        <v>25</v>
      </c>
      <c r="E51" s="162">
        <f t="shared" si="0"/>
        <v>-16</v>
      </c>
      <c r="F51" s="164">
        <v>30</v>
      </c>
      <c r="G51" s="164">
        <v>6</v>
      </c>
      <c r="H51" s="162">
        <f t="shared" si="1"/>
        <v>-24</v>
      </c>
    </row>
    <row r="52" spans="1:8" x14ac:dyDescent="0.25">
      <c r="A52" s="160">
        <v>46</v>
      </c>
      <c r="B52" s="200" t="s">
        <v>208</v>
      </c>
      <c r="C52" s="195">
        <v>40</v>
      </c>
      <c r="D52" s="164">
        <v>1</v>
      </c>
      <c r="E52" s="162">
        <f t="shared" si="0"/>
        <v>-39</v>
      </c>
      <c r="F52" s="164">
        <v>33</v>
      </c>
      <c r="G52" s="164">
        <v>0</v>
      </c>
      <c r="H52" s="162">
        <f t="shared" si="1"/>
        <v>-33</v>
      </c>
    </row>
    <row r="53" spans="1:8" x14ac:dyDescent="0.25">
      <c r="A53" s="160">
        <v>47</v>
      </c>
      <c r="B53" s="200" t="s">
        <v>167</v>
      </c>
      <c r="C53" s="195">
        <v>40</v>
      </c>
      <c r="D53" s="164">
        <v>14</v>
      </c>
      <c r="E53" s="162">
        <f t="shared" si="0"/>
        <v>-26</v>
      </c>
      <c r="F53" s="164">
        <v>37</v>
      </c>
      <c r="G53" s="164">
        <v>6</v>
      </c>
      <c r="H53" s="162">
        <f t="shared" si="1"/>
        <v>-31</v>
      </c>
    </row>
    <row r="54" spans="1:8" x14ac:dyDescent="0.25">
      <c r="A54" s="160">
        <v>48</v>
      </c>
      <c r="B54" s="200" t="s">
        <v>267</v>
      </c>
      <c r="C54" s="195">
        <v>39</v>
      </c>
      <c r="D54" s="164">
        <v>5</v>
      </c>
      <c r="E54" s="162">
        <f t="shared" si="0"/>
        <v>-34</v>
      </c>
      <c r="F54" s="164">
        <v>28</v>
      </c>
      <c r="G54" s="164">
        <v>4</v>
      </c>
      <c r="H54" s="162">
        <f t="shared" si="1"/>
        <v>-24</v>
      </c>
    </row>
    <row r="55" spans="1:8" x14ac:dyDescent="0.25">
      <c r="A55" s="160">
        <v>49</v>
      </c>
      <c r="B55" s="200" t="s">
        <v>268</v>
      </c>
      <c r="C55" s="195">
        <v>37</v>
      </c>
      <c r="D55" s="164">
        <v>4</v>
      </c>
      <c r="E55" s="162">
        <f t="shared" si="0"/>
        <v>-33</v>
      </c>
      <c r="F55" s="164">
        <v>29</v>
      </c>
      <c r="G55" s="164">
        <v>0</v>
      </c>
      <c r="H55" s="162">
        <f t="shared" si="1"/>
        <v>-29</v>
      </c>
    </row>
    <row r="56" spans="1:8" ht="21" customHeight="1" x14ac:dyDescent="0.25">
      <c r="A56" s="160">
        <v>50</v>
      </c>
      <c r="B56" s="200" t="s">
        <v>266</v>
      </c>
      <c r="C56" s="195">
        <v>37</v>
      </c>
      <c r="D56" s="164">
        <v>10</v>
      </c>
      <c r="E56" s="162">
        <f t="shared" si="0"/>
        <v>-27</v>
      </c>
      <c r="F56" s="164">
        <v>26</v>
      </c>
      <c r="G56" s="164">
        <v>8</v>
      </c>
      <c r="H56" s="162">
        <f t="shared" si="1"/>
        <v>-18</v>
      </c>
    </row>
  </sheetData>
  <mergeCells count="12">
    <mergeCell ref="B1:H1"/>
    <mergeCell ref="B2:H2"/>
    <mergeCell ref="A3:A5"/>
    <mergeCell ref="B3:B5"/>
    <mergeCell ref="C3:E3"/>
    <mergeCell ref="F3:H3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6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G95"/>
  <sheetViews>
    <sheetView zoomScale="77" zoomScaleNormal="77" zoomScaleSheetLayoutView="78" workbookViewId="0">
      <selection activeCell="K5" sqref="K5"/>
    </sheetView>
  </sheetViews>
  <sheetFormatPr defaultColWidth="8.85546875" defaultRowHeight="12.75" x14ac:dyDescent="0.2"/>
  <cols>
    <col min="1" max="1" width="31.85546875" style="97" customWidth="1"/>
    <col min="2" max="2" width="10.140625" style="97" customWidth="1"/>
    <col min="3" max="3" width="12.7109375" style="102" customWidth="1"/>
    <col min="4" max="4" width="12" style="102" customWidth="1"/>
    <col min="5" max="5" width="12.28515625" style="102" customWidth="1"/>
    <col min="6" max="6" width="18.7109375" style="102" customWidth="1"/>
    <col min="7" max="7" width="12" style="102" customWidth="1"/>
    <col min="8" max="256" width="8.85546875" style="97"/>
    <col min="257" max="257" width="32.28515625" style="97" customWidth="1"/>
    <col min="258" max="258" width="12" style="97" customWidth="1"/>
    <col min="259" max="259" width="14.42578125" style="97" customWidth="1"/>
    <col min="260" max="260" width="14.140625" style="97" customWidth="1"/>
    <col min="261" max="261" width="12.28515625" style="97" customWidth="1"/>
    <col min="262" max="262" width="18.7109375" style="97" customWidth="1"/>
    <col min="263" max="512" width="8.85546875" style="97"/>
    <col min="513" max="513" width="32.28515625" style="97" customWidth="1"/>
    <col min="514" max="514" width="12" style="97" customWidth="1"/>
    <col min="515" max="515" width="14.42578125" style="97" customWidth="1"/>
    <col min="516" max="516" width="14.140625" style="97" customWidth="1"/>
    <col min="517" max="517" width="12.28515625" style="97" customWidth="1"/>
    <col min="518" max="518" width="18.7109375" style="97" customWidth="1"/>
    <col min="519" max="768" width="8.85546875" style="97"/>
    <col min="769" max="769" width="32.28515625" style="97" customWidth="1"/>
    <col min="770" max="770" width="12" style="97" customWidth="1"/>
    <col min="771" max="771" width="14.42578125" style="97" customWidth="1"/>
    <col min="772" max="772" width="14.140625" style="97" customWidth="1"/>
    <col min="773" max="773" width="12.28515625" style="97" customWidth="1"/>
    <col min="774" max="774" width="18.7109375" style="97" customWidth="1"/>
    <col min="775" max="1024" width="8.85546875" style="97"/>
    <col min="1025" max="1025" width="32.28515625" style="97" customWidth="1"/>
    <col min="1026" max="1026" width="12" style="97" customWidth="1"/>
    <col min="1027" max="1027" width="14.42578125" style="97" customWidth="1"/>
    <col min="1028" max="1028" width="14.140625" style="97" customWidth="1"/>
    <col min="1029" max="1029" width="12.28515625" style="97" customWidth="1"/>
    <col min="1030" max="1030" width="18.7109375" style="97" customWidth="1"/>
    <col min="1031" max="1280" width="8.85546875" style="97"/>
    <col min="1281" max="1281" width="32.28515625" style="97" customWidth="1"/>
    <col min="1282" max="1282" width="12" style="97" customWidth="1"/>
    <col min="1283" max="1283" width="14.42578125" style="97" customWidth="1"/>
    <col min="1284" max="1284" width="14.140625" style="97" customWidth="1"/>
    <col min="1285" max="1285" width="12.28515625" style="97" customWidth="1"/>
    <col min="1286" max="1286" width="18.7109375" style="97" customWidth="1"/>
    <col min="1287" max="1536" width="8.85546875" style="97"/>
    <col min="1537" max="1537" width="32.28515625" style="97" customWidth="1"/>
    <col min="1538" max="1538" width="12" style="97" customWidth="1"/>
    <col min="1539" max="1539" width="14.42578125" style="97" customWidth="1"/>
    <col min="1540" max="1540" width="14.140625" style="97" customWidth="1"/>
    <col min="1541" max="1541" width="12.28515625" style="97" customWidth="1"/>
    <col min="1542" max="1542" width="18.7109375" style="97" customWidth="1"/>
    <col min="1543" max="1792" width="8.85546875" style="97"/>
    <col min="1793" max="1793" width="32.28515625" style="97" customWidth="1"/>
    <col min="1794" max="1794" width="12" style="97" customWidth="1"/>
    <col min="1795" max="1795" width="14.42578125" style="97" customWidth="1"/>
    <col min="1796" max="1796" width="14.140625" style="97" customWidth="1"/>
    <col min="1797" max="1797" width="12.28515625" style="97" customWidth="1"/>
    <col min="1798" max="1798" width="18.7109375" style="97" customWidth="1"/>
    <col min="1799" max="2048" width="8.85546875" style="97"/>
    <col min="2049" max="2049" width="32.28515625" style="97" customWidth="1"/>
    <col min="2050" max="2050" width="12" style="97" customWidth="1"/>
    <col min="2051" max="2051" width="14.42578125" style="97" customWidth="1"/>
    <col min="2052" max="2052" width="14.140625" style="97" customWidth="1"/>
    <col min="2053" max="2053" width="12.28515625" style="97" customWidth="1"/>
    <col min="2054" max="2054" width="18.7109375" style="97" customWidth="1"/>
    <col min="2055" max="2304" width="8.85546875" style="97"/>
    <col min="2305" max="2305" width="32.28515625" style="97" customWidth="1"/>
    <col min="2306" max="2306" width="12" style="97" customWidth="1"/>
    <col min="2307" max="2307" width="14.42578125" style="97" customWidth="1"/>
    <col min="2308" max="2308" width="14.140625" style="97" customWidth="1"/>
    <col min="2309" max="2309" width="12.28515625" style="97" customWidth="1"/>
    <col min="2310" max="2310" width="18.7109375" style="97" customWidth="1"/>
    <col min="2311" max="2560" width="8.85546875" style="97"/>
    <col min="2561" max="2561" width="32.28515625" style="97" customWidth="1"/>
    <col min="2562" max="2562" width="12" style="97" customWidth="1"/>
    <col min="2563" max="2563" width="14.42578125" style="97" customWidth="1"/>
    <col min="2564" max="2564" width="14.140625" style="97" customWidth="1"/>
    <col min="2565" max="2565" width="12.28515625" style="97" customWidth="1"/>
    <col min="2566" max="2566" width="18.7109375" style="97" customWidth="1"/>
    <col min="2567" max="2816" width="8.85546875" style="97"/>
    <col min="2817" max="2817" width="32.28515625" style="97" customWidth="1"/>
    <col min="2818" max="2818" width="12" style="97" customWidth="1"/>
    <col min="2819" max="2819" width="14.42578125" style="97" customWidth="1"/>
    <col min="2820" max="2820" width="14.140625" style="97" customWidth="1"/>
    <col min="2821" max="2821" width="12.28515625" style="97" customWidth="1"/>
    <col min="2822" max="2822" width="18.7109375" style="97" customWidth="1"/>
    <col min="2823" max="3072" width="8.85546875" style="97"/>
    <col min="3073" max="3073" width="32.28515625" style="97" customWidth="1"/>
    <col min="3074" max="3074" width="12" style="97" customWidth="1"/>
    <col min="3075" max="3075" width="14.42578125" style="97" customWidth="1"/>
    <col min="3076" max="3076" width="14.140625" style="97" customWidth="1"/>
    <col min="3077" max="3077" width="12.28515625" style="97" customWidth="1"/>
    <col min="3078" max="3078" width="18.7109375" style="97" customWidth="1"/>
    <col min="3079" max="3328" width="8.85546875" style="97"/>
    <col min="3329" max="3329" width="32.28515625" style="97" customWidth="1"/>
    <col min="3330" max="3330" width="12" style="97" customWidth="1"/>
    <col min="3331" max="3331" width="14.42578125" style="97" customWidth="1"/>
    <col min="3332" max="3332" width="14.140625" style="97" customWidth="1"/>
    <col min="3333" max="3333" width="12.28515625" style="97" customWidth="1"/>
    <col min="3334" max="3334" width="18.7109375" style="97" customWidth="1"/>
    <col min="3335" max="3584" width="8.85546875" style="97"/>
    <col min="3585" max="3585" width="32.28515625" style="97" customWidth="1"/>
    <col min="3586" max="3586" width="12" style="97" customWidth="1"/>
    <col min="3587" max="3587" width="14.42578125" style="97" customWidth="1"/>
    <col min="3588" max="3588" width="14.140625" style="97" customWidth="1"/>
    <col min="3589" max="3589" width="12.28515625" style="97" customWidth="1"/>
    <col min="3590" max="3590" width="18.7109375" style="97" customWidth="1"/>
    <col min="3591" max="3840" width="8.85546875" style="97"/>
    <col min="3841" max="3841" width="32.28515625" style="97" customWidth="1"/>
    <col min="3842" max="3842" width="12" style="97" customWidth="1"/>
    <col min="3843" max="3843" width="14.42578125" style="97" customWidth="1"/>
    <col min="3844" max="3844" width="14.140625" style="97" customWidth="1"/>
    <col min="3845" max="3845" width="12.28515625" style="97" customWidth="1"/>
    <col min="3846" max="3846" width="18.7109375" style="97" customWidth="1"/>
    <col min="3847" max="4096" width="8.85546875" style="97"/>
    <col min="4097" max="4097" width="32.28515625" style="97" customWidth="1"/>
    <col min="4098" max="4098" width="12" style="97" customWidth="1"/>
    <col min="4099" max="4099" width="14.42578125" style="97" customWidth="1"/>
    <col min="4100" max="4100" width="14.140625" style="97" customWidth="1"/>
    <col min="4101" max="4101" width="12.28515625" style="97" customWidth="1"/>
    <col min="4102" max="4102" width="18.7109375" style="97" customWidth="1"/>
    <col min="4103" max="4352" width="8.85546875" style="97"/>
    <col min="4353" max="4353" width="32.28515625" style="97" customWidth="1"/>
    <col min="4354" max="4354" width="12" style="97" customWidth="1"/>
    <col min="4355" max="4355" width="14.42578125" style="97" customWidth="1"/>
    <col min="4356" max="4356" width="14.140625" style="97" customWidth="1"/>
    <col min="4357" max="4357" width="12.28515625" style="97" customWidth="1"/>
    <col min="4358" max="4358" width="18.7109375" style="97" customWidth="1"/>
    <col min="4359" max="4608" width="8.85546875" style="97"/>
    <col min="4609" max="4609" width="32.28515625" style="97" customWidth="1"/>
    <col min="4610" max="4610" width="12" style="97" customWidth="1"/>
    <col min="4611" max="4611" width="14.42578125" style="97" customWidth="1"/>
    <col min="4612" max="4612" width="14.140625" style="97" customWidth="1"/>
    <col min="4613" max="4613" width="12.28515625" style="97" customWidth="1"/>
    <col min="4614" max="4614" width="18.7109375" style="97" customWidth="1"/>
    <col min="4615" max="4864" width="8.85546875" style="97"/>
    <col min="4865" max="4865" width="32.28515625" style="97" customWidth="1"/>
    <col min="4866" max="4866" width="12" style="97" customWidth="1"/>
    <col min="4867" max="4867" width="14.42578125" style="97" customWidth="1"/>
    <col min="4868" max="4868" width="14.140625" style="97" customWidth="1"/>
    <col min="4869" max="4869" width="12.28515625" style="97" customWidth="1"/>
    <col min="4870" max="4870" width="18.7109375" style="97" customWidth="1"/>
    <col min="4871" max="5120" width="8.85546875" style="97"/>
    <col min="5121" max="5121" width="32.28515625" style="97" customWidth="1"/>
    <col min="5122" max="5122" width="12" style="97" customWidth="1"/>
    <col min="5123" max="5123" width="14.42578125" style="97" customWidth="1"/>
    <col min="5124" max="5124" width="14.140625" style="97" customWidth="1"/>
    <col min="5125" max="5125" width="12.28515625" style="97" customWidth="1"/>
    <col min="5126" max="5126" width="18.7109375" style="97" customWidth="1"/>
    <col min="5127" max="5376" width="8.85546875" style="97"/>
    <col min="5377" max="5377" width="32.28515625" style="97" customWidth="1"/>
    <col min="5378" max="5378" width="12" style="97" customWidth="1"/>
    <col min="5379" max="5379" width="14.42578125" style="97" customWidth="1"/>
    <col min="5380" max="5380" width="14.140625" style="97" customWidth="1"/>
    <col min="5381" max="5381" width="12.28515625" style="97" customWidth="1"/>
    <col min="5382" max="5382" width="18.7109375" style="97" customWidth="1"/>
    <col min="5383" max="5632" width="8.85546875" style="97"/>
    <col min="5633" max="5633" width="32.28515625" style="97" customWidth="1"/>
    <col min="5634" max="5634" width="12" style="97" customWidth="1"/>
    <col min="5635" max="5635" width="14.42578125" style="97" customWidth="1"/>
    <col min="5636" max="5636" width="14.140625" style="97" customWidth="1"/>
    <col min="5637" max="5637" width="12.28515625" style="97" customWidth="1"/>
    <col min="5638" max="5638" width="18.7109375" style="97" customWidth="1"/>
    <col min="5639" max="5888" width="8.85546875" style="97"/>
    <col min="5889" max="5889" width="32.28515625" style="97" customWidth="1"/>
    <col min="5890" max="5890" width="12" style="97" customWidth="1"/>
    <col min="5891" max="5891" width="14.42578125" style="97" customWidth="1"/>
    <col min="5892" max="5892" width="14.140625" style="97" customWidth="1"/>
    <col min="5893" max="5893" width="12.28515625" style="97" customWidth="1"/>
    <col min="5894" max="5894" width="18.7109375" style="97" customWidth="1"/>
    <col min="5895" max="6144" width="8.85546875" style="97"/>
    <col min="6145" max="6145" width="32.28515625" style="97" customWidth="1"/>
    <col min="6146" max="6146" width="12" style="97" customWidth="1"/>
    <col min="6147" max="6147" width="14.42578125" style="97" customWidth="1"/>
    <col min="6148" max="6148" width="14.140625" style="97" customWidth="1"/>
    <col min="6149" max="6149" width="12.28515625" style="97" customWidth="1"/>
    <col min="6150" max="6150" width="18.7109375" style="97" customWidth="1"/>
    <col min="6151" max="6400" width="8.85546875" style="97"/>
    <col min="6401" max="6401" width="32.28515625" style="97" customWidth="1"/>
    <col min="6402" max="6402" width="12" style="97" customWidth="1"/>
    <col min="6403" max="6403" width="14.42578125" style="97" customWidth="1"/>
    <col min="6404" max="6404" width="14.140625" style="97" customWidth="1"/>
    <col min="6405" max="6405" width="12.28515625" style="97" customWidth="1"/>
    <col min="6406" max="6406" width="18.7109375" style="97" customWidth="1"/>
    <col min="6407" max="6656" width="8.85546875" style="97"/>
    <col min="6657" max="6657" width="32.28515625" style="97" customWidth="1"/>
    <col min="6658" max="6658" width="12" style="97" customWidth="1"/>
    <col min="6659" max="6659" width="14.42578125" style="97" customWidth="1"/>
    <col min="6660" max="6660" width="14.140625" style="97" customWidth="1"/>
    <col min="6661" max="6661" width="12.28515625" style="97" customWidth="1"/>
    <col min="6662" max="6662" width="18.7109375" style="97" customWidth="1"/>
    <col min="6663" max="6912" width="8.85546875" style="97"/>
    <col min="6913" max="6913" width="32.28515625" style="97" customWidth="1"/>
    <col min="6914" max="6914" width="12" style="97" customWidth="1"/>
    <col min="6915" max="6915" width="14.42578125" style="97" customWidth="1"/>
    <col min="6916" max="6916" width="14.140625" style="97" customWidth="1"/>
    <col min="6917" max="6917" width="12.28515625" style="97" customWidth="1"/>
    <col min="6918" max="6918" width="18.7109375" style="97" customWidth="1"/>
    <col min="6919" max="7168" width="8.85546875" style="97"/>
    <col min="7169" max="7169" width="32.28515625" style="97" customWidth="1"/>
    <col min="7170" max="7170" width="12" style="97" customWidth="1"/>
    <col min="7171" max="7171" width="14.42578125" style="97" customWidth="1"/>
    <col min="7172" max="7172" width="14.140625" style="97" customWidth="1"/>
    <col min="7173" max="7173" width="12.28515625" style="97" customWidth="1"/>
    <col min="7174" max="7174" width="18.7109375" style="97" customWidth="1"/>
    <col min="7175" max="7424" width="8.85546875" style="97"/>
    <col min="7425" max="7425" width="32.28515625" style="97" customWidth="1"/>
    <col min="7426" max="7426" width="12" style="97" customWidth="1"/>
    <col min="7427" max="7427" width="14.42578125" style="97" customWidth="1"/>
    <col min="7428" max="7428" width="14.140625" style="97" customWidth="1"/>
    <col min="7429" max="7429" width="12.28515625" style="97" customWidth="1"/>
    <col min="7430" max="7430" width="18.7109375" style="97" customWidth="1"/>
    <col min="7431" max="7680" width="8.85546875" style="97"/>
    <col min="7681" max="7681" width="32.28515625" style="97" customWidth="1"/>
    <col min="7682" max="7682" width="12" style="97" customWidth="1"/>
    <col min="7683" max="7683" width="14.42578125" style="97" customWidth="1"/>
    <col min="7684" max="7684" width="14.140625" style="97" customWidth="1"/>
    <col min="7685" max="7685" width="12.28515625" style="97" customWidth="1"/>
    <col min="7686" max="7686" width="18.7109375" style="97" customWidth="1"/>
    <col min="7687" max="7936" width="8.85546875" style="97"/>
    <col min="7937" max="7937" width="32.28515625" style="97" customWidth="1"/>
    <col min="7938" max="7938" width="12" style="97" customWidth="1"/>
    <col min="7939" max="7939" width="14.42578125" style="97" customWidth="1"/>
    <col min="7940" max="7940" width="14.140625" style="97" customWidth="1"/>
    <col min="7941" max="7941" width="12.28515625" style="97" customWidth="1"/>
    <col min="7942" max="7942" width="18.7109375" style="97" customWidth="1"/>
    <col min="7943" max="8192" width="8.85546875" style="97"/>
    <col min="8193" max="8193" width="32.28515625" style="97" customWidth="1"/>
    <col min="8194" max="8194" width="12" style="97" customWidth="1"/>
    <col min="8195" max="8195" width="14.42578125" style="97" customWidth="1"/>
    <col min="8196" max="8196" width="14.140625" style="97" customWidth="1"/>
    <col min="8197" max="8197" width="12.28515625" style="97" customWidth="1"/>
    <col min="8198" max="8198" width="18.7109375" style="97" customWidth="1"/>
    <col min="8199" max="8448" width="8.85546875" style="97"/>
    <col min="8449" max="8449" width="32.28515625" style="97" customWidth="1"/>
    <col min="8450" max="8450" width="12" style="97" customWidth="1"/>
    <col min="8451" max="8451" width="14.42578125" style="97" customWidth="1"/>
    <col min="8452" max="8452" width="14.140625" style="97" customWidth="1"/>
    <col min="8453" max="8453" width="12.28515625" style="97" customWidth="1"/>
    <col min="8454" max="8454" width="18.7109375" style="97" customWidth="1"/>
    <col min="8455" max="8704" width="8.85546875" style="97"/>
    <col min="8705" max="8705" width="32.28515625" style="97" customWidth="1"/>
    <col min="8706" max="8706" width="12" style="97" customWidth="1"/>
    <col min="8707" max="8707" width="14.42578125" style="97" customWidth="1"/>
    <col min="8708" max="8708" width="14.140625" style="97" customWidth="1"/>
    <col min="8709" max="8709" width="12.28515625" style="97" customWidth="1"/>
    <col min="8710" max="8710" width="18.7109375" style="97" customWidth="1"/>
    <col min="8711" max="8960" width="8.85546875" style="97"/>
    <col min="8961" max="8961" width="32.28515625" style="97" customWidth="1"/>
    <col min="8962" max="8962" width="12" style="97" customWidth="1"/>
    <col min="8963" max="8963" width="14.42578125" style="97" customWidth="1"/>
    <col min="8964" max="8964" width="14.140625" style="97" customWidth="1"/>
    <col min="8965" max="8965" width="12.28515625" style="97" customWidth="1"/>
    <col min="8966" max="8966" width="18.7109375" style="97" customWidth="1"/>
    <col min="8967" max="9216" width="8.85546875" style="97"/>
    <col min="9217" max="9217" width="32.28515625" style="97" customWidth="1"/>
    <col min="9218" max="9218" width="12" style="97" customWidth="1"/>
    <col min="9219" max="9219" width="14.42578125" style="97" customWidth="1"/>
    <col min="9220" max="9220" width="14.140625" style="97" customWidth="1"/>
    <col min="9221" max="9221" width="12.28515625" style="97" customWidth="1"/>
    <col min="9222" max="9222" width="18.7109375" style="97" customWidth="1"/>
    <col min="9223" max="9472" width="8.85546875" style="97"/>
    <col min="9473" max="9473" width="32.28515625" style="97" customWidth="1"/>
    <col min="9474" max="9474" width="12" style="97" customWidth="1"/>
    <col min="9475" max="9475" width="14.42578125" style="97" customWidth="1"/>
    <col min="9476" max="9476" width="14.140625" style="97" customWidth="1"/>
    <col min="9477" max="9477" width="12.28515625" style="97" customWidth="1"/>
    <col min="9478" max="9478" width="18.7109375" style="97" customWidth="1"/>
    <col min="9479" max="9728" width="8.85546875" style="97"/>
    <col min="9729" max="9729" width="32.28515625" style="97" customWidth="1"/>
    <col min="9730" max="9730" width="12" style="97" customWidth="1"/>
    <col min="9731" max="9731" width="14.42578125" style="97" customWidth="1"/>
    <col min="9732" max="9732" width="14.140625" style="97" customWidth="1"/>
    <col min="9733" max="9733" width="12.28515625" style="97" customWidth="1"/>
    <col min="9734" max="9734" width="18.7109375" style="97" customWidth="1"/>
    <col min="9735" max="9984" width="8.85546875" style="97"/>
    <col min="9985" max="9985" width="32.28515625" style="97" customWidth="1"/>
    <col min="9986" max="9986" width="12" style="97" customWidth="1"/>
    <col min="9987" max="9987" width="14.42578125" style="97" customWidth="1"/>
    <col min="9988" max="9988" width="14.140625" style="97" customWidth="1"/>
    <col min="9989" max="9989" width="12.28515625" style="97" customWidth="1"/>
    <col min="9990" max="9990" width="18.7109375" style="97" customWidth="1"/>
    <col min="9991" max="10240" width="8.85546875" style="97"/>
    <col min="10241" max="10241" width="32.28515625" style="97" customWidth="1"/>
    <col min="10242" max="10242" width="12" style="97" customWidth="1"/>
    <col min="10243" max="10243" width="14.42578125" style="97" customWidth="1"/>
    <col min="10244" max="10244" width="14.140625" style="97" customWidth="1"/>
    <col min="10245" max="10245" width="12.28515625" style="97" customWidth="1"/>
    <col min="10246" max="10246" width="18.7109375" style="97" customWidth="1"/>
    <col min="10247" max="10496" width="8.85546875" style="97"/>
    <col min="10497" max="10497" width="32.28515625" style="97" customWidth="1"/>
    <col min="10498" max="10498" width="12" style="97" customWidth="1"/>
    <col min="10499" max="10499" width="14.42578125" style="97" customWidth="1"/>
    <col min="10500" max="10500" width="14.140625" style="97" customWidth="1"/>
    <col min="10501" max="10501" width="12.28515625" style="97" customWidth="1"/>
    <col min="10502" max="10502" width="18.7109375" style="97" customWidth="1"/>
    <col min="10503" max="10752" width="8.85546875" style="97"/>
    <col min="10753" max="10753" width="32.28515625" style="97" customWidth="1"/>
    <col min="10754" max="10754" width="12" style="97" customWidth="1"/>
    <col min="10755" max="10755" width="14.42578125" style="97" customWidth="1"/>
    <col min="10756" max="10756" width="14.140625" style="97" customWidth="1"/>
    <col min="10757" max="10757" width="12.28515625" style="97" customWidth="1"/>
    <col min="10758" max="10758" width="18.7109375" style="97" customWidth="1"/>
    <col min="10759" max="11008" width="8.85546875" style="97"/>
    <col min="11009" max="11009" width="32.28515625" style="97" customWidth="1"/>
    <col min="11010" max="11010" width="12" style="97" customWidth="1"/>
    <col min="11011" max="11011" width="14.42578125" style="97" customWidth="1"/>
    <col min="11012" max="11012" width="14.140625" style="97" customWidth="1"/>
    <col min="11013" max="11013" width="12.28515625" style="97" customWidth="1"/>
    <col min="11014" max="11014" width="18.7109375" style="97" customWidth="1"/>
    <col min="11015" max="11264" width="8.85546875" style="97"/>
    <col min="11265" max="11265" width="32.28515625" style="97" customWidth="1"/>
    <col min="11266" max="11266" width="12" style="97" customWidth="1"/>
    <col min="11267" max="11267" width="14.42578125" style="97" customWidth="1"/>
    <col min="11268" max="11268" width="14.140625" style="97" customWidth="1"/>
    <col min="11269" max="11269" width="12.28515625" style="97" customWidth="1"/>
    <col min="11270" max="11270" width="18.7109375" style="97" customWidth="1"/>
    <col min="11271" max="11520" width="8.85546875" style="97"/>
    <col min="11521" max="11521" width="32.28515625" style="97" customWidth="1"/>
    <col min="11522" max="11522" width="12" style="97" customWidth="1"/>
    <col min="11523" max="11523" width="14.42578125" style="97" customWidth="1"/>
    <col min="11524" max="11524" width="14.140625" style="97" customWidth="1"/>
    <col min="11525" max="11525" width="12.28515625" style="97" customWidth="1"/>
    <col min="11526" max="11526" width="18.7109375" style="97" customWidth="1"/>
    <col min="11527" max="11776" width="8.85546875" style="97"/>
    <col min="11777" max="11777" width="32.28515625" style="97" customWidth="1"/>
    <col min="11778" max="11778" width="12" style="97" customWidth="1"/>
    <col min="11779" max="11779" width="14.42578125" style="97" customWidth="1"/>
    <col min="11780" max="11780" width="14.140625" style="97" customWidth="1"/>
    <col min="11781" max="11781" width="12.28515625" style="97" customWidth="1"/>
    <col min="11782" max="11782" width="18.7109375" style="97" customWidth="1"/>
    <col min="11783" max="12032" width="8.85546875" style="97"/>
    <col min="12033" max="12033" width="32.28515625" style="97" customWidth="1"/>
    <col min="12034" max="12034" width="12" style="97" customWidth="1"/>
    <col min="12035" max="12035" width="14.42578125" style="97" customWidth="1"/>
    <col min="12036" max="12036" width="14.140625" style="97" customWidth="1"/>
    <col min="12037" max="12037" width="12.28515625" style="97" customWidth="1"/>
    <col min="12038" max="12038" width="18.7109375" style="97" customWidth="1"/>
    <col min="12039" max="12288" width="8.85546875" style="97"/>
    <col min="12289" max="12289" width="32.28515625" style="97" customWidth="1"/>
    <col min="12290" max="12290" width="12" style="97" customWidth="1"/>
    <col min="12291" max="12291" width="14.42578125" style="97" customWidth="1"/>
    <col min="12292" max="12292" width="14.140625" style="97" customWidth="1"/>
    <col min="12293" max="12293" width="12.28515625" style="97" customWidth="1"/>
    <col min="12294" max="12294" width="18.7109375" style="97" customWidth="1"/>
    <col min="12295" max="12544" width="8.85546875" style="97"/>
    <col min="12545" max="12545" width="32.28515625" style="97" customWidth="1"/>
    <col min="12546" max="12546" width="12" style="97" customWidth="1"/>
    <col min="12547" max="12547" width="14.42578125" style="97" customWidth="1"/>
    <col min="12548" max="12548" width="14.140625" style="97" customWidth="1"/>
    <col min="12549" max="12549" width="12.28515625" style="97" customWidth="1"/>
    <col min="12550" max="12550" width="18.7109375" style="97" customWidth="1"/>
    <col min="12551" max="12800" width="8.85546875" style="97"/>
    <col min="12801" max="12801" width="32.28515625" style="97" customWidth="1"/>
    <col min="12802" max="12802" width="12" style="97" customWidth="1"/>
    <col min="12803" max="12803" width="14.42578125" style="97" customWidth="1"/>
    <col min="12804" max="12804" width="14.140625" style="97" customWidth="1"/>
    <col min="12805" max="12805" width="12.28515625" style="97" customWidth="1"/>
    <col min="12806" max="12806" width="18.7109375" style="97" customWidth="1"/>
    <col min="12807" max="13056" width="8.85546875" style="97"/>
    <col min="13057" max="13057" width="32.28515625" style="97" customWidth="1"/>
    <col min="13058" max="13058" width="12" style="97" customWidth="1"/>
    <col min="13059" max="13059" width="14.42578125" style="97" customWidth="1"/>
    <col min="13060" max="13060" width="14.140625" style="97" customWidth="1"/>
    <col min="13061" max="13061" width="12.28515625" style="97" customWidth="1"/>
    <col min="13062" max="13062" width="18.7109375" style="97" customWidth="1"/>
    <col min="13063" max="13312" width="8.85546875" style="97"/>
    <col min="13313" max="13313" width="32.28515625" style="97" customWidth="1"/>
    <col min="13314" max="13314" width="12" style="97" customWidth="1"/>
    <col min="13315" max="13315" width="14.42578125" style="97" customWidth="1"/>
    <col min="13316" max="13316" width="14.140625" style="97" customWidth="1"/>
    <col min="13317" max="13317" width="12.28515625" style="97" customWidth="1"/>
    <col min="13318" max="13318" width="18.7109375" style="97" customWidth="1"/>
    <col min="13319" max="13568" width="8.85546875" style="97"/>
    <col min="13569" max="13569" width="32.28515625" style="97" customWidth="1"/>
    <col min="13570" max="13570" width="12" style="97" customWidth="1"/>
    <col min="13571" max="13571" width="14.42578125" style="97" customWidth="1"/>
    <col min="13572" max="13572" width="14.140625" style="97" customWidth="1"/>
    <col min="13573" max="13573" width="12.28515625" style="97" customWidth="1"/>
    <col min="13574" max="13574" width="18.7109375" style="97" customWidth="1"/>
    <col min="13575" max="13824" width="8.85546875" style="97"/>
    <col min="13825" max="13825" width="32.28515625" style="97" customWidth="1"/>
    <col min="13826" max="13826" width="12" style="97" customWidth="1"/>
    <col min="13827" max="13827" width="14.42578125" style="97" customWidth="1"/>
    <col min="13828" max="13828" width="14.140625" style="97" customWidth="1"/>
    <col min="13829" max="13829" width="12.28515625" style="97" customWidth="1"/>
    <col min="13830" max="13830" width="18.7109375" style="97" customWidth="1"/>
    <col min="13831" max="14080" width="8.85546875" style="97"/>
    <col min="14081" max="14081" width="32.28515625" style="97" customWidth="1"/>
    <col min="14082" max="14082" width="12" style="97" customWidth="1"/>
    <col min="14083" max="14083" width="14.42578125" style="97" customWidth="1"/>
    <col min="14084" max="14084" width="14.140625" style="97" customWidth="1"/>
    <col min="14085" max="14085" width="12.28515625" style="97" customWidth="1"/>
    <col min="14086" max="14086" width="18.7109375" style="97" customWidth="1"/>
    <col min="14087" max="14336" width="8.85546875" style="97"/>
    <col min="14337" max="14337" width="32.28515625" style="97" customWidth="1"/>
    <col min="14338" max="14338" width="12" style="97" customWidth="1"/>
    <col min="14339" max="14339" width="14.42578125" style="97" customWidth="1"/>
    <col min="14340" max="14340" width="14.140625" style="97" customWidth="1"/>
    <col min="14341" max="14341" width="12.28515625" style="97" customWidth="1"/>
    <col min="14342" max="14342" width="18.7109375" style="97" customWidth="1"/>
    <col min="14343" max="14592" width="8.85546875" style="97"/>
    <col min="14593" max="14593" width="32.28515625" style="97" customWidth="1"/>
    <col min="14594" max="14594" width="12" style="97" customWidth="1"/>
    <col min="14595" max="14595" width="14.42578125" style="97" customWidth="1"/>
    <col min="14596" max="14596" width="14.140625" style="97" customWidth="1"/>
    <col min="14597" max="14597" width="12.28515625" style="97" customWidth="1"/>
    <col min="14598" max="14598" width="18.7109375" style="97" customWidth="1"/>
    <col min="14599" max="14848" width="8.85546875" style="97"/>
    <col min="14849" max="14849" width="32.28515625" style="97" customWidth="1"/>
    <col min="14850" max="14850" width="12" style="97" customWidth="1"/>
    <col min="14851" max="14851" width="14.42578125" style="97" customWidth="1"/>
    <col min="14852" max="14852" width="14.140625" style="97" customWidth="1"/>
    <col min="14853" max="14853" width="12.28515625" style="97" customWidth="1"/>
    <col min="14854" max="14854" width="18.7109375" style="97" customWidth="1"/>
    <col min="14855" max="15104" width="8.85546875" style="97"/>
    <col min="15105" max="15105" width="32.28515625" style="97" customWidth="1"/>
    <col min="15106" max="15106" width="12" style="97" customWidth="1"/>
    <col min="15107" max="15107" width="14.42578125" style="97" customWidth="1"/>
    <col min="15108" max="15108" width="14.140625" style="97" customWidth="1"/>
    <col min="15109" max="15109" width="12.28515625" style="97" customWidth="1"/>
    <col min="15110" max="15110" width="18.7109375" style="97" customWidth="1"/>
    <col min="15111" max="15360" width="8.85546875" style="97"/>
    <col min="15361" max="15361" width="32.28515625" style="97" customWidth="1"/>
    <col min="15362" max="15362" width="12" style="97" customWidth="1"/>
    <col min="15363" max="15363" width="14.42578125" style="97" customWidth="1"/>
    <col min="15364" max="15364" width="14.140625" style="97" customWidth="1"/>
    <col min="15365" max="15365" width="12.28515625" style="97" customWidth="1"/>
    <col min="15366" max="15366" width="18.7109375" style="97" customWidth="1"/>
    <col min="15367" max="15616" width="8.85546875" style="97"/>
    <col min="15617" max="15617" width="32.28515625" style="97" customWidth="1"/>
    <col min="15618" max="15618" width="12" style="97" customWidth="1"/>
    <col min="15619" max="15619" width="14.42578125" style="97" customWidth="1"/>
    <col min="15620" max="15620" width="14.140625" style="97" customWidth="1"/>
    <col min="15621" max="15621" width="12.28515625" style="97" customWidth="1"/>
    <col min="15622" max="15622" width="18.7109375" style="97" customWidth="1"/>
    <col min="15623" max="15872" width="8.85546875" style="97"/>
    <col min="15873" max="15873" width="32.28515625" style="97" customWidth="1"/>
    <col min="15874" max="15874" width="12" style="97" customWidth="1"/>
    <col min="15875" max="15875" width="14.42578125" style="97" customWidth="1"/>
    <col min="15876" max="15876" width="14.140625" style="97" customWidth="1"/>
    <col min="15877" max="15877" width="12.28515625" style="97" customWidth="1"/>
    <col min="15878" max="15878" width="18.7109375" style="97" customWidth="1"/>
    <col min="15879" max="16128" width="8.85546875" style="97"/>
    <col min="16129" max="16129" width="32.28515625" style="97" customWidth="1"/>
    <col min="16130" max="16130" width="12" style="97" customWidth="1"/>
    <col min="16131" max="16131" width="14.42578125" style="97" customWidth="1"/>
    <col min="16132" max="16132" width="14.140625" style="97" customWidth="1"/>
    <col min="16133" max="16133" width="12.28515625" style="97" customWidth="1"/>
    <col min="16134" max="16134" width="18.7109375" style="97" customWidth="1"/>
    <col min="16135" max="16384" width="8.85546875" style="97"/>
  </cols>
  <sheetData>
    <row r="1" spans="1:7" s="90" customFormat="1" ht="42.75" customHeight="1" x14ac:dyDescent="0.3">
      <c r="A1" s="544" t="s">
        <v>619</v>
      </c>
      <c r="B1" s="544"/>
      <c r="C1" s="544"/>
      <c r="D1" s="544"/>
      <c r="E1" s="544"/>
      <c r="F1" s="544"/>
      <c r="G1" s="544"/>
    </row>
    <row r="2" spans="1:7" s="90" customFormat="1" ht="20.25" customHeight="1" x14ac:dyDescent="0.3">
      <c r="A2" s="556" t="s">
        <v>129</v>
      </c>
      <c r="B2" s="556"/>
      <c r="C2" s="556"/>
      <c r="D2" s="556"/>
      <c r="E2" s="556"/>
      <c r="F2" s="556"/>
    </row>
    <row r="3" spans="1:7" ht="21.75" customHeight="1" x14ac:dyDescent="0.2">
      <c r="A3" s="547" t="s">
        <v>82</v>
      </c>
      <c r="B3" s="584" t="s">
        <v>533</v>
      </c>
      <c r="C3" s="585"/>
      <c r="D3" s="586"/>
      <c r="E3" s="691" t="s">
        <v>522</v>
      </c>
      <c r="F3" s="692"/>
      <c r="G3" s="587"/>
    </row>
    <row r="4" spans="1:7" ht="18.75" customHeight="1" x14ac:dyDescent="0.2">
      <c r="A4" s="547"/>
      <c r="B4" s="553" t="s">
        <v>43</v>
      </c>
      <c r="C4" s="553" t="s">
        <v>83</v>
      </c>
      <c r="D4" s="553" t="s">
        <v>84</v>
      </c>
      <c r="E4" s="555" t="s">
        <v>44</v>
      </c>
      <c r="F4" s="565" t="s">
        <v>455</v>
      </c>
      <c r="G4" s="553" t="s">
        <v>84</v>
      </c>
    </row>
    <row r="5" spans="1:7" ht="56.25" customHeight="1" x14ac:dyDescent="0.2">
      <c r="A5" s="547"/>
      <c r="B5" s="554"/>
      <c r="C5" s="554"/>
      <c r="D5" s="554"/>
      <c r="E5" s="555"/>
      <c r="F5" s="565"/>
      <c r="G5" s="554"/>
    </row>
    <row r="6" spans="1:7" ht="13.5" customHeight="1" x14ac:dyDescent="0.2">
      <c r="A6" s="103" t="s">
        <v>8</v>
      </c>
      <c r="B6" s="103">
        <v>1</v>
      </c>
      <c r="C6" s="104">
        <v>2</v>
      </c>
      <c r="D6" s="104">
        <v>3</v>
      </c>
      <c r="E6" s="104">
        <v>4</v>
      </c>
      <c r="F6" s="104">
        <v>5</v>
      </c>
      <c r="G6" s="104">
        <v>6</v>
      </c>
    </row>
    <row r="7" spans="1:7" ht="33.75" customHeight="1" x14ac:dyDescent="0.2">
      <c r="A7" s="561" t="s">
        <v>131</v>
      </c>
      <c r="B7" s="562"/>
      <c r="C7" s="562"/>
      <c r="D7" s="562"/>
      <c r="E7" s="562"/>
      <c r="F7" s="562"/>
      <c r="G7" s="563"/>
    </row>
    <row r="8" spans="1:7" s="98" customFormat="1" ht="19.5" customHeight="1" x14ac:dyDescent="0.2">
      <c r="A8" s="107" t="s">
        <v>95</v>
      </c>
      <c r="B8" s="95">
        <v>28</v>
      </c>
      <c r="C8" s="392">
        <v>108</v>
      </c>
      <c r="D8" s="393">
        <f>B8-C8</f>
        <v>-80</v>
      </c>
      <c r="E8" s="392">
        <v>15</v>
      </c>
      <c r="F8" s="393">
        <v>80</v>
      </c>
      <c r="G8" s="498">
        <f>E8-F8</f>
        <v>-65</v>
      </c>
    </row>
    <row r="9" spans="1:7" s="98" customFormat="1" ht="15.75" x14ac:dyDescent="0.2">
      <c r="A9" s="107" t="s">
        <v>114</v>
      </c>
      <c r="B9" s="95">
        <v>22</v>
      </c>
      <c r="C9" s="393">
        <v>81</v>
      </c>
      <c r="D9" s="498">
        <f t="shared" ref="D9:D16" si="0">B9-C9</f>
        <v>-59</v>
      </c>
      <c r="E9" s="393">
        <v>11</v>
      </c>
      <c r="F9" s="393">
        <v>65</v>
      </c>
      <c r="G9" s="498">
        <f t="shared" ref="G9:G16" si="1">E9-F9</f>
        <v>-54</v>
      </c>
    </row>
    <row r="10" spans="1:7" s="98" customFormat="1" ht="15.75" x14ac:dyDescent="0.25">
      <c r="A10" s="107" t="s">
        <v>124</v>
      </c>
      <c r="B10" s="95">
        <v>14</v>
      </c>
      <c r="C10" s="348">
        <v>50</v>
      </c>
      <c r="D10" s="498">
        <f t="shared" si="0"/>
        <v>-36</v>
      </c>
      <c r="E10" s="361">
        <v>9</v>
      </c>
      <c r="F10" s="106">
        <v>38</v>
      </c>
      <c r="G10" s="498">
        <f t="shared" si="1"/>
        <v>-29</v>
      </c>
    </row>
    <row r="11" spans="1:7" s="98" customFormat="1" ht="15.75" x14ac:dyDescent="0.2">
      <c r="A11" s="107" t="s">
        <v>132</v>
      </c>
      <c r="B11" s="95">
        <v>9</v>
      </c>
      <c r="C11" s="348">
        <v>18</v>
      </c>
      <c r="D11" s="498">
        <f t="shared" si="0"/>
        <v>-9</v>
      </c>
      <c r="E11" s="361">
        <v>8</v>
      </c>
      <c r="F11" s="348">
        <v>13</v>
      </c>
      <c r="G11" s="498">
        <f t="shared" si="1"/>
        <v>-5</v>
      </c>
    </row>
    <row r="12" spans="1:7" s="98" customFormat="1" ht="18.75" customHeight="1" x14ac:dyDescent="0.2">
      <c r="A12" s="107" t="s">
        <v>191</v>
      </c>
      <c r="B12" s="95">
        <v>8</v>
      </c>
      <c r="C12" s="348">
        <v>55</v>
      </c>
      <c r="D12" s="498">
        <f t="shared" si="0"/>
        <v>-47</v>
      </c>
      <c r="E12" s="361">
        <v>1</v>
      </c>
      <c r="F12" s="348">
        <v>41</v>
      </c>
      <c r="G12" s="498">
        <f t="shared" si="1"/>
        <v>-40</v>
      </c>
    </row>
    <row r="13" spans="1:7" s="98" customFormat="1" ht="18.75" customHeight="1" x14ac:dyDescent="0.2">
      <c r="A13" s="107" t="s">
        <v>123</v>
      </c>
      <c r="B13" s="95">
        <v>8</v>
      </c>
      <c r="C13" s="348">
        <v>52</v>
      </c>
      <c r="D13" s="498">
        <f t="shared" si="0"/>
        <v>-44</v>
      </c>
      <c r="E13" s="361">
        <v>1</v>
      </c>
      <c r="F13" s="348">
        <v>41</v>
      </c>
      <c r="G13" s="498">
        <f t="shared" si="1"/>
        <v>-40</v>
      </c>
    </row>
    <row r="14" spans="1:7" s="98" customFormat="1" ht="15.75" x14ac:dyDescent="0.2">
      <c r="A14" s="107" t="s">
        <v>133</v>
      </c>
      <c r="B14" s="95">
        <v>7</v>
      </c>
      <c r="C14" s="348">
        <v>30</v>
      </c>
      <c r="D14" s="498">
        <f t="shared" si="0"/>
        <v>-23</v>
      </c>
      <c r="E14" s="361">
        <v>2</v>
      </c>
      <c r="F14" s="348">
        <v>19</v>
      </c>
      <c r="G14" s="498">
        <f t="shared" si="1"/>
        <v>-17</v>
      </c>
    </row>
    <row r="15" spans="1:7" s="98" customFormat="1" ht="31.5" x14ac:dyDescent="0.2">
      <c r="A15" s="107" t="s">
        <v>128</v>
      </c>
      <c r="B15" s="95">
        <v>7</v>
      </c>
      <c r="C15" s="348">
        <v>65</v>
      </c>
      <c r="D15" s="498">
        <f t="shared" si="0"/>
        <v>-58</v>
      </c>
      <c r="E15" s="361">
        <v>2</v>
      </c>
      <c r="F15" s="348">
        <v>57</v>
      </c>
      <c r="G15" s="498">
        <f t="shared" si="1"/>
        <v>-55</v>
      </c>
    </row>
    <row r="16" spans="1:7" s="98" customFormat="1" ht="15.75" x14ac:dyDescent="0.2">
      <c r="A16" s="107" t="s">
        <v>439</v>
      </c>
      <c r="B16" s="95">
        <v>7</v>
      </c>
      <c r="C16" s="348">
        <v>12</v>
      </c>
      <c r="D16" s="498">
        <f t="shared" si="0"/>
        <v>-5</v>
      </c>
      <c r="E16" s="361">
        <v>1</v>
      </c>
      <c r="F16" s="348">
        <v>9</v>
      </c>
      <c r="G16" s="498">
        <f t="shared" si="1"/>
        <v>-8</v>
      </c>
    </row>
    <row r="17" spans="1:7" s="98" customFormat="1" ht="18.75" x14ac:dyDescent="0.2">
      <c r="A17" s="561" t="s">
        <v>32</v>
      </c>
      <c r="B17" s="562"/>
      <c r="C17" s="562"/>
      <c r="D17" s="562"/>
      <c r="E17" s="562"/>
      <c r="F17" s="562"/>
      <c r="G17" s="563"/>
    </row>
    <row r="18" spans="1:7" s="98" customFormat="1" ht="15.75" x14ac:dyDescent="0.2">
      <c r="A18" s="105" t="s">
        <v>93</v>
      </c>
      <c r="B18" s="347">
        <v>27</v>
      </c>
      <c r="C18" s="95">
        <v>271</v>
      </c>
      <c r="D18" s="348">
        <f>B18-C18</f>
        <v>-244</v>
      </c>
      <c r="E18" s="361">
        <v>12</v>
      </c>
      <c r="F18" s="348">
        <v>214</v>
      </c>
      <c r="G18" s="498">
        <f>E18-F18</f>
        <v>-202</v>
      </c>
    </row>
    <row r="19" spans="1:7" s="98" customFormat="1" ht="15.75" x14ac:dyDescent="0.2">
      <c r="A19" s="105" t="s">
        <v>103</v>
      </c>
      <c r="B19" s="347">
        <v>20</v>
      </c>
      <c r="C19" s="95">
        <v>119</v>
      </c>
      <c r="D19" s="498">
        <f t="shared" ref="D19:D27" si="2">B19-C19</f>
        <v>-99</v>
      </c>
      <c r="E19" s="361">
        <v>5</v>
      </c>
      <c r="F19" s="348">
        <v>97</v>
      </c>
      <c r="G19" s="498">
        <f t="shared" ref="G19:G27" si="3">E19-F19</f>
        <v>-92</v>
      </c>
    </row>
    <row r="20" spans="1:7" s="98" customFormat="1" ht="15.75" x14ac:dyDescent="0.2">
      <c r="A20" s="105" t="s">
        <v>136</v>
      </c>
      <c r="B20" s="347">
        <v>17</v>
      </c>
      <c r="C20" s="95">
        <v>51</v>
      </c>
      <c r="D20" s="498">
        <f t="shared" si="2"/>
        <v>-34</v>
      </c>
      <c r="E20" s="361">
        <v>8</v>
      </c>
      <c r="F20" s="348">
        <v>39</v>
      </c>
      <c r="G20" s="498">
        <f t="shared" si="3"/>
        <v>-31</v>
      </c>
    </row>
    <row r="21" spans="1:7" s="98" customFormat="1" ht="15.75" x14ac:dyDescent="0.2">
      <c r="A21" s="105" t="s">
        <v>140</v>
      </c>
      <c r="B21" s="347">
        <v>12</v>
      </c>
      <c r="C21" s="95">
        <v>34</v>
      </c>
      <c r="D21" s="498">
        <f t="shared" si="2"/>
        <v>-22</v>
      </c>
      <c r="E21" s="361">
        <v>2</v>
      </c>
      <c r="F21" s="348">
        <v>23</v>
      </c>
      <c r="G21" s="498">
        <f t="shared" si="3"/>
        <v>-21</v>
      </c>
    </row>
    <row r="22" spans="1:7" s="98" customFormat="1" ht="15.75" x14ac:dyDescent="0.2">
      <c r="A22" s="105" t="s">
        <v>138</v>
      </c>
      <c r="B22" s="347">
        <v>11</v>
      </c>
      <c r="C22" s="95">
        <v>18</v>
      </c>
      <c r="D22" s="498">
        <f t="shared" si="2"/>
        <v>-7</v>
      </c>
      <c r="E22" s="361">
        <v>5</v>
      </c>
      <c r="F22" s="348">
        <v>13</v>
      </c>
      <c r="G22" s="498">
        <f t="shared" si="3"/>
        <v>-8</v>
      </c>
    </row>
    <row r="23" spans="1:7" s="98" customFormat="1" ht="15.75" x14ac:dyDescent="0.2">
      <c r="A23" s="105" t="s">
        <v>139</v>
      </c>
      <c r="B23" s="347">
        <v>10</v>
      </c>
      <c r="C23" s="95">
        <v>8</v>
      </c>
      <c r="D23" s="498">
        <f t="shared" si="2"/>
        <v>2</v>
      </c>
      <c r="E23" s="361">
        <v>5</v>
      </c>
      <c r="F23" s="348">
        <v>7</v>
      </c>
      <c r="G23" s="498">
        <f t="shared" si="3"/>
        <v>-2</v>
      </c>
    </row>
    <row r="24" spans="1:7" s="98" customFormat="1" ht="15.75" x14ac:dyDescent="0.2">
      <c r="A24" s="105" t="s">
        <v>137</v>
      </c>
      <c r="B24" s="347">
        <v>8</v>
      </c>
      <c r="C24" s="95">
        <v>5</v>
      </c>
      <c r="D24" s="498">
        <f t="shared" si="2"/>
        <v>3</v>
      </c>
      <c r="E24" s="361">
        <v>5</v>
      </c>
      <c r="F24" s="348">
        <v>2</v>
      </c>
      <c r="G24" s="498">
        <f t="shared" si="3"/>
        <v>3</v>
      </c>
    </row>
    <row r="25" spans="1:7" s="98" customFormat="1" ht="15.75" x14ac:dyDescent="0.2">
      <c r="A25" s="105" t="s">
        <v>462</v>
      </c>
      <c r="B25" s="347">
        <v>8</v>
      </c>
      <c r="C25" s="95">
        <v>8</v>
      </c>
      <c r="D25" s="498">
        <f t="shared" si="2"/>
        <v>0</v>
      </c>
      <c r="E25" s="361">
        <v>5</v>
      </c>
      <c r="F25" s="348">
        <v>4</v>
      </c>
      <c r="G25" s="498">
        <f t="shared" si="3"/>
        <v>1</v>
      </c>
    </row>
    <row r="26" spans="1:7" s="98" customFormat="1" ht="15.75" x14ac:dyDescent="0.2">
      <c r="A26" s="105" t="s">
        <v>112</v>
      </c>
      <c r="B26" s="347">
        <v>7</v>
      </c>
      <c r="C26" s="95">
        <v>21</v>
      </c>
      <c r="D26" s="498">
        <f t="shared" si="2"/>
        <v>-14</v>
      </c>
      <c r="E26" s="361">
        <v>6</v>
      </c>
      <c r="F26" s="348">
        <v>17</v>
      </c>
      <c r="G26" s="498">
        <f t="shared" si="3"/>
        <v>-11</v>
      </c>
    </row>
    <row r="27" spans="1:7" s="98" customFormat="1" ht="15.75" x14ac:dyDescent="0.2">
      <c r="A27" s="105" t="s">
        <v>135</v>
      </c>
      <c r="B27" s="347">
        <v>7</v>
      </c>
      <c r="C27" s="95">
        <v>36</v>
      </c>
      <c r="D27" s="498">
        <f t="shared" si="2"/>
        <v>-29</v>
      </c>
      <c r="E27" s="361">
        <v>3</v>
      </c>
      <c r="F27" s="348">
        <v>29</v>
      </c>
      <c r="G27" s="498">
        <f t="shared" si="3"/>
        <v>-26</v>
      </c>
    </row>
    <row r="28" spans="1:7" ht="18.75" x14ac:dyDescent="0.2">
      <c r="A28" s="561" t="s">
        <v>33</v>
      </c>
      <c r="B28" s="562"/>
      <c r="C28" s="562"/>
      <c r="D28" s="562"/>
      <c r="E28" s="562"/>
      <c r="F28" s="562"/>
      <c r="G28" s="563"/>
    </row>
    <row r="29" spans="1:7" ht="15.75" x14ac:dyDescent="0.2">
      <c r="A29" s="107" t="s">
        <v>91</v>
      </c>
      <c r="B29" s="95">
        <v>106</v>
      </c>
      <c r="C29" s="348">
        <v>238</v>
      </c>
      <c r="D29" s="348">
        <f>B29-C29</f>
        <v>-132</v>
      </c>
      <c r="E29" s="361">
        <v>41</v>
      </c>
      <c r="F29" s="348">
        <v>171</v>
      </c>
      <c r="G29" s="498">
        <f>E29-F29</f>
        <v>-130</v>
      </c>
    </row>
    <row r="30" spans="1:7" ht="20.25" customHeight="1" x14ac:dyDescent="0.2">
      <c r="A30" s="107" t="s">
        <v>100</v>
      </c>
      <c r="B30" s="95">
        <v>52</v>
      </c>
      <c r="C30" s="348">
        <v>112</v>
      </c>
      <c r="D30" s="498">
        <f t="shared" ref="D30:D37" si="4">B30-C30</f>
        <v>-60</v>
      </c>
      <c r="E30" s="361">
        <v>22</v>
      </c>
      <c r="F30" s="348">
        <v>87</v>
      </c>
      <c r="G30" s="498">
        <f t="shared" ref="G30:G37" si="5">E30-F30</f>
        <v>-65</v>
      </c>
    </row>
    <row r="31" spans="1:7" ht="15.75" x14ac:dyDescent="0.2">
      <c r="A31" s="107" t="s">
        <v>115</v>
      </c>
      <c r="B31" s="95">
        <v>20</v>
      </c>
      <c r="C31" s="348">
        <v>48</v>
      </c>
      <c r="D31" s="498">
        <f t="shared" si="4"/>
        <v>-28</v>
      </c>
      <c r="E31" s="361">
        <v>8</v>
      </c>
      <c r="F31" s="348">
        <v>34</v>
      </c>
      <c r="G31" s="498">
        <f t="shared" si="5"/>
        <v>-26</v>
      </c>
    </row>
    <row r="32" spans="1:7" ht="31.5" customHeight="1" x14ac:dyDescent="0.2">
      <c r="A32" s="107" t="s">
        <v>359</v>
      </c>
      <c r="B32" s="95">
        <v>11</v>
      </c>
      <c r="C32" s="348">
        <v>8</v>
      </c>
      <c r="D32" s="498">
        <f t="shared" si="4"/>
        <v>3</v>
      </c>
      <c r="E32" s="361">
        <v>7</v>
      </c>
      <c r="F32" s="348">
        <v>5</v>
      </c>
      <c r="G32" s="498">
        <f t="shared" si="5"/>
        <v>2</v>
      </c>
    </row>
    <row r="33" spans="1:7" ht="15.75" x14ac:dyDescent="0.2">
      <c r="A33" s="107" t="s">
        <v>145</v>
      </c>
      <c r="B33" s="95">
        <v>11</v>
      </c>
      <c r="C33" s="348">
        <v>16</v>
      </c>
      <c r="D33" s="498">
        <f t="shared" si="4"/>
        <v>-5</v>
      </c>
      <c r="E33" s="361">
        <v>8</v>
      </c>
      <c r="F33" s="348">
        <v>12</v>
      </c>
      <c r="G33" s="498">
        <f t="shared" si="5"/>
        <v>-4</v>
      </c>
    </row>
    <row r="34" spans="1:7" ht="15.75" x14ac:dyDescent="0.2">
      <c r="A34" s="107" t="s">
        <v>113</v>
      </c>
      <c r="B34" s="95">
        <v>10</v>
      </c>
      <c r="C34" s="348">
        <v>15</v>
      </c>
      <c r="D34" s="498">
        <f t="shared" si="4"/>
        <v>-5</v>
      </c>
      <c r="E34" s="361">
        <v>6</v>
      </c>
      <c r="F34" s="348">
        <v>14</v>
      </c>
      <c r="G34" s="498">
        <f t="shared" si="5"/>
        <v>-8</v>
      </c>
    </row>
    <row r="35" spans="1:7" ht="20.25" customHeight="1" x14ac:dyDescent="0.2">
      <c r="A35" s="107" t="s">
        <v>433</v>
      </c>
      <c r="B35" s="95">
        <v>10</v>
      </c>
      <c r="C35" s="348">
        <v>9</v>
      </c>
      <c r="D35" s="498">
        <f t="shared" si="4"/>
        <v>1</v>
      </c>
      <c r="E35" s="361">
        <v>3</v>
      </c>
      <c r="F35" s="348">
        <v>8</v>
      </c>
      <c r="G35" s="498">
        <f t="shared" si="5"/>
        <v>-5</v>
      </c>
    </row>
    <row r="36" spans="1:7" ht="15.75" x14ac:dyDescent="0.2">
      <c r="A36" s="107" t="s">
        <v>269</v>
      </c>
      <c r="B36" s="95">
        <v>10</v>
      </c>
      <c r="C36" s="348">
        <v>15</v>
      </c>
      <c r="D36" s="498">
        <f t="shared" si="4"/>
        <v>-5</v>
      </c>
      <c r="E36" s="361">
        <v>4</v>
      </c>
      <c r="F36" s="348">
        <v>11</v>
      </c>
      <c r="G36" s="498">
        <f t="shared" si="5"/>
        <v>-7</v>
      </c>
    </row>
    <row r="37" spans="1:7" ht="15.75" x14ac:dyDescent="0.2">
      <c r="A37" s="107" t="s">
        <v>200</v>
      </c>
      <c r="B37" s="95">
        <v>7</v>
      </c>
      <c r="C37" s="348">
        <v>34</v>
      </c>
      <c r="D37" s="498">
        <f t="shared" si="4"/>
        <v>-27</v>
      </c>
      <c r="E37" s="361">
        <v>2</v>
      </c>
      <c r="F37" s="348">
        <v>29</v>
      </c>
      <c r="G37" s="498">
        <f t="shared" si="5"/>
        <v>-27</v>
      </c>
    </row>
    <row r="38" spans="1:7" s="108" customFormat="1" ht="18.75" x14ac:dyDescent="0.25">
      <c r="A38" s="561" t="s">
        <v>34</v>
      </c>
      <c r="B38" s="562"/>
      <c r="C38" s="562"/>
      <c r="D38" s="562"/>
      <c r="E38" s="562"/>
      <c r="F38" s="562"/>
      <c r="G38" s="563"/>
    </row>
    <row r="39" spans="1:7" ht="15.75" x14ac:dyDescent="0.2">
      <c r="A39" s="107" t="s">
        <v>107</v>
      </c>
      <c r="B39" s="95">
        <v>60</v>
      </c>
      <c r="C39" s="347">
        <v>84</v>
      </c>
      <c r="D39" s="348">
        <f>B39-C39</f>
        <v>-24</v>
      </c>
      <c r="E39" s="360">
        <v>27</v>
      </c>
      <c r="F39" s="348">
        <v>60</v>
      </c>
      <c r="G39" s="498">
        <f>E39-F39</f>
        <v>-33</v>
      </c>
    </row>
    <row r="40" spans="1:7" ht="18.75" customHeight="1" x14ac:dyDescent="0.2">
      <c r="A40" s="107" t="s">
        <v>110</v>
      </c>
      <c r="B40" s="95">
        <v>25</v>
      </c>
      <c r="C40" s="348">
        <v>77</v>
      </c>
      <c r="D40" s="498">
        <f t="shared" ref="D40:D43" si="6">B40-C40</f>
        <v>-52</v>
      </c>
      <c r="E40" s="361">
        <v>9</v>
      </c>
      <c r="F40" s="348">
        <v>60</v>
      </c>
      <c r="G40" s="498">
        <f t="shared" ref="G40:G43" si="7">E40-F40</f>
        <v>-51</v>
      </c>
    </row>
    <row r="41" spans="1:7" ht="15.75" x14ac:dyDescent="0.2">
      <c r="A41" s="107" t="s">
        <v>106</v>
      </c>
      <c r="B41" s="95">
        <v>20</v>
      </c>
      <c r="C41" s="348">
        <v>233</v>
      </c>
      <c r="D41" s="498">
        <f t="shared" si="6"/>
        <v>-213</v>
      </c>
      <c r="E41" s="361">
        <v>6</v>
      </c>
      <c r="F41" s="348">
        <v>217</v>
      </c>
      <c r="G41" s="498">
        <f t="shared" si="7"/>
        <v>-211</v>
      </c>
    </row>
    <row r="42" spans="1:7" ht="17.25" customHeight="1" x14ac:dyDescent="0.2">
      <c r="A42" s="107" t="s">
        <v>156</v>
      </c>
      <c r="B42" s="95">
        <v>8</v>
      </c>
      <c r="C42" s="348">
        <v>27</v>
      </c>
      <c r="D42" s="498">
        <f t="shared" si="6"/>
        <v>-19</v>
      </c>
      <c r="E42" s="361">
        <v>3</v>
      </c>
      <c r="F42" s="348">
        <v>23</v>
      </c>
      <c r="G42" s="498">
        <f t="shared" si="7"/>
        <v>-20</v>
      </c>
    </row>
    <row r="43" spans="1:7" ht="15.75" customHeight="1" x14ac:dyDescent="0.2">
      <c r="A43" s="107" t="s">
        <v>150</v>
      </c>
      <c r="B43" s="95">
        <v>5</v>
      </c>
      <c r="C43" s="348">
        <v>46</v>
      </c>
      <c r="D43" s="498">
        <f t="shared" si="6"/>
        <v>-41</v>
      </c>
      <c r="E43" s="361">
        <v>1</v>
      </c>
      <c r="F43" s="348">
        <v>38</v>
      </c>
      <c r="G43" s="498">
        <f t="shared" si="7"/>
        <v>-37</v>
      </c>
    </row>
    <row r="44" spans="1:7" s="108" customFormat="1" ht="18.75" customHeight="1" x14ac:dyDescent="0.25">
      <c r="A44" s="561" t="s">
        <v>35</v>
      </c>
      <c r="B44" s="562"/>
      <c r="C44" s="562"/>
      <c r="D44" s="562"/>
      <c r="E44" s="562"/>
      <c r="F44" s="562"/>
      <c r="G44" s="563"/>
    </row>
    <row r="45" spans="1:7" ht="31.5" x14ac:dyDescent="0.2">
      <c r="A45" s="107" t="s">
        <v>88</v>
      </c>
      <c r="B45" s="347">
        <v>198</v>
      </c>
      <c r="C45" s="347">
        <v>489</v>
      </c>
      <c r="D45" s="348">
        <f>B45-C45</f>
        <v>-291</v>
      </c>
      <c r="E45" s="360">
        <v>53</v>
      </c>
      <c r="F45" s="348">
        <v>370</v>
      </c>
      <c r="G45" s="498">
        <f>E45-F45</f>
        <v>-317</v>
      </c>
    </row>
    <row r="46" spans="1:7" ht="15.75" x14ac:dyDescent="0.2">
      <c r="A46" s="107" t="s">
        <v>90</v>
      </c>
      <c r="B46" s="347">
        <v>126</v>
      </c>
      <c r="C46" s="348">
        <v>147</v>
      </c>
      <c r="D46" s="498">
        <f t="shared" ref="D46:D54" si="8">B46-C46</f>
        <v>-21</v>
      </c>
      <c r="E46" s="361">
        <v>68</v>
      </c>
      <c r="F46" s="348">
        <v>99</v>
      </c>
      <c r="G46" s="498">
        <f t="shared" ref="G46:G54" si="9">E46-F46</f>
        <v>-31</v>
      </c>
    </row>
    <row r="47" spans="1:7" ht="15.75" x14ac:dyDescent="0.2">
      <c r="A47" s="107" t="s">
        <v>97</v>
      </c>
      <c r="B47" s="347">
        <v>73</v>
      </c>
      <c r="C47" s="348">
        <v>163</v>
      </c>
      <c r="D47" s="498">
        <f t="shared" si="8"/>
        <v>-90</v>
      </c>
      <c r="E47" s="361">
        <v>40</v>
      </c>
      <c r="F47" s="348">
        <v>122</v>
      </c>
      <c r="G47" s="498">
        <f t="shared" si="9"/>
        <v>-82</v>
      </c>
    </row>
    <row r="48" spans="1:7" ht="31.5" x14ac:dyDescent="0.2">
      <c r="A48" s="107" t="s">
        <v>94</v>
      </c>
      <c r="B48" s="347">
        <v>53</v>
      </c>
      <c r="C48" s="348">
        <v>315</v>
      </c>
      <c r="D48" s="498">
        <f t="shared" si="8"/>
        <v>-262</v>
      </c>
      <c r="E48" s="361">
        <v>14</v>
      </c>
      <c r="F48" s="348">
        <v>246</v>
      </c>
      <c r="G48" s="498">
        <f t="shared" si="9"/>
        <v>-232</v>
      </c>
    </row>
    <row r="49" spans="1:7" ht="15.75" x14ac:dyDescent="0.2">
      <c r="A49" s="107" t="s">
        <v>98</v>
      </c>
      <c r="B49" s="347">
        <v>47</v>
      </c>
      <c r="C49" s="348">
        <v>31</v>
      </c>
      <c r="D49" s="498">
        <f t="shared" si="8"/>
        <v>16</v>
      </c>
      <c r="E49" s="361">
        <v>40</v>
      </c>
      <c r="F49" s="348">
        <v>29</v>
      </c>
      <c r="G49" s="498">
        <f t="shared" si="9"/>
        <v>11</v>
      </c>
    </row>
    <row r="50" spans="1:7" ht="15.75" x14ac:dyDescent="0.2">
      <c r="A50" s="107" t="s">
        <v>101</v>
      </c>
      <c r="B50" s="347">
        <v>41</v>
      </c>
      <c r="C50" s="348">
        <v>47</v>
      </c>
      <c r="D50" s="498">
        <f t="shared" si="8"/>
        <v>-6</v>
      </c>
      <c r="E50" s="361">
        <v>22</v>
      </c>
      <c r="F50" s="348">
        <v>35</v>
      </c>
      <c r="G50" s="498">
        <f t="shared" si="9"/>
        <v>-13</v>
      </c>
    </row>
    <row r="51" spans="1:7" ht="15.75" x14ac:dyDescent="0.2">
      <c r="A51" s="107" t="s">
        <v>125</v>
      </c>
      <c r="B51" s="347">
        <v>37</v>
      </c>
      <c r="C51" s="348">
        <v>113</v>
      </c>
      <c r="D51" s="498">
        <f t="shared" si="8"/>
        <v>-76</v>
      </c>
      <c r="E51" s="361">
        <v>22</v>
      </c>
      <c r="F51" s="348">
        <v>86</v>
      </c>
      <c r="G51" s="498">
        <f t="shared" si="9"/>
        <v>-64</v>
      </c>
    </row>
    <row r="52" spans="1:7" ht="15.75" x14ac:dyDescent="0.2">
      <c r="A52" s="107" t="s">
        <v>108</v>
      </c>
      <c r="B52" s="347">
        <v>21</v>
      </c>
      <c r="C52" s="348">
        <v>33</v>
      </c>
      <c r="D52" s="498">
        <f t="shared" si="8"/>
        <v>-12</v>
      </c>
      <c r="E52" s="361">
        <v>16</v>
      </c>
      <c r="F52" s="348">
        <v>29</v>
      </c>
      <c r="G52" s="498">
        <f t="shared" si="9"/>
        <v>-13</v>
      </c>
    </row>
    <row r="53" spans="1:7" ht="110.25" x14ac:dyDescent="0.2">
      <c r="A53" s="107" t="s">
        <v>194</v>
      </c>
      <c r="B53" s="347">
        <v>15</v>
      </c>
      <c r="C53" s="348">
        <v>139</v>
      </c>
      <c r="D53" s="498">
        <f t="shared" si="8"/>
        <v>-124</v>
      </c>
      <c r="E53" s="361">
        <v>4</v>
      </c>
      <c r="F53" s="348">
        <v>116</v>
      </c>
      <c r="G53" s="498">
        <f t="shared" si="9"/>
        <v>-112</v>
      </c>
    </row>
    <row r="54" spans="1:7" ht="15.75" x14ac:dyDescent="0.2">
      <c r="A54" s="107" t="s">
        <v>534</v>
      </c>
      <c r="B54" s="347">
        <v>9</v>
      </c>
      <c r="C54" s="348">
        <v>10</v>
      </c>
      <c r="D54" s="498">
        <f t="shared" si="8"/>
        <v>-1</v>
      </c>
      <c r="E54" s="361">
        <v>6</v>
      </c>
      <c r="F54" s="348">
        <v>8</v>
      </c>
      <c r="G54" s="498">
        <f t="shared" si="9"/>
        <v>-2</v>
      </c>
    </row>
    <row r="55" spans="1:7" s="108" customFormat="1" ht="39" customHeight="1" x14ac:dyDescent="0.25">
      <c r="A55" s="561" t="s">
        <v>159</v>
      </c>
      <c r="B55" s="562"/>
      <c r="C55" s="562"/>
      <c r="D55" s="562"/>
      <c r="E55" s="562"/>
      <c r="F55" s="562"/>
      <c r="G55" s="563"/>
    </row>
    <row r="56" spans="1:7" ht="18.75" customHeight="1" x14ac:dyDescent="0.2">
      <c r="A56" s="107" t="s">
        <v>274</v>
      </c>
      <c r="B56" s="429">
        <v>14</v>
      </c>
      <c r="C56" s="430">
        <v>10</v>
      </c>
      <c r="D56" s="430">
        <f>B56-C56</f>
        <v>4</v>
      </c>
      <c r="E56" s="430">
        <v>7</v>
      </c>
      <c r="F56" s="430">
        <v>6</v>
      </c>
      <c r="G56" s="498">
        <f>E56-F56</f>
        <v>1</v>
      </c>
    </row>
    <row r="57" spans="1:7" ht="19.5" customHeight="1" x14ac:dyDescent="0.2">
      <c r="A57" s="107" t="s">
        <v>160</v>
      </c>
      <c r="B57" s="429">
        <v>8</v>
      </c>
      <c r="C57" s="430">
        <v>12</v>
      </c>
      <c r="D57" s="498">
        <f t="shared" ref="D57:D58" si="10">B57-C57</f>
        <v>-4</v>
      </c>
      <c r="E57" s="430">
        <v>2</v>
      </c>
      <c r="F57" s="430">
        <v>8</v>
      </c>
      <c r="G57" s="498">
        <f t="shared" ref="G57:G58" si="11">E57-F57</f>
        <v>-6</v>
      </c>
    </row>
    <row r="58" spans="1:7" ht="16.5" customHeight="1" x14ac:dyDescent="0.2">
      <c r="A58" s="107" t="s">
        <v>275</v>
      </c>
      <c r="B58" s="429">
        <v>4</v>
      </c>
      <c r="C58" s="430">
        <v>7</v>
      </c>
      <c r="D58" s="498">
        <f t="shared" si="10"/>
        <v>-3</v>
      </c>
      <c r="E58" s="430">
        <v>1</v>
      </c>
      <c r="F58" s="430">
        <v>6</v>
      </c>
      <c r="G58" s="498">
        <f t="shared" si="11"/>
        <v>-5</v>
      </c>
    </row>
    <row r="59" spans="1:7" s="108" customFormat="1" ht="18" customHeight="1" x14ac:dyDescent="0.25">
      <c r="A59" s="561" t="s">
        <v>37</v>
      </c>
      <c r="B59" s="562"/>
      <c r="C59" s="562"/>
      <c r="D59" s="562"/>
      <c r="E59" s="562"/>
      <c r="F59" s="562"/>
      <c r="G59" s="563"/>
    </row>
    <row r="60" spans="1:7" ht="31.5" x14ac:dyDescent="0.2">
      <c r="A60" s="107" t="s">
        <v>102</v>
      </c>
      <c r="B60" s="429">
        <v>42</v>
      </c>
      <c r="C60" s="430">
        <v>20</v>
      </c>
      <c r="D60" s="430">
        <f>B60-C60</f>
        <v>22</v>
      </c>
      <c r="E60" s="430">
        <v>23</v>
      </c>
      <c r="F60" s="430">
        <v>9</v>
      </c>
      <c r="G60" s="498">
        <f>E60-F60</f>
        <v>14</v>
      </c>
    </row>
    <row r="61" spans="1:7" ht="15.75" x14ac:dyDescent="0.2">
      <c r="A61" s="107" t="s">
        <v>422</v>
      </c>
      <c r="B61" s="93">
        <v>37</v>
      </c>
      <c r="C61" s="96">
        <v>6</v>
      </c>
      <c r="D61" s="498">
        <f t="shared" ref="D61:D73" si="12">B61-C61</f>
        <v>31</v>
      </c>
      <c r="E61" s="361">
        <v>37</v>
      </c>
      <c r="F61" s="348">
        <v>3</v>
      </c>
      <c r="G61" s="498">
        <f t="shared" ref="G61:G73" si="13">E61-F61</f>
        <v>34</v>
      </c>
    </row>
    <row r="62" spans="1:7" ht="15.75" x14ac:dyDescent="0.2">
      <c r="A62" s="107" t="s">
        <v>105</v>
      </c>
      <c r="B62" s="93">
        <v>31</v>
      </c>
      <c r="C62" s="96">
        <v>65</v>
      </c>
      <c r="D62" s="498">
        <f t="shared" si="12"/>
        <v>-34</v>
      </c>
      <c r="E62" s="361">
        <v>9</v>
      </c>
      <c r="F62" s="348">
        <v>51</v>
      </c>
      <c r="G62" s="498">
        <f t="shared" si="13"/>
        <v>-42</v>
      </c>
    </row>
    <row r="63" spans="1:7" ht="15.75" x14ac:dyDescent="0.2">
      <c r="A63" s="107" t="s">
        <v>99</v>
      </c>
      <c r="B63" s="93">
        <v>29</v>
      </c>
      <c r="C63" s="96">
        <v>54</v>
      </c>
      <c r="D63" s="498">
        <f t="shared" si="12"/>
        <v>-25</v>
      </c>
      <c r="E63" s="361">
        <v>18</v>
      </c>
      <c r="F63" s="348">
        <v>45</v>
      </c>
      <c r="G63" s="498">
        <f t="shared" si="13"/>
        <v>-27</v>
      </c>
    </row>
    <row r="64" spans="1:7" ht="15.75" x14ac:dyDescent="0.2">
      <c r="A64" s="107" t="s">
        <v>121</v>
      </c>
      <c r="B64" s="93">
        <v>27</v>
      </c>
      <c r="C64" s="96">
        <v>10</v>
      </c>
      <c r="D64" s="498">
        <f t="shared" si="12"/>
        <v>17</v>
      </c>
      <c r="E64" s="361">
        <v>15</v>
      </c>
      <c r="F64" s="348">
        <v>8</v>
      </c>
      <c r="G64" s="498">
        <f t="shared" si="13"/>
        <v>7</v>
      </c>
    </row>
    <row r="65" spans="1:7" ht="31.5" x14ac:dyDescent="0.2">
      <c r="A65" s="107" t="s">
        <v>289</v>
      </c>
      <c r="B65" s="93">
        <v>27</v>
      </c>
      <c r="C65" s="96">
        <v>36</v>
      </c>
      <c r="D65" s="498">
        <f t="shared" si="12"/>
        <v>-9</v>
      </c>
      <c r="E65" s="361">
        <v>11</v>
      </c>
      <c r="F65" s="348">
        <v>15</v>
      </c>
      <c r="G65" s="498">
        <f t="shared" si="13"/>
        <v>-4</v>
      </c>
    </row>
    <row r="66" spans="1:7" ht="47.25" x14ac:dyDescent="0.2">
      <c r="A66" s="107" t="s">
        <v>116</v>
      </c>
      <c r="B66" s="93">
        <v>22</v>
      </c>
      <c r="C66" s="96">
        <v>14</v>
      </c>
      <c r="D66" s="498">
        <f t="shared" si="12"/>
        <v>8</v>
      </c>
      <c r="E66" s="361">
        <v>16</v>
      </c>
      <c r="F66" s="348">
        <v>12</v>
      </c>
      <c r="G66" s="498">
        <f t="shared" si="13"/>
        <v>4</v>
      </c>
    </row>
    <row r="67" spans="1:7" ht="15.75" x14ac:dyDescent="0.2">
      <c r="A67" s="107" t="s">
        <v>117</v>
      </c>
      <c r="B67" s="93">
        <v>17</v>
      </c>
      <c r="C67" s="96">
        <v>16</v>
      </c>
      <c r="D67" s="498">
        <f t="shared" si="12"/>
        <v>1</v>
      </c>
      <c r="E67" s="361">
        <v>12</v>
      </c>
      <c r="F67" s="348">
        <v>11</v>
      </c>
      <c r="G67" s="498">
        <f t="shared" si="13"/>
        <v>1</v>
      </c>
    </row>
    <row r="68" spans="1:7" ht="31.5" x14ac:dyDescent="0.2">
      <c r="A68" s="107" t="s">
        <v>122</v>
      </c>
      <c r="B68" s="93">
        <v>17</v>
      </c>
      <c r="C68" s="96">
        <v>59</v>
      </c>
      <c r="D68" s="498">
        <f t="shared" si="12"/>
        <v>-42</v>
      </c>
      <c r="E68" s="361">
        <v>11</v>
      </c>
      <c r="F68" s="348">
        <v>39</v>
      </c>
      <c r="G68" s="498">
        <f t="shared" si="13"/>
        <v>-28</v>
      </c>
    </row>
    <row r="69" spans="1:7" ht="47.25" x14ac:dyDescent="0.2">
      <c r="A69" s="107" t="s">
        <v>167</v>
      </c>
      <c r="B69" s="93">
        <v>14</v>
      </c>
      <c r="C69" s="96">
        <v>40</v>
      </c>
      <c r="D69" s="498">
        <f t="shared" si="12"/>
        <v>-26</v>
      </c>
      <c r="E69" s="361">
        <v>6</v>
      </c>
      <c r="F69" s="348">
        <v>37</v>
      </c>
      <c r="G69" s="498">
        <f t="shared" si="13"/>
        <v>-31</v>
      </c>
    </row>
    <row r="70" spans="1:7" ht="21" customHeight="1" x14ac:dyDescent="0.2">
      <c r="A70" s="107" t="s">
        <v>265</v>
      </c>
      <c r="B70" s="93">
        <v>14</v>
      </c>
      <c r="C70" s="96">
        <v>9</v>
      </c>
      <c r="D70" s="498">
        <f t="shared" si="12"/>
        <v>5</v>
      </c>
      <c r="E70" s="361">
        <v>10</v>
      </c>
      <c r="F70" s="348">
        <v>5</v>
      </c>
      <c r="G70" s="498">
        <f t="shared" si="13"/>
        <v>5</v>
      </c>
    </row>
    <row r="71" spans="1:7" ht="16.5" customHeight="1" x14ac:dyDescent="0.2">
      <c r="A71" s="107" t="s">
        <v>166</v>
      </c>
      <c r="B71" s="93">
        <v>12</v>
      </c>
      <c r="C71" s="96">
        <v>11</v>
      </c>
      <c r="D71" s="498">
        <f t="shared" si="12"/>
        <v>1</v>
      </c>
      <c r="E71" s="361">
        <v>3</v>
      </c>
      <c r="F71" s="348">
        <v>7</v>
      </c>
      <c r="G71" s="498">
        <f t="shared" si="13"/>
        <v>-4</v>
      </c>
    </row>
    <row r="72" spans="1:7" ht="49.5" customHeight="1" x14ac:dyDescent="0.2">
      <c r="A72" s="107" t="s">
        <v>463</v>
      </c>
      <c r="B72" s="93">
        <v>12</v>
      </c>
      <c r="C72" s="96">
        <v>4</v>
      </c>
      <c r="D72" s="498">
        <f t="shared" si="12"/>
        <v>8</v>
      </c>
      <c r="E72" s="361">
        <v>9</v>
      </c>
      <c r="F72" s="348">
        <v>3</v>
      </c>
      <c r="G72" s="498">
        <f t="shared" si="13"/>
        <v>6</v>
      </c>
    </row>
    <row r="73" spans="1:7" ht="47.25" x14ac:dyDescent="0.2">
      <c r="A73" s="107" t="s">
        <v>523</v>
      </c>
      <c r="B73" s="497">
        <v>12</v>
      </c>
      <c r="C73" s="498">
        <v>8</v>
      </c>
      <c r="D73" s="498">
        <f t="shared" si="12"/>
        <v>4</v>
      </c>
      <c r="E73" s="498">
        <v>12</v>
      </c>
      <c r="F73" s="498">
        <v>6</v>
      </c>
      <c r="G73" s="498">
        <f t="shared" si="13"/>
        <v>6</v>
      </c>
    </row>
    <row r="74" spans="1:7" s="108" customFormat="1" ht="60.75" customHeight="1" x14ac:dyDescent="0.25">
      <c r="A74" s="561" t="s">
        <v>434</v>
      </c>
      <c r="B74" s="562"/>
      <c r="C74" s="562"/>
      <c r="D74" s="562"/>
      <c r="E74" s="562"/>
      <c r="F74" s="562"/>
      <c r="G74" s="563"/>
    </row>
    <row r="75" spans="1:7" ht="18" customHeight="1" x14ac:dyDescent="0.25">
      <c r="A75" s="488" t="s">
        <v>87</v>
      </c>
      <c r="B75" s="109">
        <v>314</v>
      </c>
      <c r="C75" s="106">
        <v>311</v>
      </c>
      <c r="D75" s="106">
        <f>B75-C75</f>
        <v>3</v>
      </c>
      <c r="E75" s="106">
        <v>153</v>
      </c>
      <c r="F75" s="106">
        <v>213</v>
      </c>
      <c r="G75" s="106">
        <f>E75-F75</f>
        <v>-60</v>
      </c>
    </row>
    <row r="76" spans="1:7" ht="18" customHeight="1" x14ac:dyDescent="0.25">
      <c r="A76" s="107" t="s">
        <v>86</v>
      </c>
      <c r="B76" s="109">
        <v>223</v>
      </c>
      <c r="C76" s="106">
        <v>64</v>
      </c>
      <c r="D76" s="106">
        <f t="shared" ref="D76:D84" si="14">B76-C76</f>
        <v>159</v>
      </c>
      <c r="E76" s="106">
        <v>205</v>
      </c>
      <c r="F76" s="106">
        <v>52</v>
      </c>
      <c r="G76" s="106">
        <f t="shared" ref="G76:G84" si="15">E76-F76</f>
        <v>153</v>
      </c>
    </row>
    <row r="77" spans="1:7" ht="63" x14ac:dyDescent="0.25">
      <c r="A77" s="107" t="s">
        <v>170</v>
      </c>
      <c r="B77" s="109">
        <v>38</v>
      </c>
      <c r="C77" s="106">
        <v>220</v>
      </c>
      <c r="D77" s="106">
        <f t="shared" si="14"/>
        <v>-182</v>
      </c>
      <c r="E77" s="106">
        <v>18</v>
      </c>
      <c r="F77" s="106">
        <v>205</v>
      </c>
      <c r="G77" s="106">
        <f t="shared" si="15"/>
        <v>-187</v>
      </c>
    </row>
    <row r="78" spans="1:7" ht="15.75" x14ac:dyDescent="0.25">
      <c r="A78" s="107" t="s">
        <v>118</v>
      </c>
      <c r="B78" s="109">
        <v>35</v>
      </c>
      <c r="C78" s="106">
        <v>54</v>
      </c>
      <c r="D78" s="106">
        <f t="shared" si="14"/>
        <v>-19</v>
      </c>
      <c r="E78" s="106">
        <v>17</v>
      </c>
      <c r="F78" s="106">
        <v>45</v>
      </c>
      <c r="G78" s="106">
        <f t="shared" si="15"/>
        <v>-28</v>
      </c>
    </row>
    <row r="79" spans="1:7" ht="15.75" x14ac:dyDescent="0.25">
      <c r="A79" s="107" t="s">
        <v>104</v>
      </c>
      <c r="B79" s="109">
        <v>25</v>
      </c>
      <c r="C79" s="106">
        <v>41</v>
      </c>
      <c r="D79" s="106">
        <f t="shared" si="14"/>
        <v>-16</v>
      </c>
      <c r="E79" s="106">
        <v>6</v>
      </c>
      <c r="F79" s="106">
        <v>30</v>
      </c>
      <c r="G79" s="106">
        <f t="shared" si="15"/>
        <v>-24</v>
      </c>
    </row>
    <row r="80" spans="1:7" ht="15.75" x14ac:dyDescent="0.25">
      <c r="A80" s="107" t="s">
        <v>169</v>
      </c>
      <c r="B80" s="109">
        <v>16</v>
      </c>
      <c r="C80" s="106">
        <v>7</v>
      </c>
      <c r="D80" s="106">
        <f t="shared" si="14"/>
        <v>9</v>
      </c>
      <c r="E80" s="106">
        <v>12</v>
      </c>
      <c r="F80" s="106">
        <v>7</v>
      </c>
      <c r="G80" s="106">
        <f t="shared" si="15"/>
        <v>5</v>
      </c>
    </row>
    <row r="81" spans="1:7" ht="15.75" x14ac:dyDescent="0.25">
      <c r="A81" s="107" t="s">
        <v>172</v>
      </c>
      <c r="B81" s="109">
        <v>15</v>
      </c>
      <c r="C81" s="106">
        <v>4</v>
      </c>
      <c r="D81" s="106">
        <f t="shared" si="14"/>
        <v>11</v>
      </c>
      <c r="E81" s="106">
        <v>5</v>
      </c>
      <c r="F81" s="106">
        <v>2</v>
      </c>
      <c r="G81" s="106">
        <f t="shared" si="15"/>
        <v>3</v>
      </c>
    </row>
    <row r="82" spans="1:7" ht="15.75" x14ac:dyDescent="0.25">
      <c r="A82" s="107" t="s">
        <v>126</v>
      </c>
      <c r="B82" s="109">
        <v>14</v>
      </c>
      <c r="C82" s="106">
        <v>4</v>
      </c>
      <c r="D82" s="106">
        <f t="shared" si="14"/>
        <v>10</v>
      </c>
      <c r="E82" s="106">
        <v>3</v>
      </c>
      <c r="F82" s="106">
        <v>2</v>
      </c>
      <c r="G82" s="106">
        <f t="shared" si="15"/>
        <v>1</v>
      </c>
    </row>
    <row r="83" spans="1:7" ht="15.75" x14ac:dyDescent="0.25">
      <c r="A83" s="107" t="s">
        <v>174</v>
      </c>
      <c r="B83" s="109">
        <v>13</v>
      </c>
      <c r="C83" s="106">
        <v>14</v>
      </c>
      <c r="D83" s="106">
        <f t="shared" si="14"/>
        <v>-1</v>
      </c>
      <c r="E83" s="106">
        <v>8</v>
      </c>
      <c r="F83" s="106">
        <v>12</v>
      </c>
      <c r="G83" s="106">
        <f t="shared" si="15"/>
        <v>-4</v>
      </c>
    </row>
    <row r="84" spans="1:7" ht="31.5" x14ac:dyDescent="0.25">
      <c r="A84" s="107" t="s">
        <v>535</v>
      </c>
      <c r="B84" s="109">
        <v>11</v>
      </c>
      <c r="C84" s="106">
        <v>2</v>
      </c>
      <c r="D84" s="106">
        <f t="shared" si="14"/>
        <v>9</v>
      </c>
      <c r="E84" s="106">
        <v>10</v>
      </c>
      <c r="F84" s="106">
        <v>2</v>
      </c>
      <c r="G84" s="106">
        <f t="shared" si="15"/>
        <v>8</v>
      </c>
    </row>
    <row r="85" spans="1:7" s="108" customFormat="1" ht="30" customHeight="1" x14ac:dyDescent="0.25">
      <c r="A85" s="561" t="s">
        <v>175</v>
      </c>
      <c r="B85" s="562"/>
      <c r="C85" s="562"/>
      <c r="D85" s="562"/>
      <c r="E85" s="562"/>
      <c r="F85" s="562"/>
      <c r="G85" s="563"/>
    </row>
    <row r="86" spans="1:7" ht="15.75" x14ac:dyDescent="0.25">
      <c r="A86" s="107" t="s">
        <v>92</v>
      </c>
      <c r="B86" s="95">
        <v>138</v>
      </c>
      <c r="C86" s="106">
        <v>328</v>
      </c>
      <c r="D86" s="106">
        <f>B86-C86</f>
        <v>-190</v>
      </c>
      <c r="E86" s="106">
        <v>56</v>
      </c>
      <c r="F86" s="106">
        <v>266</v>
      </c>
      <c r="G86" s="106">
        <f>E86-F86</f>
        <v>-210</v>
      </c>
    </row>
    <row r="87" spans="1:7" ht="31.5" x14ac:dyDescent="0.25">
      <c r="A87" s="107" t="s">
        <v>89</v>
      </c>
      <c r="B87" s="95">
        <v>63</v>
      </c>
      <c r="C87" s="106">
        <v>217</v>
      </c>
      <c r="D87" s="106">
        <f t="shared" ref="D87:D95" si="16">B87-C87</f>
        <v>-154</v>
      </c>
      <c r="E87" s="106">
        <v>14</v>
      </c>
      <c r="F87" s="106">
        <v>163</v>
      </c>
      <c r="G87" s="106">
        <f t="shared" ref="G87:G95" si="17">E87-F87</f>
        <v>-149</v>
      </c>
    </row>
    <row r="88" spans="1:7" ht="15.75" x14ac:dyDescent="0.25">
      <c r="A88" s="107" t="s">
        <v>111</v>
      </c>
      <c r="B88" s="95">
        <v>43</v>
      </c>
      <c r="C88" s="106">
        <v>75</v>
      </c>
      <c r="D88" s="106">
        <f t="shared" si="16"/>
        <v>-32</v>
      </c>
      <c r="E88" s="106">
        <v>25</v>
      </c>
      <c r="F88" s="106">
        <v>62</v>
      </c>
      <c r="G88" s="106">
        <f t="shared" si="17"/>
        <v>-37</v>
      </c>
    </row>
    <row r="89" spans="1:7" ht="15.75" x14ac:dyDescent="0.25">
      <c r="A89" s="107" t="s">
        <v>119</v>
      </c>
      <c r="B89" s="95">
        <v>26</v>
      </c>
      <c r="C89" s="106">
        <v>30</v>
      </c>
      <c r="D89" s="106">
        <f t="shared" si="16"/>
        <v>-4</v>
      </c>
      <c r="E89" s="106">
        <v>9</v>
      </c>
      <c r="F89" s="106">
        <v>22</v>
      </c>
      <c r="G89" s="106">
        <f t="shared" si="17"/>
        <v>-13</v>
      </c>
    </row>
    <row r="90" spans="1:7" ht="15.75" x14ac:dyDescent="0.25">
      <c r="A90" s="107" t="s">
        <v>180</v>
      </c>
      <c r="B90" s="95">
        <v>21</v>
      </c>
      <c r="C90" s="109">
        <v>58</v>
      </c>
      <c r="D90" s="106">
        <f t="shared" si="16"/>
        <v>-37</v>
      </c>
      <c r="E90" s="109">
        <v>7</v>
      </c>
      <c r="F90" s="106">
        <v>47</v>
      </c>
      <c r="G90" s="106">
        <f t="shared" si="17"/>
        <v>-40</v>
      </c>
    </row>
    <row r="91" spans="1:7" ht="15.75" x14ac:dyDescent="0.25">
      <c r="A91" s="107" t="s">
        <v>120</v>
      </c>
      <c r="B91" s="95">
        <v>21</v>
      </c>
      <c r="C91" s="106">
        <v>46</v>
      </c>
      <c r="D91" s="106">
        <f t="shared" si="16"/>
        <v>-25</v>
      </c>
      <c r="E91" s="106">
        <v>6</v>
      </c>
      <c r="F91" s="106">
        <v>35</v>
      </c>
      <c r="G91" s="106">
        <f t="shared" si="17"/>
        <v>-29</v>
      </c>
    </row>
    <row r="92" spans="1:7" ht="15.75" x14ac:dyDescent="0.25">
      <c r="A92" s="107" t="s">
        <v>193</v>
      </c>
      <c r="B92" s="95">
        <v>20</v>
      </c>
      <c r="C92" s="106">
        <v>74</v>
      </c>
      <c r="D92" s="106">
        <f t="shared" si="16"/>
        <v>-54</v>
      </c>
      <c r="E92" s="106">
        <v>6</v>
      </c>
      <c r="F92" s="106">
        <v>51</v>
      </c>
      <c r="G92" s="106">
        <f t="shared" si="17"/>
        <v>-45</v>
      </c>
    </row>
    <row r="93" spans="1:7" ht="15.75" x14ac:dyDescent="0.25">
      <c r="A93" s="107" t="s">
        <v>176</v>
      </c>
      <c r="B93" s="95">
        <v>15</v>
      </c>
      <c r="C93" s="106">
        <v>45</v>
      </c>
      <c r="D93" s="106">
        <f t="shared" si="16"/>
        <v>-30</v>
      </c>
      <c r="E93" s="106">
        <v>2</v>
      </c>
      <c r="F93" s="106">
        <v>40</v>
      </c>
      <c r="G93" s="106">
        <f t="shared" si="17"/>
        <v>-38</v>
      </c>
    </row>
    <row r="94" spans="1:7" ht="15.75" x14ac:dyDescent="0.25">
      <c r="A94" s="107" t="s">
        <v>127</v>
      </c>
      <c r="B94" s="95">
        <v>15</v>
      </c>
      <c r="C94" s="106">
        <v>85</v>
      </c>
      <c r="D94" s="106">
        <f t="shared" si="16"/>
        <v>-70</v>
      </c>
      <c r="E94" s="106">
        <v>2</v>
      </c>
      <c r="F94" s="106">
        <v>65</v>
      </c>
      <c r="G94" s="106">
        <f t="shared" si="17"/>
        <v>-63</v>
      </c>
    </row>
    <row r="95" spans="1:7" ht="15.75" x14ac:dyDescent="0.25">
      <c r="A95" s="107" t="s">
        <v>181</v>
      </c>
      <c r="B95" s="95">
        <v>9</v>
      </c>
      <c r="C95" s="106">
        <v>13</v>
      </c>
      <c r="D95" s="106">
        <f t="shared" si="16"/>
        <v>-4</v>
      </c>
      <c r="E95" s="106">
        <v>3</v>
      </c>
      <c r="F95" s="106">
        <v>8</v>
      </c>
      <c r="G95" s="106">
        <f t="shared" si="17"/>
        <v>-5</v>
      </c>
    </row>
  </sheetData>
  <mergeCells count="20">
    <mergeCell ref="G4:G5"/>
    <mergeCell ref="E3:G3"/>
    <mergeCell ref="A7:G7"/>
    <mergeCell ref="A17:G17"/>
    <mergeCell ref="A28:G28"/>
    <mergeCell ref="F4:F5"/>
    <mergeCell ref="A38:G38"/>
    <mergeCell ref="A44:G44"/>
    <mergeCell ref="A55:G55"/>
    <mergeCell ref="A59:G59"/>
    <mergeCell ref="A74:G74"/>
    <mergeCell ref="A85:G85"/>
    <mergeCell ref="A2:F2"/>
    <mergeCell ref="A3:A5"/>
    <mergeCell ref="B3:D3"/>
    <mergeCell ref="B4:B5"/>
    <mergeCell ref="C4:C5"/>
    <mergeCell ref="D4:D5"/>
    <mergeCell ref="E4:E5"/>
    <mergeCell ref="A1:G1"/>
  </mergeCells>
  <pageMargins left="0.7" right="0.7" top="0.75" bottom="0.75" header="0.3" footer="0.3"/>
  <pageSetup paperSize="9" scale="3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30"/>
  <sheetViews>
    <sheetView zoomScale="75" zoomScaleNormal="75" zoomScaleSheetLayoutView="68" workbookViewId="0">
      <selection activeCell="B7" sqref="B7:C8"/>
    </sheetView>
  </sheetViews>
  <sheetFormatPr defaultColWidth="8.85546875" defaultRowHeight="20.25" x14ac:dyDescent="0.3"/>
  <cols>
    <col min="1" max="1" width="67.7109375" style="16" customWidth="1"/>
    <col min="2" max="2" width="14.7109375" style="46" customWidth="1"/>
    <col min="3" max="3" width="12.5703125" style="16" customWidth="1"/>
    <col min="4" max="4" width="13.42578125" style="16" customWidth="1"/>
    <col min="5" max="5" width="13" style="16" customWidth="1"/>
    <col min="6" max="9" width="8.85546875" style="16"/>
    <col min="10" max="10" width="70.7109375" style="42" customWidth="1"/>
    <col min="11" max="16384" width="8.85546875" style="16"/>
  </cols>
  <sheetData>
    <row r="1" spans="1:10" s="12" customFormat="1" ht="41.25" customHeight="1" x14ac:dyDescent="0.3">
      <c r="A1" s="511" t="s">
        <v>344</v>
      </c>
      <c r="B1" s="511"/>
      <c r="C1" s="511"/>
      <c r="D1" s="511"/>
      <c r="E1" s="511"/>
      <c r="J1" s="43"/>
    </row>
    <row r="2" spans="1:10" s="12" customFormat="1" ht="21.75" customHeight="1" x14ac:dyDescent="0.3">
      <c r="A2" s="512" t="s">
        <v>9</v>
      </c>
      <c r="B2" s="512"/>
      <c r="C2" s="512"/>
      <c r="D2" s="512"/>
      <c r="E2" s="512"/>
      <c r="J2" s="43"/>
    </row>
    <row r="3" spans="1:10" s="14" customFormat="1" ht="36" customHeight="1" x14ac:dyDescent="0.3">
      <c r="A3" s="516" t="s">
        <v>212</v>
      </c>
      <c r="B3" s="517"/>
      <c r="C3" s="517"/>
      <c r="D3" s="517"/>
      <c r="E3" s="517"/>
      <c r="J3" s="42"/>
    </row>
    <row r="4" spans="1:10" s="14" customFormat="1" ht="21" customHeight="1" x14ac:dyDescent="0.3">
      <c r="A4" s="202"/>
      <c r="B4" s="201"/>
      <c r="C4" s="201"/>
      <c r="D4" s="201"/>
      <c r="E4" s="203" t="s">
        <v>213</v>
      </c>
      <c r="J4" s="42"/>
    </row>
    <row r="5" spans="1:10" s="14" customFormat="1" ht="21" customHeight="1" x14ac:dyDescent="0.3">
      <c r="A5" s="513"/>
      <c r="B5" s="501" t="s">
        <v>513</v>
      </c>
      <c r="C5" s="501" t="s">
        <v>514</v>
      </c>
      <c r="D5" s="515" t="s">
        <v>40</v>
      </c>
      <c r="E5" s="515"/>
      <c r="J5" s="42"/>
    </row>
    <row r="6" spans="1:10" s="14" customFormat="1" ht="39" customHeight="1" x14ac:dyDescent="0.2">
      <c r="A6" s="514"/>
      <c r="B6" s="501"/>
      <c r="C6" s="501"/>
      <c r="D6" s="28" t="s">
        <v>2</v>
      </c>
      <c r="E6" s="324" t="s">
        <v>41</v>
      </c>
    </row>
    <row r="7" spans="1:10" s="15" customFormat="1" ht="26.25" customHeight="1" x14ac:dyDescent="0.25">
      <c r="A7" s="354" t="s">
        <v>76</v>
      </c>
      <c r="B7" s="505">
        <f>SUM(B9:B27)</f>
        <v>1310</v>
      </c>
      <c r="C7" s="505">
        <f>SUM(C9:C27)</f>
        <v>255</v>
      </c>
      <c r="D7" s="507">
        <f t="shared" ref="D7:D25" si="0">ROUND(C7/B7*100,1)</f>
        <v>19.5</v>
      </c>
      <c r="E7" s="509">
        <f>C7-B7</f>
        <v>-1055</v>
      </c>
    </row>
    <row r="8" spans="1:10" s="15" customFormat="1" ht="18" customHeight="1" x14ac:dyDescent="0.25">
      <c r="A8" s="197" t="s">
        <v>75</v>
      </c>
      <c r="B8" s="506"/>
      <c r="C8" s="506"/>
      <c r="D8" s="508"/>
      <c r="E8" s="510"/>
    </row>
    <row r="9" spans="1:10" ht="36" customHeight="1" x14ac:dyDescent="0.2">
      <c r="A9" s="196" t="s">
        <v>11</v>
      </c>
      <c r="B9" s="195">
        <v>12</v>
      </c>
      <c r="C9" s="195">
        <v>0</v>
      </c>
      <c r="D9" s="193" t="s">
        <v>205</v>
      </c>
      <c r="E9" s="194">
        <f t="shared" ref="E9:E27" si="1">C9-B9</f>
        <v>-12</v>
      </c>
      <c r="J9" s="16"/>
    </row>
    <row r="10" spans="1:10" ht="19.5" customHeight="1" x14ac:dyDescent="0.2">
      <c r="A10" s="196" t="s">
        <v>12</v>
      </c>
      <c r="B10" s="195">
        <v>0</v>
      </c>
      <c r="C10" s="195">
        <v>0</v>
      </c>
      <c r="D10" s="193" t="s">
        <v>205</v>
      </c>
      <c r="E10" s="194">
        <f t="shared" si="1"/>
        <v>0</v>
      </c>
      <c r="J10" s="16"/>
    </row>
    <row r="11" spans="1:10" s="17" customFormat="1" ht="17.25" customHeight="1" x14ac:dyDescent="0.25">
      <c r="A11" s="196" t="s">
        <v>13</v>
      </c>
      <c r="B11" s="195">
        <v>0</v>
      </c>
      <c r="C11" s="195">
        <v>0</v>
      </c>
      <c r="D11" s="193" t="s">
        <v>205</v>
      </c>
      <c r="E11" s="194">
        <f t="shared" si="1"/>
        <v>0</v>
      </c>
    </row>
    <row r="12" spans="1:10" ht="34.5" customHeight="1" x14ac:dyDescent="0.2">
      <c r="A12" s="196" t="s">
        <v>14</v>
      </c>
      <c r="B12" s="195">
        <v>0</v>
      </c>
      <c r="C12" s="195">
        <v>33</v>
      </c>
      <c r="D12" s="193" t="s">
        <v>205</v>
      </c>
      <c r="E12" s="194">
        <f t="shared" si="1"/>
        <v>33</v>
      </c>
      <c r="J12" s="16"/>
    </row>
    <row r="13" spans="1:10" ht="22.5" customHeight="1" x14ac:dyDescent="0.2">
      <c r="A13" s="196" t="s">
        <v>15</v>
      </c>
      <c r="B13" s="195">
        <v>0</v>
      </c>
      <c r="C13" s="195">
        <v>0</v>
      </c>
      <c r="D13" s="193" t="s">
        <v>205</v>
      </c>
      <c r="E13" s="194">
        <f t="shared" si="1"/>
        <v>0</v>
      </c>
      <c r="J13" s="16"/>
    </row>
    <row r="14" spans="1:10" ht="19.5" customHeight="1" x14ac:dyDescent="0.2">
      <c r="A14" s="196" t="s">
        <v>16</v>
      </c>
      <c r="B14" s="195">
        <v>0</v>
      </c>
      <c r="C14" s="195">
        <v>0</v>
      </c>
      <c r="D14" s="193" t="s">
        <v>205</v>
      </c>
      <c r="E14" s="194">
        <f t="shared" si="1"/>
        <v>0</v>
      </c>
      <c r="J14" s="16"/>
    </row>
    <row r="15" spans="1:10" ht="36.75" customHeight="1" x14ac:dyDescent="0.2">
      <c r="A15" s="196" t="s">
        <v>17</v>
      </c>
      <c r="B15" s="195">
        <v>0</v>
      </c>
      <c r="C15" s="195">
        <v>5</v>
      </c>
      <c r="D15" s="193" t="s">
        <v>205</v>
      </c>
      <c r="E15" s="194">
        <f t="shared" si="1"/>
        <v>5</v>
      </c>
      <c r="J15" s="16"/>
    </row>
    <row r="16" spans="1:10" ht="32.25" customHeight="1" x14ac:dyDescent="0.2">
      <c r="A16" s="196" t="s">
        <v>18</v>
      </c>
      <c r="B16" s="195">
        <v>0</v>
      </c>
      <c r="C16" s="195">
        <v>0</v>
      </c>
      <c r="D16" s="193" t="s">
        <v>205</v>
      </c>
      <c r="E16" s="194">
        <f t="shared" si="1"/>
        <v>0</v>
      </c>
      <c r="J16" s="16"/>
    </row>
    <row r="17" spans="1:10" ht="24.75" customHeight="1" x14ac:dyDescent="0.2">
      <c r="A17" s="196" t="s">
        <v>19</v>
      </c>
      <c r="B17" s="195">
        <v>0</v>
      </c>
      <c r="C17" s="195">
        <v>0</v>
      </c>
      <c r="D17" s="193" t="s">
        <v>205</v>
      </c>
      <c r="E17" s="194">
        <f t="shared" si="1"/>
        <v>0</v>
      </c>
      <c r="J17" s="16"/>
    </row>
    <row r="18" spans="1:10" ht="23.25" customHeight="1" x14ac:dyDescent="0.2">
      <c r="A18" s="196" t="s">
        <v>20</v>
      </c>
      <c r="B18" s="195">
        <v>0</v>
      </c>
      <c r="C18" s="195">
        <v>0</v>
      </c>
      <c r="D18" s="193" t="s">
        <v>205</v>
      </c>
      <c r="E18" s="194">
        <f t="shared" si="1"/>
        <v>0</v>
      </c>
      <c r="J18" s="16"/>
    </row>
    <row r="19" spans="1:10" ht="22.5" customHeight="1" x14ac:dyDescent="0.2">
      <c r="A19" s="196" t="s">
        <v>21</v>
      </c>
      <c r="B19" s="374">
        <v>0</v>
      </c>
      <c r="C19" s="374">
        <v>0</v>
      </c>
      <c r="D19" s="193" t="s">
        <v>205</v>
      </c>
      <c r="E19" s="194">
        <f t="shared" si="1"/>
        <v>0</v>
      </c>
      <c r="J19" s="16"/>
    </row>
    <row r="20" spans="1:10" ht="22.5" customHeight="1" x14ac:dyDescent="0.2">
      <c r="A20" s="196" t="s">
        <v>22</v>
      </c>
      <c r="B20" s="195">
        <v>0</v>
      </c>
      <c r="C20" s="195">
        <v>0</v>
      </c>
      <c r="D20" s="193" t="s">
        <v>205</v>
      </c>
      <c r="E20" s="194">
        <f t="shared" si="1"/>
        <v>0</v>
      </c>
      <c r="J20" s="16"/>
    </row>
    <row r="21" spans="1:10" ht="29.25" customHeight="1" x14ac:dyDescent="0.2">
      <c r="A21" s="196" t="s">
        <v>23</v>
      </c>
      <c r="B21" s="195">
        <v>0</v>
      </c>
      <c r="C21" s="195">
        <v>0</v>
      </c>
      <c r="D21" s="193" t="s">
        <v>205</v>
      </c>
      <c r="E21" s="194">
        <f t="shared" si="1"/>
        <v>0</v>
      </c>
      <c r="J21" s="16"/>
    </row>
    <row r="22" spans="1:10" ht="34.5" customHeight="1" x14ac:dyDescent="0.2">
      <c r="A22" s="196" t="s">
        <v>24</v>
      </c>
      <c r="B22" s="195">
        <v>0</v>
      </c>
      <c r="C22" s="195">
        <v>46</v>
      </c>
      <c r="D22" s="193" t="s">
        <v>205</v>
      </c>
      <c r="E22" s="194">
        <f t="shared" si="1"/>
        <v>46</v>
      </c>
      <c r="J22" s="16"/>
    </row>
    <row r="23" spans="1:10" ht="36" customHeight="1" x14ac:dyDescent="0.2">
      <c r="A23" s="196" t="s">
        <v>25</v>
      </c>
      <c r="B23" s="195">
        <v>1041</v>
      </c>
      <c r="C23" s="195">
        <v>76</v>
      </c>
      <c r="D23" s="193">
        <f t="shared" si="0"/>
        <v>7.3</v>
      </c>
      <c r="E23" s="194">
        <f t="shared" si="1"/>
        <v>-965</v>
      </c>
      <c r="J23" s="16"/>
    </row>
    <row r="24" spans="1:10" ht="19.5" customHeight="1" x14ac:dyDescent="0.2">
      <c r="A24" s="196" t="s">
        <v>26</v>
      </c>
      <c r="B24" s="195">
        <v>0</v>
      </c>
      <c r="C24" s="195">
        <v>5</v>
      </c>
      <c r="D24" s="193" t="s">
        <v>205</v>
      </c>
      <c r="E24" s="194">
        <f t="shared" si="1"/>
        <v>5</v>
      </c>
      <c r="J24" s="16"/>
    </row>
    <row r="25" spans="1:10" ht="25.5" customHeight="1" x14ac:dyDescent="0.2">
      <c r="A25" s="196" t="s">
        <v>27</v>
      </c>
      <c r="B25" s="195">
        <v>248</v>
      </c>
      <c r="C25" s="195">
        <v>84</v>
      </c>
      <c r="D25" s="193">
        <f t="shared" si="0"/>
        <v>33.9</v>
      </c>
      <c r="E25" s="194">
        <f t="shared" si="1"/>
        <v>-164</v>
      </c>
      <c r="J25" s="16"/>
    </row>
    <row r="26" spans="1:10" ht="22.5" customHeight="1" x14ac:dyDescent="0.2">
      <c r="A26" s="196" t="s">
        <v>28</v>
      </c>
      <c r="B26" s="195">
        <v>0</v>
      </c>
      <c r="C26" s="195">
        <v>6</v>
      </c>
      <c r="D26" s="193" t="s">
        <v>205</v>
      </c>
      <c r="E26" s="194">
        <f t="shared" si="1"/>
        <v>6</v>
      </c>
      <c r="J26" s="16"/>
    </row>
    <row r="27" spans="1:10" ht="22.5" customHeight="1" x14ac:dyDescent="0.2">
      <c r="A27" s="196" t="s">
        <v>29</v>
      </c>
      <c r="B27" s="195">
        <v>9</v>
      </c>
      <c r="C27" s="195">
        <v>0</v>
      </c>
      <c r="D27" s="193" t="s">
        <v>205</v>
      </c>
      <c r="E27" s="194">
        <f t="shared" si="1"/>
        <v>-9</v>
      </c>
      <c r="J27" s="16"/>
    </row>
    <row r="28" spans="1:10" ht="18.75" x14ac:dyDescent="0.3">
      <c r="A28" s="18"/>
      <c r="B28" s="47"/>
      <c r="C28" s="18"/>
      <c r="D28" s="18"/>
      <c r="J28" s="16"/>
    </row>
    <row r="29" spans="1:10" ht="18.75" x14ac:dyDescent="0.3">
      <c r="A29" s="18"/>
      <c r="B29" s="48"/>
      <c r="C29" s="18"/>
      <c r="D29" s="18"/>
      <c r="J29" s="16"/>
    </row>
    <row r="30" spans="1:10" x14ac:dyDescent="0.3">
      <c r="I30" s="42"/>
      <c r="J30" s="16"/>
    </row>
  </sheetData>
  <mergeCells count="11">
    <mergeCell ref="B7:B8"/>
    <mergeCell ref="C7:C8"/>
    <mergeCell ref="D7:D8"/>
    <mergeCell ref="E7:E8"/>
    <mergeCell ref="A1:E1"/>
    <mergeCell ref="A2:E2"/>
    <mergeCell ref="A5:A6"/>
    <mergeCell ref="B5:B6"/>
    <mergeCell ref="C5:C6"/>
    <mergeCell ref="D5:E5"/>
    <mergeCell ref="A3:E3"/>
  </mergeCells>
  <printOptions horizontalCentered="1"/>
  <pageMargins left="0.19685039370078741" right="0" top="0.51181102362204722" bottom="0.39370078740157483" header="0" footer="0"/>
  <pageSetup paperSize="9" scale="3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F53"/>
  <sheetViews>
    <sheetView zoomScaleNormal="100" zoomScaleSheetLayoutView="74" workbookViewId="0">
      <selection activeCell="B1" sqref="B1:D1"/>
    </sheetView>
  </sheetViews>
  <sheetFormatPr defaultColWidth="9.140625" defaultRowHeight="15.75" x14ac:dyDescent="0.25"/>
  <cols>
    <col min="1" max="1" width="5.28515625" style="88" customWidth="1"/>
    <col min="2" max="2" width="46" style="293" customWidth="1"/>
    <col min="3" max="3" width="16" style="154" customWidth="1"/>
    <col min="4" max="4" width="16.28515625" style="154" customWidth="1"/>
    <col min="5" max="16384" width="9.140625" style="154"/>
  </cols>
  <sheetData>
    <row r="1" spans="1:6" ht="54" customHeight="1" x14ac:dyDescent="0.25">
      <c r="B1" s="544" t="s">
        <v>362</v>
      </c>
      <c r="C1" s="544"/>
      <c r="D1" s="544"/>
    </row>
    <row r="2" spans="1:6" ht="20.25" customHeight="1" x14ac:dyDescent="0.25">
      <c r="B2" s="578" t="s">
        <v>188</v>
      </c>
      <c r="C2" s="578"/>
      <c r="D2" s="578"/>
    </row>
    <row r="3" spans="1:6" s="155" customFormat="1" ht="35.450000000000003" customHeight="1" x14ac:dyDescent="0.25">
      <c r="A3" s="225"/>
      <c r="B3" s="395" t="s">
        <v>82</v>
      </c>
      <c r="C3" s="227" t="s">
        <v>518</v>
      </c>
      <c r="D3" s="228" t="s">
        <v>525</v>
      </c>
    </row>
    <row r="4" spans="1:6" x14ac:dyDescent="0.25">
      <c r="A4" s="160">
        <v>1</v>
      </c>
      <c r="B4" s="107" t="s">
        <v>88</v>
      </c>
      <c r="C4" s="161">
        <v>479</v>
      </c>
      <c r="D4" s="161">
        <v>363</v>
      </c>
      <c r="F4" s="274"/>
    </row>
    <row r="5" spans="1:6" x14ac:dyDescent="0.25">
      <c r="A5" s="160">
        <v>2</v>
      </c>
      <c r="B5" s="107" t="s">
        <v>94</v>
      </c>
      <c r="C5" s="161">
        <v>289</v>
      </c>
      <c r="D5" s="161">
        <v>226</v>
      </c>
      <c r="F5" s="274"/>
    </row>
    <row r="6" spans="1:6" x14ac:dyDescent="0.25">
      <c r="A6" s="160">
        <v>3</v>
      </c>
      <c r="B6" s="107" t="s">
        <v>91</v>
      </c>
      <c r="C6" s="161">
        <v>233</v>
      </c>
      <c r="D6" s="161">
        <v>169</v>
      </c>
      <c r="F6" s="274"/>
    </row>
    <row r="7" spans="1:6" s="163" customFormat="1" ht="15" customHeight="1" x14ac:dyDescent="0.25">
      <c r="A7" s="160">
        <v>4</v>
      </c>
      <c r="B7" s="107" t="s">
        <v>89</v>
      </c>
      <c r="C7" s="161">
        <v>215</v>
      </c>
      <c r="D7" s="161">
        <v>161</v>
      </c>
      <c r="F7" s="274"/>
    </row>
    <row r="8" spans="1:6" s="163" customFormat="1" x14ac:dyDescent="0.25">
      <c r="A8" s="160">
        <v>5</v>
      </c>
      <c r="B8" s="107" t="s">
        <v>106</v>
      </c>
      <c r="C8" s="161">
        <v>214</v>
      </c>
      <c r="D8" s="161">
        <v>198</v>
      </c>
      <c r="F8" s="274"/>
    </row>
    <row r="9" spans="1:6" s="163" customFormat="1" ht="31.5" x14ac:dyDescent="0.25">
      <c r="A9" s="160">
        <v>6</v>
      </c>
      <c r="B9" s="107" t="s">
        <v>93</v>
      </c>
      <c r="C9" s="161">
        <v>212</v>
      </c>
      <c r="D9" s="161">
        <v>165</v>
      </c>
      <c r="F9" s="274"/>
    </row>
    <row r="10" spans="1:6" s="163" customFormat="1" x14ac:dyDescent="0.25">
      <c r="A10" s="160">
        <v>7</v>
      </c>
      <c r="B10" s="107" t="s">
        <v>92</v>
      </c>
      <c r="C10" s="161">
        <v>153</v>
      </c>
      <c r="D10" s="161">
        <v>135</v>
      </c>
      <c r="F10" s="274"/>
    </row>
    <row r="11" spans="1:6" s="163" customFormat="1" x14ac:dyDescent="0.25">
      <c r="A11" s="160">
        <v>8</v>
      </c>
      <c r="B11" s="107" t="s">
        <v>97</v>
      </c>
      <c r="C11" s="161">
        <v>143</v>
      </c>
      <c r="D11" s="161">
        <v>108</v>
      </c>
      <c r="F11" s="274"/>
    </row>
    <row r="12" spans="1:6" s="163" customFormat="1" x14ac:dyDescent="0.25">
      <c r="A12" s="160">
        <v>9</v>
      </c>
      <c r="B12" s="107" t="s">
        <v>90</v>
      </c>
      <c r="C12" s="161">
        <v>141</v>
      </c>
      <c r="D12" s="161">
        <v>97</v>
      </c>
      <c r="F12" s="274"/>
    </row>
    <row r="13" spans="1:6" s="163" customFormat="1" ht="78.75" x14ac:dyDescent="0.25">
      <c r="A13" s="160">
        <v>10</v>
      </c>
      <c r="B13" s="107" t="s">
        <v>194</v>
      </c>
      <c r="C13" s="161">
        <v>138</v>
      </c>
      <c r="D13" s="161">
        <v>115</v>
      </c>
      <c r="F13" s="274"/>
    </row>
    <row r="14" spans="1:6" s="163" customFormat="1" x14ac:dyDescent="0.25">
      <c r="A14" s="160">
        <v>11</v>
      </c>
      <c r="B14" s="107" t="s">
        <v>100</v>
      </c>
      <c r="C14" s="161">
        <v>111</v>
      </c>
      <c r="D14" s="161">
        <v>86</v>
      </c>
      <c r="F14" s="274"/>
    </row>
    <row r="15" spans="1:6" s="163" customFormat="1" ht="31.5" x14ac:dyDescent="0.25">
      <c r="A15" s="160">
        <v>12</v>
      </c>
      <c r="B15" s="107" t="s">
        <v>190</v>
      </c>
      <c r="C15" s="161">
        <v>106</v>
      </c>
      <c r="D15" s="161">
        <v>95</v>
      </c>
      <c r="F15" s="274"/>
    </row>
    <row r="16" spans="1:6" s="163" customFormat="1" ht="18.75" customHeight="1" x14ac:dyDescent="0.25">
      <c r="A16" s="160">
        <v>13</v>
      </c>
      <c r="B16" s="107" t="s">
        <v>103</v>
      </c>
      <c r="C16" s="161">
        <v>92</v>
      </c>
      <c r="D16" s="161">
        <v>76</v>
      </c>
      <c r="F16" s="274"/>
    </row>
    <row r="17" spans="1:6" s="163" customFormat="1" x14ac:dyDescent="0.25">
      <c r="A17" s="160">
        <v>14</v>
      </c>
      <c r="B17" s="107" t="s">
        <v>107</v>
      </c>
      <c r="C17" s="161">
        <v>80</v>
      </c>
      <c r="D17" s="161">
        <v>58</v>
      </c>
      <c r="F17" s="274"/>
    </row>
    <row r="18" spans="1:6" s="163" customFormat="1" x14ac:dyDescent="0.25">
      <c r="A18" s="160">
        <v>15</v>
      </c>
      <c r="B18" s="107" t="s">
        <v>114</v>
      </c>
      <c r="C18" s="161">
        <v>78</v>
      </c>
      <c r="D18" s="161">
        <v>62</v>
      </c>
      <c r="F18" s="274"/>
    </row>
    <row r="19" spans="1:6" s="163" customFormat="1" x14ac:dyDescent="0.25">
      <c r="A19" s="160">
        <v>16</v>
      </c>
      <c r="B19" s="107" t="s">
        <v>95</v>
      </c>
      <c r="C19" s="161">
        <v>75</v>
      </c>
      <c r="D19" s="161">
        <v>56</v>
      </c>
      <c r="F19" s="274"/>
    </row>
    <row r="20" spans="1:6" s="163" customFormat="1" x14ac:dyDescent="0.25">
      <c r="A20" s="160">
        <v>17</v>
      </c>
      <c r="B20" s="107" t="s">
        <v>110</v>
      </c>
      <c r="C20" s="161">
        <v>73</v>
      </c>
      <c r="D20" s="161">
        <v>57</v>
      </c>
      <c r="F20" s="274"/>
    </row>
    <row r="21" spans="1:6" s="163" customFormat="1" x14ac:dyDescent="0.25">
      <c r="A21" s="160">
        <v>18</v>
      </c>
      <c r="B21" s="107" t="s">
        <v>128</v>
      </c>
      <c r="C21" s="161">
        <v>65</v>
      </c>
      <c r="D21" s="161">
        <v>57</v>
      </c>
      <c r="F21" s="274"/>
    </row>
    <row r="22" spans="1:6" s="163" customFormat="1" x14ac:dyDescent="0.25">
      <c r="A22" s="160">
        <v>19</v>
      </c>
      <c r="B22" s="107" t="s">
        <v>193</v>
      </c>
      <c r="C22" s="161">
        <v>61</v>
      </c>
      <c r="D22" s="161">
        <v>45</v>
      </c>
      <c r="F22" s="274"/>
    </row>
    <row r="23" spans="1:6" s="163" customFormat="1" ht="31.5" x14ac:dyDescent="0.25">
      <c r="A23" s="160">
        <v>20</v>
      </c>
      <c r="B23" s="107" t="s">
        <v>192</v>
      </c>
      <c r="C23" s="161">
        <v>60</v>
      </c>
      <c r="D23" s="161">
        <v>51</v>
      </c>
      <c r="F23" s="274"/>
    </row>
    <row r="24" spans="1:6" s="163" customFormat="1" x14ac:dyDescent="0.25">
      <c r="A24" s="160">
        <v>21</v>
      </c>
      <c r="B24" s="107" t="s">
        <v>158</v>
      </c>
      <c r="C24" s="161">
        <v>54</v>
      </c>
      <c r="D24" s="161">
        <v>43</v>
      </c>
      <c r="F24" s="274"/>
    </row>
    <row r="25" spans="1:6" s="163" customFormat="1" ht="15.75" customHeight="1" x14ac:dyDescent="0.25">
      <c r="A25" s="160">
        <v>22</v>
      </c>
      <c r="B25" s="107" t="s">
        <v>99</v>
      </c>
      <c r="C25" s="161">
        <v>54</v>
      </c>
      <c r="D25" s="161">
        <v>45</v>
      </c>
      <c r="F25" s="274"/>
    </row>
    <row r="26" spans="1:6" s="163" customFormat="1" x14ac:dyDescent="0.25">
      <c r="A26" s="160">
        <v>23</v>
      </c>
      <c r="B26" s="107" t="s">
        <v>143</v>
      </c>
      <c r="C26" s="161">
        <v>47</v>
      </c>
      <c r="D26" s="161">
        <v>37</v>
      </c>
      <c r="F26" s="274"/>
    </row>
    <row r="27" spans="1:6" s="163" customFormat="1" x14ac:dyDescent="0.25">
      <c r="A27" s="160">
        <v>24</v>
      </c>
      <c r="B27" s="107" t="s">
        <v>136</v>
      </c>
      <c r="C27" s="161">
        <v>45</v>
      </c>
      <c r="D27" s="161">
        <v>35</v>
      </c>
      <c r="F27" s="274"/>
    </row>
    <row r="28" spans="1:6" s="163" customFormat="1" x14ac:dyDescent="0.25">
      <c r="A28" s="160">
        <v>25</v>
      </c>
      <c r="B28" s="107" t="s">
        <v>148</v>
      </c>
      <c r="C28" s="161">
        <v>45</v>
      </c>
      <c r="D28" s="161">
        <v>32</v>
      </c>
      <c r="F28" s="274"/>
    </row>
    <row r="29" spans="1:6" s="163" customFormat="1" x14ac:dyDescent="0.25">
      <c r="A29" s="160">
        <v>26</v>
      </c>
      <c r="B29" s="107" t="s">
        <v>176</v>
      </c>
      <c r="C29" s="161">
        <v>45</v>
      </c>
      <c r="D29" s="161">
        <v>40</v>
      </c>
      <c r="F29" s="274"/>
    </row>
    <row r="30" spans="1:6" s="163" customFormat="1" x14ac:dyDescent="0.25">
      <c r="A30" s="160">
        <v>27</v>
      </c>
      <c r="B30" s="107" t="s">
        <v>180</v>
      </c>
      <c r="C30" s="161">
        <v>45</v>
      </c>
      <c r="D30" s="161">
        <v>37</v>
      </c>
      <c r="F30" s="274"/>
    </row>
    <row r="31" spans="1:6" s="163" customFormat="1" x14ac:dyDescent="0.25">
      <c r="A31" s="160">
        <v>28</v>
      </c>
      <c r="B31" s="107" t="s">
        <v>101</v>
      </c>
      <c r="C31" s="161">
        <v>44</v>
      </c>
      <c r="D31" s="161">
        <v>32</v>
      </c>
      <c r="F31" s="274"/>
    </row>
    <row r="32" spans="1:6" s="163" customFormat="1" ht="29.25" customHeight="1" x14ac:dyDescent="0.25">
      <c r="A32" s="160">
        <v>29</v>
      </c>
      <c r="B32" s="107" t="s">
        <v>208</v>
      </c>
      <c r="C32" s="161">
        <v>40</v>
      </c>
      <c r="D32" s="161">
        <v>33</v>
      </c>
      <c r="F32" s="274"/>
    </row>
    <row r="33" spans="1:6" s="163" customFormat="1" ht="31.5" x14ac:dyDescent="0.25">
      <c r="A33" s="160">
        <v>30</v>
      </c>
      <c r="B33" s="107" t="s">
        <v>154</v>
      </c>
      <c r="C33" s="161">
        <v>39</v>
      </c>
      <c r="D33" s="161">
        <v>27</v>
      </c>
      <c r="F33" s="274"/>
    </row>
    <row r="34" spans="1:6" s="163" customFormat="1" x14ac:dyDescent="0.25">
      <c r="A34" s="160">
        <v>31</v>
      </c>
      <c r="B34" s="107" t="s">
        <v>150</v>
      </c>
      <c r="C34" s="161">
        <v>37</v>
      </c>
      <c r="D34" s="161">
        <v>30</v>
      </c>
      <c r="F34" s="274"/>
    </row>
    <row r="35" spans="1:6" s="163" customFormat="1" x14ac:dyDescent="0.25">
      <c r="A35" s="160">
        <v>32</v>
      </c>
      <c r="B35" s="107" t="s">
        <v>268</v>
      </c>
      <c r="C35" s="161">
        <v>36</v>
      </c>
      <c r="D35" s="161">
        <v>28</v>
      </c>
      <c r="F35" s="274"/>
    </row>
    <row r="36" spans="1:6" s="163" customFormat="1" x14ac:dyDescent="0.25">
      <c r="A36" s="160">
        <v>33</v>
      </c>
      <c r="B36" s="107" t="s">
        <v>120</v>
      </c>
      <c r="C36" s="161">
        <v>36</v>
      </c>
      <c r="D36" s="161">
        <v>30</v>
      </c>
      <c r="F36" s="274"/>
    </row>
    <row r="37" spans="1:6" s="163" customFormat="1" x14ac:dyDescent="0.25">
      <c r="A37" s="160">
        <v>34</v>
      </c>
      <c r="B37" s="107" t="s">
        <v>197</v>
      </c>
      <c r="C37" s="161">
        <v>34</v>
      </c>
      <c r="D37" s="161">
        <v>25</v>
      </c>
      <c r="F37" s="274"/>
    </row>
    <row r="38" spans="1:6" s="163" customFormat="1" x14ac:dyDescent="0.25">
      <c r="A38" s="160">
        <v>35</v>
      </c>
      <c r="B38" s="107" t="s">
        <v>115</v>
      </c>
      <c r="C38" s="161">
        <v>34</v>
      </c>
      <c r="D38" s="161">
        <v>25</v>
      </c>
      <c r="F38" s="274"/>
    </row>
    <row r="39" spans="1:6" s="163" customFormat="1" x14ac:dyDescent="0.25">
      <c r="A39" s="160">
        <v>36</v>
      </c>
      <c r="B39" s="107" t="s">
        <v>127</v>
      </c>
      <c r="C39" s="161">
        <v>34</v>
      </c>
      <c r="D39" s="161">
        <v>25</v>
      </c>
      <c r="F39" s="274"/>
    </row>
    <row r="40" spans="1:6" x14ac:dyDescent="0.25">
      <c r="A40" s="160">
        <v>37</v>
      </c>
      <c r="B40" s="107" t="s">
        <v>108</v>
      </c>
      <c r="C40" s="164">
        <v>33</v>
      </c>
      <c r="D40" s="164">
        <v>29</v>
      </c>
      <c r="F40" s="274"/>
    </row>
    <row r="41" spans="1:6" x14ac:dyDescent="0.25">
      <c r="A41" s="160">
        <v>38</v>
      </c>
      <c r="B41" s="107" t="s">
        <v>267</v>
      </c>
      <c r="C41" s="164">
        <v>32</v>
      </c>
      <c r="D41" s="164">
        <v>23</v>
      </c>
      <c r="F41" s="274"/>
    </row>
    <row r="42" spans="1:6" x14ac:dyDescent="0.25">
      <c r="A42" s="160">
        <v>39</v>
      </c>
      <c r="B42" s="107" t="s">
        <v>164</v>
      </c>
      <c r="C42" s="164">
        <v>32</v>
      </c>
      <c r="D42" s="164">
        <v>31</v>
      </c>
      <c r="F42" s="274"/>
    </row>
    <row r="43" spans="1:6" x14ac:dyDescent="0.25">
      <c r="A43" s="160">
        <v>40</v>
      </c>
      <c r="B43" s="107" t="s">
        <v>123</v>
      </c>
      <c r="C43" s="164">
        <v>30</v>
      </c>
      <c r="D43" s="164">
        <v>26</v>
      </c>
      <c r="F43" s="274"/>
    </row>
    <row r="44" spans="1:6" x14ac:dyDescent="0.25">
      <c r="A44" s="160">
        <v>41</v>
      </c>
      <c r="B44" s="107" t="s">
        <v>98</v>
      </c>
      <c r="C44" s="164">
        <v>30</v>
      </c>
      <c r="D44" s="164">
        <v>28</v>
      </c>
      <c r="F44" s="274"/>
    </row>
    <row r="45" spans="1:6" x14ac:dyDescent="0.25">
      <c r="A45" s="160">
        <v>42</v>
      </c>
      <c r="B45" s="107" t="s">
        <v>124</v>
      </c>
      <c r="C45" s="164">
        <v>29</v>
      </c>
      <c r="D45" s="164">
        <v>18</v>
      </c>
      <c r="F45" s="274"/>
    </row>
    <row r="46" spans="1:6" x14ac:dyDescent="0.25">
      <c r="A46" s="160">
        <v>43</v>
      </c>
      <c r="B46" s="107" t="s">
        <v>135</v>
      </c>
      <c r="C46" s="164">
        <v>29</v>
      </c>
      <c r="D46" s="164">
        <v>23</v>
      </c>
      <c r="F46" s="274"/>
    </row>
    <row r="47" spans="1:6" x14ac:dyDescent="0.25">
      <c r="A47" s="160">
        <v>44</v>
      </c>
      <c r="B47" s="107" t="s">
        <v>431</v>
      </c>
      <c r="C47" s="164">
        <v>29</v>
      </c>
      <c r="D47" s="164">
        <v>21</v>
      </c>
      <c r="F47" s="274"/>
    </row>
    <row r="48" spans="1:6" x14ac:dyDescent="0.25">
      <c r="A48" s="160">
        <v>45</v>
      </c>
      <c r="B48" s="107" t="s">
        <v>266</v>
      </c>
      <c r="C48" s="164">
        <v>29</v>
      </c>
      <c r="D48" s="164">
        <v>20</v>
      </c>
      <c r="F48" s="274"/>
    </row>
    <row r="49" spans="1:6" x14ac:dyDescent="0.25">
      <c r="A49" s="160">
        <v>46</v>
      </c>
      <c r="B49" s="107" t="s">
        <v>178</v>
      </c>
      <c r="C49" s="164">
        <v>28</v>
      </c>
      <c r="D49" s="164">
        <v>22</v>
      </c>
      <c r="F49" s="274"/>
    </row>
    <row r="50" spans="1:6" x14ac:dyDescent="0.25">
      <c r="A50" s="160">
        <v>47</v>
      </c>
      <c r="B50" s="107" t="s">
        <v>191</v>
      </c>
      <c r="C50" s="164">
        <v>27</v>
      </c>
      <c r="D50" s="164">
        <v>22</v>
      </c>
      <c r="F50" s="274"/>
    </row>
    <row r="51" spans="1:6" x14ac:dyDescent="0.25">
      <c r="A51" s="160">
        <v>48</v>
      </c>
      <c r="B51" s="107" t="s">
        <v>141</v>
      </c>
      <c r="C51" s="164">
        <v>27</v>
      </c>
      <c r="D51" s="164">
        <v>19</v>
      </c>
      <c r="F51" s="274"/>
    </row>
    <row r="52" spans="1:6" x14ac:dyDescent="0.25">
      <c r="A52" s="160">
        <v>49</v>
      </c>
      <c r="B52" s="107" t="s">
        <v>96</v>
      </c>
      <c r="C52" s="164">
        <v>27</v>
      </c>
      <c r="D52" s="164">
        <v>17</v>
      </c>
      <c r="F52" s="274"/>
    </row>
    <row r="53" spans="1:6" x14ac:dyDescent="0.25">
      <c r="A53" s="160">
        <v>50</v>
      </c>
      <c r="B53" s="107" t="s">
        <v>201</v>
      </c>
      <c r="C53" s="164">
        <v>26</v>
      </c>
      <c r="D53" s="164">
        <v>19</v>
      </c>
      <c r="F53" s="274"/>
    </row>
  </sheetData>
  <mergeCells count="2">
    <mergeCell ref="B1:D1"/>
    <mergeCell ref="B2:D2"/>
  </mergeCells>
  <pageMargins left="0.7" right="0.7" top="0.75" bottom="0.75" header="0.3" footer="0.3"/>
  <pageSetup paperSize="9" scale="7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I132"/>
  <sheetViews>
    <sheetView zoomScale="93" zoomScaleNormal="93" zoomScaleSheetLayoutView="73" workbookViewId="0">
      <selection activeCell="A5" sqref="A5"/>
    </sheetView>
  </sheetViews>
  <sheetFormatPr defaultColWidth="8.85546875" defaultRowHeight="12.75" x14ac:dyDescent="0.2"/>
  <cols>
    <col min="1" max="1" width="43.28515625" style="159" customWidth="1"/>
    <col min="2" max="2" width="20.28515625" style="296" customWidth="1"/>
    <col min="3" max="3" width="20.42578125" style="296" customWidth="1"/>
    <col min="4" max="4" width="8.85546875" style="159"/>
    <col min="5" max="5" width="64" style="159" customWidth="1"/>
    <col min="6" max="16384" width="8.85546875" style="159"/>
  </cols>
  <sheetData>
    <row r="1" spans="1:9" s="177" customFormat="1" ht="43.5" customHeight="1" x14ac:dyDescent="0.3">
      <c r="A1" s="544" t="s">
        <v>362</v>
      </c>
      <c r="B1" s="544"/>
      <c r="C1" s="544"/>
    </row>
    <row r="2" spans="1:9" s="177" customFormat="1" ht="17.25" customHeight="1" x14ac:dyDescent="0.3">
      <c r="A2" s="588" t="s">
        <v>129</v>
      </c>
      <c r="B2" s="588"/>
      <c r="C2" s="588"/>
    </row>
    <row r="3" spans="1:9" s="155" customFormat="1" ht="31.5" customHeight="1" x14ac:dyDescent="0.25">
      <c r="A3" s="226" t="s">
        <v>82</v>
      </c>
      <c r="B3" s="227" t="s">
        <v>518</v>
      </c>
      <c r="C3" s="228" t="s">
        <v>525</v>
      </c>
    </row>
    <row r="4" spans="1:9" ht="38.450000000000003" customHeight="1" x14ac:dyDescent="0.2">
      <c r="A4" s="564" t="s">
        <v>131</v>
      </c>
      <c r="B4" s="564"/>
      <c r="C4" s="564"/>
      <c r="I4" s="294"/>
    </row>
    <row r="5" spans="1:9" ht="18.75" customHeight="1" x14ac:dyDescent="0.2">
      <c r="A5" s="105" t="s">
        <v>190</v>
      </c>
      <c r="B5" s="430">
        <v>106</v>
      </c>
      <c r="C5" s="430">
        <v>95</v>
      </c>
      <c r="D5" s="97"/>
      <c r="I5" s="294"/>
    </row>
    <row r="6" spans="1:9" ht="18.75" customHeight="1" x14ac:dyDescent="0.2">
      <c r="A6" s="105" t="s">
        <v>114</v>
      </c>
      <c r="B6" s="430">
        <v>78</v>
      </c>
      <c r="C6" s="430">
        <v>62</v>
      </c>
    </row>
    <row r="7" spans="1:9" ht="18.75" customHeight="1" x14ac:dyDescent="0.2">
      <c r="A7" s="105" t="s">
        <v>95</v>
      </c>
      <c r="B7" s="430">
        <v>75</v>
      </c>
      <c r="C7" s="430">
        <v>56</v>
      </c>
      <c r="D7" s="97"/>
    </row>
    <row r="8" spans="1:9" ht="18.75" customHeight="1" x14ac:dyDescent="0.2">
      <c r="A8" s="105" t="s">
        <v>128</v>
      </c>
      <c r="B8" s="430">
        <v>65</v>
      </c>
      <c r="C8" s="430">
        <v>57</v>
      </c>
    </row>
    <row r="9" spans="1:9" ht="15.75" x14ac:dyDescent="0.2">
      <c r="A9" s="105" t="s">
        <v>192</v>
      </c>
      <c r="B9" s="430">
        <v>60</v>
      </c>
      <c r="C9" s="430">
        <v>51</v>
      </c>
      <c r="D9" s="97"/>
    </row>
    <row r="10" spans="1:9" ht="19.5" customHeight="1" x14ac:dyDescent="0.2">
      <c r="A10" s="105" t="s">
        <v>197</v>
      </c>
      <c r="B10" s="430">
        <v>34</v>
      </c>
      <c r="C10" s="430">
        <v>25</v>
      </c>
    </row>
    <row r="11" spans="1:9" ht="17.25" customHeight="1" x14ac:dyDescent="0.2">
      <c r="A11" s="105" t="s">
        <v>267</v>
      </c>
      <c r="B11" s="430">
        <v>32</v>
      </c>
      <c r="C11" s="430">
        <v>23</v>
      </c>
      <c r="D11" s="97"/>
    </row>
    <row r="12" spans="1:9" ht="19.5" customHeight="1" x14ac:dyDescent="0.2">
      <c r="A12" s="105" t="s">
        <v>123</v>
      </c>
      <c r="B12" s="430">
        <v>30</v>
      </c>
      <c r="C12" s="430">
        <v>26</v>
      </c>
    </row>
    <row r="13" spans="1:9" ht="17.25" customHeight="1" x14ac:dyDescent="0.2">
      <c r="A13" s="105" t="s">
        <v>124</v>
      </c>
      <c r="B13" s="430">
        <v>29</v>
      </c>
      <c r="C13" s="430">
        <v>18</v>
      </c>
      <c r="D13" s="97"/>
    </row>
    <row r="14" spans="1:9" ht="15.75" x14ac:dyDescent="0.2">
      <c r="A14" s="105" t="s">
        <v>191</v>
      </c>
      <c r="B14" s="430">
        <v>27</v>
      </c>
      <c r="C14" s="430">
        <v>22</v>
      </c>
    </row>
    <row r="15" spans="1:9" ht="18.75" customHeight="1" x14ac:dyDescent="0.2">
      <c r="A15" s="105" t="s">
        <v>133</v>
      </c>
      <c r="B15" s="430">
        <v>19</v>
      </c>
      <c r="C15" s="430">
        <v>13</v>
      </c>
      <c r="D15" s="97"/>
    </row>
    <row r="16" spans="1:9" ht="18.75" customHeight="1" x14ac:dyDescent="0.2">
      <c r="A16" s="105" t="s">
        <v>474</v>
      </c>
      <c r="B16" s="430">
        <v>17</v>
      </c>
      <c r="C16" s="430">
        <v>16</v>
      </c>
    </row>
    <row r="17" spans="1:4" ht="18.75" customHeight="1" x14ac:dyDescent="0.2">
      <c r="A17" s="105" t="s">
        <v>473</v>
      </c>
      <c r="B17" s="430">
        <v>17</v>
      </c>
      <c r="C17" s="430">
        <v>16</v>
      </c>
      <c r="D17" s="97"/>
    </row>
    <row r="18" spans="1:4" ht="19.5" customHeight="1" x14ac:dyDescent="0.2">
      <c r="A18" s="105" t="s">
        <v>472</v>
      </c>
      <c r="B18" s="430">
        <v>16</v>
      </c>
      <c r="C18" s="430">
        <v>13</v>
      </c>
    </row>
    <row r="19" spans="1:4" ht="18.75" customHeight="1" x14ac:dyDescent="0.2">
      <c r="A19" s="107" t="s">
        <v>339</v>
      </c>
      <c r="B19" s="430">
        <v>16</v>
      </c>
      <c r="C19" s="430">
        <v>13</v>
      </c>
      <c r="D19" s="97"/>
    </row>
    <row r="20" spans="1:4" ht="38.450000000000003" customHeight="1" x14ac:dyDescent="0.2">
      <c r="A20" s="564" t="s">
        <v>32</v>
      </c>
      <c r="B20" s="564"/>
      <c r="C20" s="564"/>
    </row>
    <row r="21" spans="1:4" ht="31.5" x14ac:dyDescent="0.2">
      <c r="A21" s="323" t="s">
        <v>93</v>
      </c>
      <c r="B21" s="430">
        <v>212</v>
      </c>
      <c r="C21" s="430">
        <v>165</v>
      </c>
      <c r="D21" s="97"/>
    </row>
    <row r="22" spans="1:4" ht="29.25" customHeight="1" x14ac:dyDescent="0.2">
      <c r="A22" s="323" t="s">
        <v>103</v>
      </c>
      <c r="B22" s="430">
        <v>92</v>
      </c>
      <c r="C22" s="430">
        <v>76</v>
      </c>
    </row>
    <row r="23" spans="1:4" ht="16.5" customHeight="1" x14ac:dyDescent="0.2">
      <c r="A23" s="323" t="s">
        <v>136</v>
      </c>
      <c r="B23" s="430">
        <v>45</v>
      </c>
      <c r="C23" s="430">
        <v>35</v>
      </c>
      <c r="D23" s="97"/>
    </row>
    <row r="24" spans="1:4" ht="31.5" x14ac:dyDescent="0.2">
      <c r="A24" s="323" t="s">
        <v>208</v>
      </c>
      <c r="B24" s="430">
        <v>40</v>
      </c>
      <c r="C24" s="430">
        <v>33</v>
      </c>
    </row>
    <row r="25" spans="1:4" ht="15.75" x14ac:dyDescent="0.2">
      <c r="A25" s="323" t="s">
        <v>268</v>
      </c>
      <c r="B25" s="430">
        <v>36</v>
      </c>
      <c r="C25" s="430">
        <v>28</v>
      </c>
      <c r="D25" s="97"/>
    </row>
    <row r="26" spans="1:4" ht="15.75" x14ac:dyDescent="0.2">
      <c r="A26" s="323" t="s">
        <v>135</v>
      </c>
      <c r="B26" s="430">
        <v>29</v>
      </c>
      <c r="C26" s="430">
        <v>23</v>
      </c>
    </row>
    <row r="27" spans="1:4" ht="15.75" x14ac:dyDescent="0.2">
      <c r="A27" s="323" t="s">
        <v>475</v>
      </c>
      <c r="B27" s="430">
        <v>23</v>
      </c>
      <c r="C27" s="430">
        <v>19</v>
      </c>
      <c r="D27" s="97"/>
    </row>
    <row r="28" spans="1:4" ht="15.75" x14ac:dyDescent="0.2">
      <c r="A28" s="323" t="s">
        <v>140</v>
      </c>
      <c r="B28" s="430">
        <v>20</v>
      </c>
      <c r="C28" s="430">
        <v>12</v>
      </c>
    </row>
    <row r="29" spans="1:4" ht="15.75" x14ac:dyDescent="0.2">
      <c r="A29" s="323" t="s">
        <v>281</v>
      </c>
      <c r="B29" s="430">
        <v>20</v>
      </c>
      <c r="C29" s="430">
        <v>13</v>
      </c>
      <c r="D29" s="97"/>
    </row>
    <row r="30" spans="1:4" ht="15.75" x14ac:dyDescent="0.2">
      <c r="A30" s="323" t="s">
        <v>282</v>
      </c>
      <c r="B30" s="430">
        <v>15</v>
      </c>
      <c r="C30" s="430">
        <v>13</v>
      </c>
    </row>
    <row r="31" spans="1:4" ht="15.75" x14ac:dyDescent="0.2">
      <c r="A31" s="323" t="s">
        <v>476</v>
      </c>
      <c r="B31" s="430">
        <v>14</v>
      </c>
      <c r="C31" s="430">
        <v>10</v>
      </c>
      <c r="D31" s="97"/>
    </row>
    <row r="32" spans="1:4" ht="15.75" x14ac:dyDescent="0.2">
      <c r="A32" s="323" t="s">
        <v>456</v>
      </c>
      <c r="B32" s="430">
        <v>13</v>
      </c>
      <c r="C32" s="430">
        <v>11</v>
      </c>
    </row>
    <row r="33" spans="1:4" ht="31.5" x14ac:dyDescent="0.2">
      <c r="A33" s="323" t="s">
        <v>536</v>
      </c>
      <c r="B33" s="430">
        <v>11</v>
      </c>
      <c r="C33" s="430">
        <v>7</v>
      </c>
      <c r="D33" s="97"/>
    </row>
    <row r="34" spans="1:4" ht="15.75" x14ac:dyDescent="0.2">
      <c r="A34" s="323" t="s">
        <v>138</v>
      </c>
      <c r="B34" s="430">
        <v>10</v>
      </c>
      <c r="C34" s="430">
        <v>7</v>
      </c>
    </row>
    <row r="35" spans="1:4" ht="15.75" x14ac:dyDescent="0.2">
      <c r="A35" s="323" t="s">
        <v>477</v>
      </c>
      <c r="B35" s="430">
        <v>10</v>
      </c>
      <c r="C35" s="430">
        <v>4</v>
      </c>
      <c r="D35" s="97"/>
    </row>
    <row r="36" spans="1:4" ht="38.450000000000003" customHeight="1" x14ac:dyDescent="0.2">
      <c r="A36" s="564" t="s">
        <v>33</v>
      </c>
      <c r="B36" s="564"/>
      <c r="C36" s="564"/>
    </row>
    <row r="37" spans="1:4" ht="15.75" customHeight="1" x14ac:dyDescent="0.2">
      <c r="A37" s="182" t="s">
        <v>91</v>
      </c>
      <c r="B37" s="430">
        <v>233</v>
      </c>
      <c r="C37" s="430">
        <v>169</v>
      </c>
      <c r="D37" s="97"/>
    </row>
    <row r="38" spans="1:4" ht="16.5" customHeight="1" x14ac:dyDescent="0.2">
      <c r="A38" s="182" t="s">
        <v>100</v>
      </c>
      <c r="B38" s="430">
        <v>111</v>
      </c>
      <c r="C38" s="430">
        <v>86</v>
      </c>
    </row>
    <row r="39" spans="1:4" ht="15" customHeight="1" x14ac:dyDescent="0.2">
      <c r="A39" s="182" t="s">
        <v>143</v>
      </c>
      <c r="B39" s="430">
        <v>47</v>
      </c>
      <c r="C39" s="430">
        <v>37</v>
      </c>
      <c r="D39" s="97"/>
    </row>
    <row r="40" spans="1:4" ht="18" customHeight="1" x14ac:dyDescent="0.2">
      <c r="A40" s="182" t="s">
        <v>115</v>
      </c>
      <c r="B40" s="430">
        <v>34</v>
      </c>
      <c r="C40" s="430">
        <v>25</v>
      </c>
    </row>
    <row r="41" spans="1:4" ht="16.5" customHeight="1" x14ac:dyDescent="0.2">
      <c r="A41" s="182" t="s">
        <v>141</v>
      </c>
      <c r="B41" s="430">
        <v>27</v>
      </c>
      <c r="C41" s="430">
        <v>19</v>
      </c>
      <c r="D41" s="97"/>
    </row>
    <row r="42" spans="1:4" ht="30.75" customHeight="1" x14ac:dyDescent="0.2">
      <c r="A42" s="182" t="s">
        <v>429</v>
      </c>
      <c r="B42" s="430">
        <v>17</v>
      </c>
      <c r="C42" s="430">
        <v>13</v>
      </c>
    </row>
    <row r="43" spans="1:4" ht="15.75" customHeight="1" x14ac:dyDescent="0.2">
      <c r="A43" s="182" t="s">
        <v>200</v>
      </c>
      <c r="B43" s="430">
        <v>17</v>
      </c>
      <c r="C43" s="430">
        <v>12</v>
      </c>
      <c r="D43" s="97"/>
    </row>
    <row r="44" spans="1:4" ht="16.5" customHeight="1" x14ac:dyDescent="0.2">
      <c r="A44" s="182" t="s">
        <v>198</v>
      </c>
      <c r="B44" s="430">
        <v>17</v>
      </c>
      <c r="C44" s="430">
        <v>10</v>
      </c>
    </row>
    <row r="45" spans="1:4" ht="21.75" customHeight="1" x14ac:dyDescent="0.2">
      <c r="A45" s="182" t="s">
        <v>145</v>
      </c>
      <c r="B45" s="430">
        <v>16</v>
      </c>
      <c r="C45" s="430">
        <v>12</v>
      </c>
      <c r="D45" s="97"/>
    </row>
    <row r="46" spans="1:4" ht="15.75" customHeight="1" x14ac:dyDescent="0.2">
      <c r="A46" s="182" t="s">
        <v>269</v>
      </c>
      <c r="B46" s="430">
        <v>15</v>
      </c>
      <c r="C46" s="430">
        <v>11</v>
      </c>
    </row>
    <row r="47" spans="1:4" ht="18" customHeight="1" x14ac:dyDescent="0.2">
      <c r="A47" s="182" t="s">
        <v>372</v>
      </c>
      <c r="B47" s="430">
        <v>13</v>
      </c>
      <c r="C47" s="430">
        <v>12</v>
      </c>
      <c r="D47" s="97"/>
    </row>
    <row r="48" spans="1:4" ht="19.5" customHeight="1" x14ac:dyDescent="0.2">
      <c r="A48" s="182" t="s">
        <v>537</v>
      </c>
      <c r="B48" s="430">
        <v>11</v>
      </c>
      <c r="C48" s="430">
        <v>11</v>
      </c>
    </row>
    <row r="49" spans="1:4" ht="14.25" customHeight="1" x14ac:dyDescent="0.2">
      <c r="A49" s="182" t="s">
        <v>142</v>
      </c>
      <c r="B49" s="430">
        <v>11</v>
      </c>
      <c r="C49" s="430">
        <v>5</v>
      </c>
      <c r="D49" s="97"/>
    </row>
    <row r="50" spans="1:4" ht="18" customHeight="1" x14ac:dyDescent="0.2">
      <c r="A50" s="182" t="s">
        <v>270</v>
      </c>
      <c r="B50" s="430">
        <v>11</v>
      </c>
      <c r="C50" s="430">
        <v>10</v>
      </c>
    </row>
    <row r="51" spans="1:4" ht="16.5" customHeight="1" x14ac:dyDescent="0.2">
      <c r="A51" s="182" t="s">
        <v>453</v>
      </c>
      <c r="B51" s="430">
        <v>11</v>
      </c>
      <c r="C51" s="430">
        <v>8</v>
      </c>
      <c r="D51" s="97"/>
    </row>
    <row r="52" spans="1:4" ht="38.450000000000003" customHeight="1" x14ac:dyDescent="0.2">
      <c r="A52" s="564" t="s">
        <v>34</v>
      </c>
      <c r="B52" s="564"/>
      <c r="C52" s="564"/>
    </row>
    <row r="53" spans="1:4" ht="21.75" customHeight="1" x14ac:dyDescent="0.2">
      <c r="A53" s="323" t="s">
        <v>106</v>
      </c>
      <c r="B53" s="430">
        <v>214</v>
      </c>
      <c r="C53" s="430">
        <v>198</v>
      </c>
      <c r="D53" s="97"/>
    </row>
    <row r="54" spans="1:4" ht="18" customHeight="1" x14ac:dyDescent="0.2">
      <c r="A54" s="323" t="s">
        <v>107</v>
      </c>
      <c r="B54" s="430">
        <v>80</v>
      </c>
      <c r="C54" s="430">
        <v>58</v>
      </c>
    </row>
    <row r="55" spans="1:4" ht="18.75" customHeight="1" x14ac:dyDescent="0.2">
      <c r="A55" s="323" t="s">
        <v>110</v>
      </c>
      <c r="B55" s="430">
        <v>73</v>
      </c>
      <c r="C55" s="430">
        <v>57</v>
      </c>
      <c r="D55" s="97"/>
    </row>
    <row r="56" spans="1:4" ht="15.75" customHeight="1" x14ac:dyDescent="0.2">
      <c r="A56" s="323" t="s">
        <v>148</v>
      </c>
      <c r="B56" s="430">
        <v>45</v>
      </c>
      <c r="C56" s="430">
        <v>32</v>
      </c>
    </row>
    <row r="57" spans="1:4" ht="28.5" customHeight="1" x14ac:dyDescent="0.2">
      <c r="A57" s="323" t="s">
        <v>154</v>
      </c>
      <c r="B57" s="430">
        <v>39</v>
      </c>
      <c r="C57" s="430">
        <v>27</v>
      </c>
      <c r="D57" s="97"/>
    </row>
    <row r="58" spans="1:4" ht="21.75" customHeight="1" x14ac:dyDescent="0.2">
      <c r="A58" s="323" t="s">
        <v>150</v>
      </c>
      <c r="B58" s="430">
        <v>37</v>
      </c>
      <c r="C58" s="430">
        <v>30</v>
      </c>
    </row>
    <row r="59" spans="1:4" ht="18" customHeight="1" x14ac:dyDescent="0.2">
      <c r="A59" s="323" t="s">
        <v>201</v>
      </c>
      <c r="B59" s="430">
        <v>26</v>
      </c>
      <c r="C59" s="430">
        <v>19</v>
      </c>
      <c r="D59" s="97"/>
    </row>
    <row r="60" spans="1:4" ht="18.75" customHeight="1" x14ac:dyDescent="0.2">
      <c r="A60" s="323" t="s">
        <v>156</v>
      </c>
      <c r="B60" s="430">
        <v>25</v>
      </c>
      <c r="C60" s="430">
        <v>22</v>
      </c>
    </row>
    <row r="61" spans="1:4" ht="15.75" customHeight="1" x14ac:dyDescent="0.2">
      <c r="A61" s="323" t="s">
        <v>149</v>
      </c>
      <c r="B61" s="430">
        <v>15</v>
      </c>
      <c r="C61" s="430">
        <v>13</v>
      </c>
      <c r="D61" s="97"/>
    </row>
    <row r="62" spans="1:4" ht="18" customHeight="1" x14ac:dyDescent="0.2">
      <c r="A62" s="323" t="s">
        <v>153</v>
      </c>
      <c r="B62" s="430">
        <v>14</v>
      </c>
      <c r="C62" s="430">
        <v>10</v>
      </c>
    </row>
    <row r="63" spans="1:4" ht="16.5" customHeight="1" x14ac:dyDescent="0.2">
      <c r="A63" s="323" t="s">
        <v>430</v>
      </c>
      <c r="B63" s="430">
        <v>13</v>
      </c>
      <c r="C63" s="430">
        <v>9</v>
      </c>
      <c r="D63" s="97"/>
    </row>
    <row r="64" spans="1:4" ht="17.25" customHeight="1" x14ac:dyDescent="0.2">
      <c r="A64" s="323" t="s">
        <v>271</v>
      </c>
      <c r="B64" s="430">
        <v>12</v>
      </c>
      <c r="C64" s="430">
        <v>11</v>
      </c>
    </row>
    <row r="65" spans="1:5" ht="15.75" customHeight="1" x14ac:dyDescent="0.2">
      <c r="A65" s="323" t="s">
        <v>152</v>
      </c>
      <c r="B65" s="430">
        <v>11</v>
      </c>
      <c r="C65" s="430">
        <v>9</v>
      </c>
      <c r="D65" s="97"/>
    </row>
    <row r="66" spans="1:5" ht="21.75" customHeight="1" x14ac:dyDescent="0.2">
      <c r="A66" s="323" t="s">
        <v>272</v>
      </c>
      <c r="B66" s="430">
        <v>11</v>
      </c>
      <c r="C66" s="430">
        <v>8</v>
      </c>
    </row>
    <row r="67" spans="1:5" ht="32.25" customHeight="1" x14ac:dyDescent="0.2">
      <c r="A67" s="323" t="s">
        <v>155</v>
      </c>
      <c r="B67" s="430">
        <v>10</v>
      </c>
      <c r="C67" s="430">
        <v>7</v>
      </c>
      <c r="D67" s="97"/>
      <c r="E67" s="97"/>
    </row>
    <row r="68" spans="1:5" ht="38.450000000000003" customHeight="1" x14ac:dyDescent="0.2">
      <c r="A68" s="564" t="s">
        <v>35</v>
      </c>
      <c r="B68" s="564"/>
      <c r="C68" s="564"/>
    </row>
    <row r="69" spans="1:5" ht="15.75" x14ac:dyDescent="0.2">
      <c r="A69" s="323" t="s">
        <v>88</v>
      </c>
      <c r="B69" s="430">
        <v>479</v>
      </c>
      <c r="C69" s="430">
        <v>363</v>
      </c>
      <c r="D69" s="97"/>
    </row>
    <row r="70" spans="1:5" ht="15.75" x14ac:dyDescent="0.2">
      <c r="A70" s="323" t="s">
        <v>94</v>
      </c>
      <c r="B70" s="348">
        <v>289</v>
      </c>
      <c r="C70" s="348">
        <v>226</v>
      </c>
    </row>
    <row r="71" spans="1:5" ht="15.75" x14ac:dyDescent="0.2">
      <c r="A71" s="323" t="s">
        <v>97</v>
      </c>
      <c r="B71" s="348">
        <v>143</v>
      </c>
      <c r="C71" s="348">
        <v>108</v>
      </c>
      <c r="D71" s="97"/>
    </row>
    <row r="72" spans="1:5" ht="15.75" x14ac:dyDescent="0.2">
      <c r="A72" s="323" t="s">
        <v>90</v>
      </c>
      <c r="B72" s="348">
        <v>141</v>
      </c>
      <c r="C72" s="348">
        <v>97</v>
      </c>
    </row>
    <row r="73" spans="1:5" ht="78.75" x14ac:dyDescent="0.2">
      <c r="A73" s="323" t="s">
        <v>194</v>
      </c>
      <c r="B73" s="348">
        <v>138</v>
      </c>
      <c r="C73" s="348">
        <v>115</v>
      </c>
      <c r="D73" s="97"/>
    </row>
    <row r="74" spans="1:5" ht="15.75" x14ac:dyDescent="0.2">
      <c r="A74" s="323" t="s">
        <v>158</v>
      </c>
      <c r="B74" s="348">
        <v>54</v>
      </c>
      <c r="C74" s="348">
        <v>43</v>
      </c>
    </row>
    <row r="75" spans="1:5" ht="15.75" x14ac:dyDescent="0.2">
      <c r="A75" s="323" t="s">
        <v>101</v>
      </c>
      <c r="B75" s="348">
        <v>44</v>
      </c>
      <c r="C75" s="348">
        <v>32</v>
      </c>
      <c r="D75" s="97"/>
    </row>
    <row r="76" spans="1:5" ht="15.75" x14ac:dyDescent="0.2">
      <c r="A76" s="323" t="s">
        <v>108</v>
      </c>
      <c r="B76" s="348">
        <v>33</v>
      </c>
      <c r="C76" s="348">
        <v>29</v>
      </c>
    </row>
    <row r="77" spans="1:5" ht="15.75" x14ac:dyDescent="0.2">
      <c r="A77" s="323" t="s">
        <v>98</v>
      </c>
      <c r="B77" s="348">
        <v>30</v>
      </c>
      <c r="C77" s="348">
        <v>28</v>
      </c>
      <c r="D77" s="97"/>
    </row>
    <row r="78" spans="1:5" ht="15.75" x14ac:dyDescent="0.2">
      <c r="A78" s="323" t="s">
        <v>431</v>
      </c>
      <c r="B78" s="348">
        <v>29</v>
      </c>
      <c r="C78" s="348">
        <v>21</v>
      </c>
    </row>
    <row r="79" spans="1:5" ht="15.75" x14ac:dyDescent="0.2">
      <c r="A79" s="323" t="s">
        <v>96</v>
      </c>
      <c r="B79" s="348">
        <v>27</v>
      </c>
      <c r="C79" s="348">
        <v>17</v>
      </c>
      <c r="D79" s="97"/>
    </row>
    <row r="80" spans="1:5" ht="31.5" x14ac:dyDescent="0.2">
      <c r="A80" s="323" t="s">
        <v>264</v>
      </c>
      <c r="B80" s="348">
        <v>25</v>
      </c>
      <c r="C80" s="348">
        <v>21</v>
      </c>
    </row>
    <row r="81" spans="1:4" ht="15.75" x14ac:dyDescent="0.2">
      <c r="A81" s="323" t="s">
        <v>157</v>
      </c>
      <c r="B81" s="348">
        <v>12</v>
      </c>
      <c r="C81" s="348">
        <v>10</v>
      </c>
      <c r="D81" s="97"/>
    </row>
    <row r="82" spans="1:4" ht="15.75" x14ac:dyDescent="0.2">
      <c r="A82" s="323" t="s">
        <v>125</v>
      </c>
      <c r="B82" s="348">
        <v>12</v>
      </c>
      <c r="C82" s="348">
        <v>8</v>
      </c>
    </row>
    <row r="83" spans="1:4" ht="15.75" x14ac:dyDescent="0.2">
      <c r="A83" s="323" t="s">
        <v>452</v>
      </c>
      <c r="B83" s="348">
        <v>10</v>
      </c>
      <c r="C83" s="348">
        <v>7</v>
      </c>
      <c r="D83" s="97"/>
    </row>
    <row r="84" spans="1:4" ht="38.450000000000003" customHeight="1" x14ac:dyDescent="0.2">
      <c r="A84" s="564" t="s">
        <v>159</v>
      </c>
      <c r="B84" s="564"/>
      <c r="C84" s="564"/>
    </row>
    <row r="85" spans="1:4" ht="16.5" customHeight="1" x14ac:dyDescent="0.2">
      <c r="A85" s="323" t="s">
        <v>164</v>
      </c>
      <c r="B85" s="348">
        <v>32</v>
      </c>
      <c r="C85" s="391">
        <v>31</v>
      </c>
      <c r="D85" s="97"/>
    </row>
    <row r="86" spans="1:4" ht="15.75" customHeight="1" x14ac:dyDescent="0.2">
      <c r="A86" s="323" t="s">
        <v>273</v>
      </c>
      <c r="B86" s="348">
        <v>16</v>
      </c>
      <c r="C86" s="348">
        <v>16</v>
      </c>
    </row>
    <row r="87" spans="1:4" ht="15" customHeight="1" x14ac:dyDescent="0.2">
      <c r="A87" s="323" t="s">
        <v>163</v>
      </c>
      <c r="B87" s="348">
        <v>16</v>
      </c>
      <c r="C87" s="348">
        <v>13</v>
      </c>
      <c r="D87" s="97"/>
    </row>
    <row r="88" spans="1:4" ht="19.5" customHeight="1" x14ac:dyDescent="0.2">
      <c r="A88" s="323" t="s">
        <v>165</v>
      </c>
      <c r="B88" s="348">
        <v>13</v>
      </c>
      <c r="C88" s="348">
        <v>11</v>
      </c>
    </row>
    <row r="89" spans="1:4" ht="14.25" customHeight="1" x14ac:dyDescent="0.2">
      <c r="A89" s="323" t="s">
        <v>161</v>
      </c>
      <c r="B89" s="348">
        <v>12</v>
      </c>
      <c r="C89" s="348">
        <v>10</v>
      </c>
      <c r="D89" s="97"/>
    </row>
    <row r="90" spans="1:4" ht="15.75" customHeight="1" x14ac:dyDescent="0.2">
      <c r="A90" s="323" t="s">
        <v>457</v>
      </c>
      <c r="B90" s="348">
        <v>8</v>
      </c>
      <c r="C90" s="348">
        <v>8</v>
      </c>
    </row>
    <row r="91" spans="1:4" ht="15.75" customHeight="1" x14ac:dyDescent="0.2">
      <c r="A91" s="323" t="s">
        <v>276</v>
      </c>
      <c r="B91" s="348">
        <v>7</v>
      </c>
      <c r="C91" s="348">
        <v>6</v>
      </c>
      <c r="D91" s="97"/>
    </row>
    <row r="92" spans="1:4" ht="14.25" customHeight="1" x14ac:dyDescent="0.2">
      <c r="A92" s="323" t="s">
        <v>275</v>
      </c>
      <c r="B92" s="348">
        <v>7</v>
      </c>
      <c r="C92" s="348">
        <v>6</v>
      </c>
    </row>
    <row r="93" spans="1:4" ht="38.450000000000003" customHeight="1" x14ac:dyDescent="0.2">
      <c r="A93" s="564" t="s">
        <v>37</v>
      </c>
      <c r="B93" s="564"/>
      <c r="C93" s="564"/>
    </row>
    <row r="94" spans="1:4" ht="17.25" customHeight="1" x14ac:dyDescent="0.2">
      <c r="A94" s="323" t="s">
        <v>99</v>
      </c>
      <c r="B94" s="348">
        <v>54</v>
      </c>
      <c r="C94" s="348">
        <v>45</v>
      </c>
      <c r="D94" s="97"/>
    </row>
    <row r="95" spans="1:4" ht="16.5" customHeight="1" x14ac:dyDescent="0.2">
      <c r="A95" s="323" t="s">
        <v>266</v>
      </c>
      <c r="B95" s="348">
        <v>29</v>
      </c>
      <c r="C95" s="348">
        <v>20</v>
      </c>
    </row>
    <row r="96" spans="1:4" ht="17.25" customHeight="1" x14ac:dyDescent="0.2">
      <c r="A96" s="323" t="s">
        <v>278</v>
      </c>
      <c r="B96" s="348">
        <v>22</v>
      </c>
      <c r="C96" s="348">
        <v>16</v>
      </c>
      <c r="D96" s="97"/>
    </row>
    <row r="97" spans="1:4" ht="18" customHeight="1" x14ac:dyDescent="0.2">
      <c r="A97" s="323" t="s">
        <v>289</v>
      </c>
      <c r="B97" s="348">
        <v>21</v>
      </c>
      <c r="C97" s="348">
        <v>6</v>
      </c>
    </row>
    <row r="98" spans="1:4" ht="47.25" x14ac:dyDescent="0.2">
      <c r="A98" s="323" t="s">
        <v>279</v>
      </c>
      <c r="B98" s="348">
        <v>20</v>
      </c>
      <c r="C98" s="348">
        <v>20</v>
      </c>
      <c r="D98" s="97"/>
    </row>
    <row r="99" spans="1:4" ht="15.75" x14ac:dyDescent="0.2">
      <c r="A99" s="323" t="s">
        <v>117</v>
      </c>
      <c r="B99" s="348">
        <v>14</v>
      </c>
      <c r="C99" s="348">
        <v>10</v>
      </c>
    </row>
    <row r="100" spans="1:4" ht="15.75" x14ac:dyDescent="0.2">
      <c r="A100" s="323" t="s">
        <v>286</v>
      </c>
      <c r="B100" s="348">
        <v>11</v>
      </c>
      <c r="C100" s="348">
        <v>9</v>
      </c>
      <c r="D100" s="97"/>
    </row>
    <row r="101" spans="1:4" ht="18" customHeight="1" x14ac:dyDescent="0.2">
      <c r="A101" s="323" t="s">
        <v>284</v>
      </c>
      <c r="B101" s="348">
        <v>11</v>
      </c>
      <c r="C101" s="348">
        <v>11</v>
      </c>
    </row>
    <row r="102" spans="1:4" ht="14.25" customHeight="1" x14ac:dyDescent="0.2">
      <c r="A102" s="323" t="s">
        <v>122</v>
      </c>
      <c r="B102" s="348">
        <v>11</v>
      </c>
      <c r="C102" s="348">
        <v>8</v>
      </c>
      <c r="D102" s="97"/>
    </row>
    <row r="103" spans="1:4" ht="14.25" customHeight="1" x14ac:dyDescent="0.2">
      <c r="A103" s="323" t="s">
        <v>538</v>
      </c>
      <c r="B103" s="348">
        <v>10</v>
      </c>
      <c r="C103" s="348">
        <v>8</v>
      </c>
    </row>
    <row r="104" spans="1:4" ht="16.5" customHeight="1" x14ac:dyDescent="0.2">
      <c r="A104" s="323" t="s">
        <v>265</v>
      </c>
      <c r="B104" s="348">
        <v>9</v>
      </c>
      <c r="C104" s="348">
        <v>5</v>
      </c>
      <c r="D104" s="97"/>
    </row>
    <row r="105" spans="1:4" ht="16.5" customHeight="1" x14ac:dyDescent="0.2">
      <c r="A105" s="323" t="s">
        <v>291</v>
      </c>
      <c r="B105" s="348">
        <v>8</v>
      </c>
      <c r="C105" s="348">
        <v>5</v>
      </c>
    </row>
    <row r="106" spans="1:4" ht="30.75" customHeight="1" x14ac:dyDescent="0.2">
      <c r="A106" s="323" t="s">
        <v>167</v>
      </c>
      <c r="B106" s="348">
        <v>7</v>
      </c>
      <c r="C106" s="348">
        <v>5</v>
      </c>
      <c r="D106" s="97"/>
    </row>
    <row r="107" spans="1:4" ht="15.75" customHeight="1" x14ac:dyDescent="0.2">
      <c r="A107" s="323" t="s">
        <v>285</v>
      </c>
      <c r="B107" s="348">
        <v>7</v>
      </c>
      <c r="C107" s="348">
        <v>6</v>
      </c>
    </row>
    <row r="108" spans="1:4" ht="14.25" customHeight="1" x14ac:dyDescent="0.2">
      <c r="A108" s="323" t="s">
        <v>478</v>
      </c>
      <c r="B108" s="348">
        <v>7</v>
      </c>
      <c r="C108" s="348">
        <v>6</v>
      </c>
      <c r="D108" s="97"/>
    </row>
    <row r="109" spans="1:4" ht="63.75" customHeight="1" x14ac:dyDescent="0.2">
      <c r="A109" s="564" t="s">
        <v>38</v>
      </c>
      <c r="B109" s="564"/>
      <c r="C109" s="564"/>
    </row>
    <row r="110" spans="1:4" ht="15" customHeight="1" x14ac:dyDescent="0.2">
      <c r="A110" s="323" t="s">
        <v>86</v>
      </c>
      <c r="B110" s="348">
        <v>26</v>
      </c>
      <c r="C110" s="348">
        <v>21</v>
      </c>
      <c r="D110" s="97"/>
    </row>
    <row r="111" spans="1:4" ht="35.25" customHeight="1" x14ac:dyDescent="0.2">
      <c r="A111" s="323" t="s">
        <v>479</v>
      </c>
      <c r="B111" s="348">
        <v>12</v>
      </c>
      <c r="C111" s="348">
        <v>12</v>
      </c>
    </row>
    <row r="112" spans="1:4" ht="36.75" customHeight="1" x14ac:dyDescent="0.2">
      <c r="A112" s="323" t="s">
        <v>109</v>
      </c>
      <c r="B112" s="348">
        <v>11</v>
      </c>
      <c r="C112" s="348">
        <v>5</v>
      </c>
      <c r="D112" s="97"/>
    </row>
    <row r="113" spans="1:4" ht="15.75" customHeight="1" x14ac:dyDescent="0.2">
      <c r="A113" s="323" t="s">
        <v>173</v>
      </c>
      <c r="B113" s="348">
        <v>10</v>
      </c>
      <c r="C113" s="348">
        <v>9</v>
      </c>
    </row>
    <row r="114" spans="1:4" ht="18" customHeight="1" x14ac:dyDescent="0.2">
      <c r="A114" s="323" t="s">
        <v>210</v>
      </c>
      <c r="B114" s="348">
        <v>8</v>
      </c>
      <c r="C114" s="348">
        <v>7</v>
      </c>
      <c r="D114" s="97"/>
    </row>
    <row r="115" spans="1:4" ht="31.5" x14ac:dyDescent="0.2">
      <c r="A115" s="323" t="s">
        <v>481</v>
      </c>
      <c r="B115" s="348">
        <v>7</v>
      </c>
      <c r="C115" s="348">
        <v>6</v>
      </c>
    </row>
    <row r="116" spans="1:4" ht="30.75" customHeight="1" x14ac:dyDescent="0.2">
      <c r="A116" s="323" t="s">
        <v>437</v>
      </c>
      <c r="B116" s="348">
        <v>7</v>
      </c>
      <c r="C116" s="348">
        <v>7</v>
      </c>
      <c r="D116" s="97"/>
    </row>
    <row r="117" spans="1:4" ht="17.25" customHeight="1" x14ac:dyDescent="0.2">
      <c r="A117" s="323" t="s">
        <v>480</v>
      </c>
      <c r="B117" s="348">
        <v>6</v>
      </c>
      <c r="C117" s="348">
        <v>6</v>
      </c>
    </row>
    <row r="118" spans="1:4" ht="38.450000000000003" customHeight="1" x14ac:dyDescent="0.2">
      <c r="A118" s="564" t="s">
        <v>175</v>
      </c>
      <c r="B118" s="564"/>
      <c r="C118" s="564"/>
    </row>
    <row r="119" spans="1:4" ht="21" customHeight="1" x14ac:dyDescent="0.2">
      <c r="A119" s="323" t="s">
        <v>89</v>
      </c>
      <c r="B119" s="348">
        <v>215</v>
      </c>
      <c r="C119" s="348">
        <v>161</v>
      </c>
      <c r="D119" s="97"/>
    </row>
    <row r="120" spans="1:4" ht="21" customHeight="1" x14ac:dyDescent="0.2">
      <c r="A120" s="323" t="s">
        <v>92</v>
      </c>
      <c r="B120" s="348">
        <v>153</v>
      </c>
      <c r="C120" s="348">
        <v>135</v>
      </c>
    </row>
    <row r="121" spans="1:4" ht="21" customHeight="1" x14ac:dyDescent="0.2">
      <c r="A121" s="323" t="s">
        <v>193</v>
      </c>
      <c r="B121" s="348">
        <v>61</v>
      </c>
      <c r="C121" s="348">
        <v>45</v>
      </c>
      <c r="D121" s="97"/>
    </row>
    <row r="122" spans="1:4" ht="15.75" customHeight="1" x14ac:dyDescent="0.2">
      <c r="A122" s="323" t="s">
        <v>176</v>
      </c>
      <c r="B122" s="348">
        <v>45</v>
      </c>
      <c r="C122" s="348">
        <v>40</v>
      </c>
    </row>
    <row r="123" spans="1:4" ht="21" customHeight="1" x14ac:dyDescent="0.2">
      <c r="A123" s="323" t="s">
        <v>180</v>
      </c>
      <c r="B123" s="348">
        <v>45</v>
      </c>
      <c r="C123" s="348">
        <v>37</v>
      </c>
      <c r="D123" s="97"/>
    </row>
    <row r="124" spans="1:4" ht="17.25" customHeight="1" x14ac:dyDescent="0.2">
      <c r="A124" s="323" t="s">
        <v>120</v>
      </c>
      <c r="B124" s="348">
        <v>36</v>
      </c>
      <c r="C124" s="348">
        <v>30</v>
      </c>
    </row>
    <row r="125" spans="1:4" ht="17.25" customHeight="1" x14ac:dyDescent="0.2">
      <c r="A125" s="323" t="s">
        <v>127</v>
      </c>
      <c r="B125" s="348">
        <v>34</v>
      </c>
      <c r="C125" s="348">
        <v>25</v>
      </c>
      <c r="D125" s="97"/>
    </row>
    <row r="126" spans="1:4" ht="18" customHeight="1" x14ac:dyDescent="0.2">
      <c r="A126" s="323" t="s">
        <v>178</v>
      </c>
      <c r="B126" s="348">
        <v>28</v>
      </c>
      <c r="C126" s="348">
        <v>22</v>
      </c>
    </row>
    <row r="127" spans="1:4" ht="15" customHeight="1" x14ac:dyDescent="0.2">
      <c r="A127" s="323" t="s">
        <v>177</v>
      </c>
      <c r="B127" s="348">
        <v>17</v>
      </c>
      <c r="C127" s="348">
        <v>12</v>
      </c>
      <c r="D127" s="97"/>
    </row>
    <row r="128" spans="1:4" ht="17.25" customHeight="1" x14ac:dyDescent="0.2">
      <c r="A128" s="323" t="s">
        <v>119</v>
      </c>
      <c r="B128" s="348">
        <v>16</v>
      </c>
      <c r="C128" s="348">
        <v>13</v>
      </c>
    </row>
    <row r="129" spans="1:4" ht="15.75" x14ac:dyDescent="0.2">
      <c r="A129" s="323" t="s">
        <v>181</v>
      </c>
      <c r="B129" s="348">
        <v>13</v>
      </c>
      <c r="C129" s="348">
        <v>8</v>
      </c>
      <c r="D129" s="97"/>
    </row>
    <row r="130" spans="1:4" ht="15" customHeight="1" x14ac:dyDescent="0.2">
      <c r="A130" s="323" t="s">
        <v>179</v>
      </c>
      <c r="B130" s="348">
        <v>8</v>
      </c>
      <c r="C130" s="348">
        <v>7</v>
      </c>
    </row>
    <row r="131" spans="1:4" ht="15" customHeight="1" x14ac:dyDescent="0.2">
      <c r="A131" s="323" t="s">
        <v>539</v>
      </c>
      <c r="B131" s="348">
        <v>7</v>
      </c>
      <c r="C131" s="348">
        <v>7</v>
      </c>
      <c r="D131" s="97"/>
    </row>
    <row r="132" spans="1:4" ht="15.75" x14ac:dyDescent="0.25">
      <c r="A132" s="154"/>
      <c r="B132" s="274"/>
      <c r="C132" s="274"/>
    </row>
  </sheetData>
  <mergeCells count="11">
    <mergeCell ref="A52:C52"/>
    <mergeCell ref="A1:C1"/>
    <mergeCell ref="A2:C2"/>
    <mergeCell ref="A4:C4"/>
    <mergeCell ref="A20:C20"/>
    <mergeCell ref="A36:C36"/>
    <mergeCell ref="A68:C68"/>
    <mergeCell ref="A84:C84"/>
    <mergeCell ref="A93:C93"/>
    <mergeCell ref="A109:C109"/>
    <mergeCell ref="A118:C118"/>
  </mergeCells>
  <pageMargins left="0.7" right="0.7" top="0.75" bottom="0.75" header="0.3" footer="0.3"/>
  <pageSetup paperSize="9" scale="23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F53"/>
  <sheetViews>
    <sheetView zoomScaleNormal="100" zoomScaleSheetLayoutView="74" workbookViewId="0">
      <selection activeCell="B18" sqref="B18:B19"/>
    </sheetView>
  </sheetViews>
  <sheetFormatPr defaultColWidth="9.140625" defaultRowHeight="15.75" x14ac:dyDescent="0.25"/>
  <cols>
    <col min="1" max="1" width="5.5703125" style="88" customWidth="1"/>
    <col min="2" max="2" width="44.85546875" style="165" customWidth="1"/>
    <col min="3" max="3" width="17" style="154" customWidth="1"/>
    <col min="4" max="4" width="16.85546875" style="154" customWidth="1"/>
    <col min="5" max="16384" width="9.140625" style="154"/>
  </cols>
  <sheetData>
    <row r="1" spans="1:6" ht="45" customHeight="1" x14ac:dyDescent="0.25">
      <c r="B1" s="544" t="s">
        <v>363</v>
      </c>
      <c r="C1" s="544"/>
      <c r="D1" s="544"/>
    </row>
    <row r="2" spans="1:6" ht="20.25" customHeight="1" x14ac:dyDescent="0.25">
      <c r="B2" s="578" t="s">
        <v>188</v>
      </c>
      <c r="C2" s="578"/>
      <c r="D2" s="578"/>
    </row>
    <row r="3" spans="1:6" s="155" customFormat="1" ht="35.450000000000003" customHeight="1" x14ac:dyDescent="0.25">
      <c r="A3" s="225"/>
      <c r="B3" s="226" t="s">
        <v>82</v>
      </c>
      <c r="C3" s="227" t="s">
        <v>518</v>
      </c>
      <c r="D3" s="228" t="s">
        <v>525</v>
      </c>
    </row>
    <row r="4" spans="1:6" x14ac:dyDescent="0.25">
      <c r="A4" s="160">
        <v>1</v>
      </c>
      <c r="B4" s="487" t="s">
        <v>87</v>
      </c>
      <c r="C4" s="161">
        <v>310</v>
      </c>
      <c r="D4" s="366">
        <v>213</v>
      </c>
      <c r="F4" s="274"/>
    </row>
    <row r="5" spans="1:6" ht="47.25" x14ac:dyDescent="0.25">
      <c r="A5" s="160">
        <v>2</v>
      </c>
      <c r="B5" s="273" t="s">
        <v>170</v>
      </c>
      <c r="C5" s="161">
        <v>220</v>
      </c>
      <c r="D5" s="161">
        <v>204</v>
      </c>
      <c r="F5" s="274"/>
    </row>
    <row r="6" spans="1:6" x14ac:dyDescent="0.25">
      <c r="A6" s="160">
        <v>3</v>
      </c>
      <c r="B6" s="273" t="s">
        <v>92</v>
      </c>
      <c r="C6" s="161">
        <v>175</v>
      </c>
      <c r="D6" s="161">
        <v>264</v>
      </c>
      <c r="F6" s="274"/>
    </row>
    <row r="7" spans="1:6" s="163" customFormat="1" x14ac:dyDescent="0.25">
      <c r="A7" s="160">
        <v>4</v>
      </c>
      <c r="B7" s="273" t="s">
        <v>125</v>
      </c>
      <c r="C7" s="161">
        <v>101</v>
      </c>
      <c r="D7" s="161">
        <v>82</v>
      </c>
      <c r="F7" s="274"/>
    </row>
    <row r="8" spans="1:6" s="163" customFormat="1" x14ac:dyDescent="0.25">
      <c r="A8" s="160">
        <v>5</v>
      </c>
      <c r="B8" s="273" t="s">
        <v>111</v>
      </c>
      <c r="C8" s="161">
        <v>74</v>
      </c>
      <c r="D8" s="161">
        <v>61</v>
      </c>
      <c r="F8" s="274"/>
    </row>
    <row r="9" spans="1:6" s="163" customFormat="1" ht="31.5" x14ac:dyDescent="0.25">
      <c r="A9" s="160">
        <v>6</v>
      </c>
      <c r="B9" s="273" t="s">
        <v>190</v>
      </c>
      <c r="C9" s="161">
        <v>69</v>
      </c>
      <c r="D9" s="161">
        <v>152</v>
      </c>
      <c r="F9" s="274"/>
    </row>
    <row r="10" spans="1:6" s="163" customFormat="1" x14ac:dyDescent="0.25">
      <c r="A10" s="160">
        <v>7</v>
      </c>
      <c r="B10" s="273" t="s">
        <v>105</v>
      </c>
      <c r="C10" s="161">
        <v>60</v>
      </c>
      <c r="D10" s="161">
        <v>48</v>
      </c>
      <c r="F10" s="274"/>
    </row>
    <row r="11" spans="1:6" s="163" customFormat="1" ht="31.5" x14ac:dyDescent="0.25">
      <c r="A11" s="160">
        <v>8</v>
      </c>
      <c r="B11" s="273" t="s">
        <v>93</v>
      </c>
      <c r="C11" s="161">
        <v>59</v>
      </c>
      <c r="D11" s="161">
        <v>214</v>
      </c>
      <c r="F11" s="274"/>
    </row>
    <row r="12" spans="1:6" s="163" customFormat="1" x14ac:dyDescent="0.25">
      <c r="A12" s="160">
        <v>9</v>
      </c>
      <c r="B12" s="273" t="s">
        <v>195</v>
      </c>
      <c r="C12" s="161">
        <v>53</v>
      </c>
      <c r="D12" s="161">
        <v>43</v>
      </c>
      <c r="F12" s="274"/>
    </row>
    <row r="13" spans="1:6" s="163" customFormat="1" ht="12" customHeight="1" x14ac:dyDescent="0.25">
      <c r="A13" s="160">
        <v>10</v>
      </c>
      <c r="B13" s="273" t="s">
        <v>127</v>
      </c>
      <c r="C13" s="161">
        <v>51</v>
      </c>
      <c r="D13" s="161">
        <v>64</v>
      </c>
      <c r="F13" s="274"/>
    </row>
    <row r="14" spans="1:6" s="163" customFormat="1" x14ac:dyDescent="0.25">
      <c r="A14" s="160">
        <v>11</v>
      </c>
      <c r="B14" s="275" t="s">
        <v>122</v>
      </c>
      <c r="C14" s="295">
        <v>48</v>
      </c>
      <c r="D14" s="295">
        <v>38</v>
      </c>
      <c r="F14" s="274"/>
    </row>
    <row r="15" spans="1:6" s="163" customFormat="1" x14ac:dyDescent="0.25">
      <c r="A15" s="160">
        <v>12</v>
      </c>
      <c r="B15" s="273" t="s">
        <v>196</v>
      </c>
      <c r="C15" s="161">
        <v>44</v>
      </c>
      <c r="D15" s="161">
        <v>34</v>
      </c>
      <c r="F15" s="274"/>
    </row>
    <row r="16" spans="1:6" s="163" customFormat="1" x14ac:dyDescent="0.25">
      <c r="A16" s="160">
        <v>13</v>
      </c>
      <c r="B16" s="273" t="s">
        <v>288</v>
      </c>
      <c r="C16" s="161">
        <v>44</v>
      </c>
      <c r="D16" s="161">
        <v>29</v>
      </c>
      <c r="F16" s="274"/>
    </row>
    <row r="17" spans="1:6" s="163" customFormat="1" x14ac:dyDescent="0.25">
      <c r="A17" s="160">
        <v>14</v>
      </c>
      <c r="B17" s="273" t="s">
        <v>86</v>
      </c>
      <c r="C17" s="161">
        <v>38</v>
      </c>
      <c r="D17" s="161">
        <v>52</v>
      </c>
      <c r="F17" s="274"/>
    </row>
    <row r="18" spans="1:6" s="163" customFormat="1" x14ac:dyDescent="0.25">
      <c r="A18" s="160">
        <v>15</v>
      </c>
      <c r="B18" s="273" t="s">
        <v>104</v>
      </c>
      <c r="C18" s="161">
        <v>36</v>
      </c>
      <c r="D18" s="161">
        <v>29</v>
      </c>
      <c r="F18" s="274"/>
    </row>
    <row r="19" spans="1:6" s="163" customFormat="1" x14ac:dyDescent="0.25">
      <c r="A19" s="160">
        <v>16</v>
      </c>
      <c r="B19" s="273" t="s">
        <v>95</v>
      </c>
      <c r="C19" s="161">
        <v>33</v>
      </c>
      <c r="D19" s="161">
        <v>58</v>
      </c>
      <c r="F19" s="274"/>
    </row>
    <row r="20" spans="1:6" s="163" customFormat="1" ht="31.5" x14ac:dyDescent="0.25">
      <c r="A20" s="160">
        <v>17</v>
      </c>
      <c r="B20" s="273" t="s">
        <v>167</v>
      </c>
      <c r="C20" s="161">
        <v>33</v>
      </c>
      <c r="D20" s="161">
        <v>37</v>
      </c>
      <c r="F20" s="274"/>
    </row>
    <row r="21" spans="1:6" s="163" customFormat="1" ht="16.5" customHeight="1" x14ac:dyDescent="0.25">
      <c r="A21" s="160">
        <v>18</v>
      </c>
      <c r="B21" s="273" t="s">
        <v>287</v>
      </c>
      <c r="C21" s="161">
        <v>33</v>
      </c>
      <c r="D21" s="161">
        <v>27</v>
      </c>
      <c r="F21" s="274"/>
    </row>
    <row r="22" spans="1:6" s="163" customFormat="1" ht="20.25" customHeight="1" x14ac:dyDescent="0.25">
      <c r="A22" s="160">
        <v>19</v>
      </c>
      <c r="B22" s="273" t="s">
        <v>191</v>
      </c>
      <c r="C22" s="161">
        <v>28</v>
      </c>
      <c r="D22" s="161">
        <v>38</v>
      </c>
      <c r="F22" s="274"/>
    </row>
    <row r="23" spans="1:6" s="163" customFormat="1" x14ac:dyDescent="0.25">
      <c r="A23" s="160">
        <v>20</v>
      </c>
      <c r="B23" s="273" t="s">
        <v>103</v>
      </c>
      <c r="C23" s="161">
        <v>27</v>
      </c>
      <c r="D23" s="161">
        <v>97</v>
      </c>
      <c r="F23" s="274"/>
    </row>
    <row r="24" spans="1:6" s="163" customFormat="1" ht="18" customHeight="1" x14ac:dyDescent="0.25">
      <c r="A24" s="160">
        <v>21</v>
      </c>
      <c r="B24" s="273" t="s">
        <v>94</v>
      </c>
      <c r="C24" s="161">
        <v>26</v>
      </c>
      <c r="D24" s="161">
        <v>246</v>
      </c>
      <c r="F24" s="274"/>
    </row>
    <row r="25" spans="1:6" s="163" customFormat="1" ht="31.5" x14ac:dyDescent="0.25">
      <c r="A25" s="160">
        <v>22</v>
      </c>
      <c r="B25" s="273" t="s">
        <v>192</v>
      </c>
      <c r="C25" s="161">
        <v>24</v>
      </c>
      <c r="D25" s="161">
        <v>69</v>
      </c>
      <c r="F25" s="274"/>
    </row>
    <row r="26" spans="1:6" s="163" customFormat="1" x14ac:dyDescent="0.25">
      <c r="A26" s="160">
        <v>23</v>
      </c>
      <c r="B26" s="273" t="s">
        <v>123</v>
      </c>
      <c r="C26" s="161">
        <v>22</v>
      </c>
      <c r="D26" s="161">
        <v>41</v>
      </c>
      <c r="F26" s="274"/>
    </row>
    <row r="27" spans="1:6" s="163" customFormat="1" x14ac:dyDescent="0.25">
      <c r="A27" s="160">
        <v>24</v>
      </c>
      <c r="B27" s="273" t="s">
        <v>124</v>
      </c>
      <c r="C27" s="161">
        <v>21</v>
      </c>
      <c r="D27" s="161">
        <v>35</v>
      </c>
      <c r="F27" s="274"/>
    </row>
    <row r="28" spans="1:6" s="163" customFormat="1" x14ac:dyDescent="0.25">
      <c r="A28" s="160">
        <v>25</v>
      </c>
      <c r="B28" s="273" t="s">
        <v>290</v>
      </c>
      <c r="C28" s="161">
        <v>21</v>
      </c>
      <c r="D28" s="161">
        <v>12</v>
      </c>
      <c r="F28" s="274"/>
    </row>
    <row r="29" spans="1:6" s="163" customFormat="1" x14ac:dyDescent="0.25">
      <c r="A29" s="160">
        <v>26</v>
      </c>
      <c r="B29" s="273" t="s">
        <v>97</v>
      </c>
      <c r="C29" s="161">
        <v>20</v>
      </c>
      <c r="D29" s="161">
        <v>106</v>
      </c>
      <c r="F29" s="274"/>
    </row>
    <row r="30" spans="1:6" s="163" customFormat="1" x14ac:dyDescent="0.25">
      <c r="A30" s="160">
        <v>27</v>
      </c>
      <c r="B30" s="273" t="s">
        <v>106</v>
      </c>
      <c r="C30" s="161">
        <v>19</v>
      </c>
      <c r="D30" s="161">
        <v>216</v>
      </c>
      <c r="F30" s="274"/>
    </row>
    <row r="31" spans="1:6" s="163" customFormat="1" x14ac:dyDescent="0.25">
      <c r="A31" s="160">
        <v>28</v>
      </c>
      <c r="B31" s="273" t="s">
        <v>134</v>
      </c>
      <c r="C31" s="161">
        <v>18</v>
      </c>
      <c r="D31" s="161">
        <v>23</v>
      </c>
      <c r="F31" s="274"/>
    </row>
    <row r="32" spans="1:6" s="163" customFormat="1" x14ac:dyDescent="0.25">
      <c r="A32" s="160">
        <v>29</v>
      </c>
      <c r="B32" s="273" t="s">
        <v>168</v>
      </c>
      <c r="C32" s="161">
        <v>18</v>
      </c>
      <c r="D32" s="161">
        <v>11</v>
      </c>
      <c r="F32" s="274"/>
    </row>
    <row r="33" spans="1:6" s="163" customFormat="1" ht="31.5" x14ac:dyDescent="0.25">
      <c r="A33" s="160">
        <v>30</v>
      </c>
      <c r="B33" s="275" t="s">
        <v>199</v>
      </c>
      <c r="C33" s="161">
        <v>17</v>
      </c>
      <c r="D33" s="161">
        <v>18</v>
      </c>
      <c r="F33" s="274"/>
    </row>
    <row r="34" spans="1:6" s="163" customFormat="1" x14ac:dyDescent="0.25">
      <c r="A34" s="160">
        <v>31</v>
      </c>
      <c r="B34" s="273" t="s">
        <v>482</v>
      </c>
      <c r="C34" s="161">
        <v>17</v>
      </c>
      <c r="D34" s="161">
        <v>11</v>
      </c>
      <c r="F34" s="274"/>
    </row>
    <row r="35" spans="1:6" s="163" customFormat="1" x14ac:dyDescent="0.25">
      <c r="A35" s="160">
        <v>32</v>
      </c>
      <c r="B35" s="273" t="s">
        <v>443</v>
      </c>
      <c r="C35" s="161">
        <v>17</v>
      </c>
      <c r="D35" s="161">
        <v>14</v>
      </c>
      <c r="F35" s="274"/>
    </row>
    <row r="36" spans="1:6" s="163" customFormat="1" x14ac:dyDescent="0.25">
      <c r="A36" s="160">
        <v>33</v>
      </c>
      <c r="B36" s="273" t="s">
        <v>200</v>
      </c>
      <c r="C36" s="161">
        <v>17</v>
      </c>
      <c r="D36" s="161">
        <v>29</v>
      </c>
      <c r="F36" s="274"/>
    </row>
    <row r="37" spans="1:6" s="163" customFormat="1" x14ac:dyDescent="0.25">
      <c r="A37" s="160">
        <v>34</v>
      </c>
      <c r="B37" s="273" t="s">
        <v>161</v>
      </c>
      <c r="C37" s="161">
        <v>17</v>
      </c>
      <c r="D37" s="161">
        <v>24</v>
      </c>
      <c r="F37" s="274"/>
    </row>
    <row r="38" spans="1:6" s="163" customFormat="1" x14ac:dyDescent="0.25">
      <c r="A38" s="160">
        <v>35</v>
      </c>
      <c r="B38" s="273" t="s">
        <v>146</v>
      </c>
      <c r="C38" s="161">
        <v>16</v>
      </c>
      <c r="D38" s="161">
        <v>12</v>
      </c>
      <c r="F38" s="274"/>
    </row>
    <row r="39" spans="1:6" x14ac:dyDescent="0.25">
      <c r="A39" s="160">
        <v>36</v>
      </c>
      <c r="B39" s="276" t="s">
        <v>147</v>
      </c>
      <c r="C39" s="164">
        <v>16</v>
      </c>
      <c r="D39" s="164">
        <v>15</v>
      </c>
      <c r="F39" s="274"/>
    </row>
    <row r="40" spans="1:6" x14ac:dyDescent="0.25">
      <c r="A40" s="160">
        <v>37</v>
      </c>
      <c r="B40" s="277" t="s">
        <v>113</v>
      </c>
      <c r="C40" s="164">
        <v>15</v>
      </c>
      <c r="D40" s="164">
        <v>14</v>
      </c>
      <c r="F40" s="274"/>
    </row>
    <row r="41" spans="1:6" x14ac:dyDescent="0.25">
      <c r="A41" s="160">
        <v>38</v>
      </c>
      <c r="B41" s="273" t="s">
        <v>289</v>
      </c>
      <c r="C41" s="164">
        <v>15</v>
      </c>
      <c r="D41" s="164">
        <v>15</v>
      </c>
      <c r="F41" s="274"/>
    </row>
    <row r="42" spans="1:6" x14ac:dyDescent="0.25">
      <c r="A42" s="160">
        <v>39</v>
      </c>
      <c r="B42" s="273" t="s">
        <v>339</v>
      </c>
      <c r="C42" s="164">
        <v>14</v>
      </c>
      <c r="D42" s="164">
        <v>16</v>
      </c>
      <c r="F42" s="274"/>
    </row>
    <row r="43" spans="1:6" x14ac:dyDescent="0.25">
      <c r="A43" s="160">
        <v>40</v>
      </c>
      <c r="B43" s="273" t="s">
        <v>140</v>
      </c>
      <c r="C43" s="164">
        <v>14</v>
      </c>
      <c r="D43" s="164">
        <v>23</v>
      </c>
      <c r="F43" s="274"/>
    </row>
    <row r="44" spans="1:6" x14ac:dyDescent="0.25">
      <c r="A44" s="160">
        <v>41</v>
      </c>
      <c r="B44" s="273" t="s">
        <v>115</v>
      </c>
      <c r="C44" s="164">
        <v>14</v>
      </c>
      <c r="D44" s="164">
        <v>34</v>
      </c>
      <c r="F44" s="274"/>
    </row>
    <row r="45" spans="1:6" ht="16.5" customHeight="1" x14ac:dyDescent="0.25">
      <c r="A45" s="160">
        <v>42</v>
      </c>
      <c r="B45" s="278" t="s">
        <v>423</v>
      </c>
      <c r="C45" s="164">
        <v>14</v>
      </c>
      <c r="D45" s="164">
        <v>13</v>
      </c>
      <c r="F45" s="274"/>
    </row>
    <row r="46" spans="1:6" x14ac:dyDescent="0.25">
      <c r="A46" s="160">
        <v>43</v>
      </c>
      <c r="B46" s="278" t="s">
        <v>174</v>
      </c>
      <c r="C46" s="164">
        <v>14</v>
      </c>
      <c r="D46" s="164">
        <v>12</v>
      </c>
      <c r="F46" s="274"/>
    </row>
    <row r="47" spans="1:6" x14ac:dyDescent="0.25">
      <c r="A47" s="160">
        <v>44</v>
      </c>
      <c r="B47" s="278" t="s">
        <v>119</v>
      </c>
      <c r="C47" s="164">
        <v>14</v>
      </c>
      <c r="D47" s="164">
        <v>22</v>
      </c>
      <c r="F47" s="274"/>
    </row>
    <row r="48" spans="1:6" x14ac:dyDescent="0.25">
      <c r="A48" s="160">
        <v>45</v>
      </c>
      <c r="B48" s="278" t="s">
        <v>340</v>
      </c>
      <c r="C48" s="164">
        <v>13</v>
      </c>
      <c r="D48" s="164">
        <v>21</v>
      </c>
      <c r="F48" s="274"/>
    </row>
    <row r="49" spans="1:6" ht="31.5" x14ac:dyDescent="0.25">
      <c r="A49" s="160">
        <v>46</v>
      </c>
      <c r="B49" s="278" t="s">
        <v>451</v>
      </c>
      <c r="C49" s="164">
        <v>13</v>
      </c>
      <c r="D49" s="164">
        <v>13</v>
      </c>
      <c r="F49" s="274"/>
    </row>
    <row r="50" spans="1:6" x14ac:dyDescent="0.25">
      <c r="A50" s="160">
        <v>47</v>
      </c>
      <c r="B50" s="278" t="s">
        <v>364</v>
      </c>
      <c r="C50" s="164">
        <v>13</v>
      </c>
      <c r="D50" s="164">
        <v>9</v>
      </c>
      <c r="F50" s="274"/>
    </row>
    <row r="51" spans="1:6" ht="31.5" x14ac:dyDescent="0.25">
      <c r="A51" s="160">
        <v>48</v>
      </c>
      <c r="B51" s="278" t="s">
        <v>116</v>
      </c>
      <c r="C51" s="164">
        <v>13</v>
      </c>
      <c r="D51" s="164">
        <v>12</v>
      </c>
      <c r="F51" s="274"/>
    </row>
    <row r="52" spans="1:6" x14ac:dyDescent="0.25">
      <c r="A52" s="160">
        <v>49</v>
      </c>
      <c r="B52" s="276" t="s">
        <v>284</v>
      </c>
      <c r="C52" s="297">
        <v>13</v>
      </c>
      <c r="D52" s="297">
        <v>22</v>
      </c>
      <c r="F52" s="274"/>
    </row>
    <row r="53" spans="1:6" x14ac:dyDescent="0.25">
      <c r="A53" s="160">
        <v>50</v>
      </c>
      <c r="B53" s="276" t="s">
        <v>193</v>
      </c>
      <c r="C53" s="297">
        <v>13</v>
      </c>
      <c r="D53" s="297">
        <v>46</v>
      </c>
    </row>
  </sheetData>
  <mergeCells count="2">
    <mergeCell ref="B1:D1"/>
    <mergeCell ref="B2:D2"/>
  </mergeCells>
  <pageMargins left="0.7" right="0.7" top="0.75" bottom="0.75" header="0.3" footer="0.3"/>
  <pageSetup paperSize="9" scale="70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I119"/>
  <sheetViews>
    <sheetView topLeftCell="A88" zoomScaleNormal="100" zoomScaleSheetLayoutView="73" workbookViewId="0">
      <selection activeCell="B110" sqref="B110"/>
    </sheetView>
  </sheetViews>
  <sheetFormatPr defaultColWidth="8.85546875" defaultRowHeight="12.75" x14ac:dyDescent="0.2"/>
  <cols>
    <col min="1" max="1" width="45.85546875" style="97" customWidth="1"/>
    <col min="2" max="2" width="17.5703125" style="296" customWidth="1"/>
    <col min="3" max="3" width="19.7109375" style="296" customWidth="1"/>
    <col min="4" max="4" width="8.85546875" style="159"/>
    <col min="5" max="5" width="64" style="159" customWidth="1"/>
    <col min="6" max="16384" width="8.85546875" style="159"/>
  </cols>
  <sheetData>
    <row r="1" spans="1:9" s="177" customFormat="1" ht="45" customHeight="1" x14ac:dyDescent="0.3">
      <c r="A1" s="544" t="s">
        <v>363</v>
      </c>
      <c r="B1" s="544"/>
      <c r="C1" s="544"/>
    </row>
    <row r="2" spans="1:9" s="177" customFormat="1" ht="20.25" x14ac:dyDescent="0.3">
      <c r="A2" s="588" t="s">
        <v>129</v>
      </c>
      <c r="B2" s="588"/>
      <c r="C2" s="588"/>
    </row>
    <row r="3" spans="1:9" s="155" customFormat="1" ht="34.5" customHeight="1" x14ac:dyDescent="0.25">
      <c r="A3" s="352" t="s">
        <v>82</v>
      </c>
      <c r="B3" s="227" t="s">
        <v>518</v>
      </c>
      <c r="C3" s="228" t="s">
        <v>540</v>
      </c>
    </row>
    <row r="4" spans="1:9" ht="38.450000000000003" customHeight="1" x14ac:dyDescent="0.2">
      <c r="A4" s="564" t="s">
        <v>131</v>
      </c>
      <c r="B4" s="564"/>
      <c r="C4" s="564"/>
      <c r="I4" s="294"/>
    </row>
    <row r="5" spans="1:9" ht="30" customHeight="1" x14ac:dyDescent="0.2">
      <c r="A5" s="323" t="s">
        <v>190</v>
      </c>
      <c r="B5" s="348">
        <v>69</v>
      </c>
      <c r="C5" s="348">
        <v>153</v>
      </c>
      <c r="D5" s="97"/>
      <c r="I5" s="294"/>
    </row>
    <row r="6" spans="1:9" ht="18.75" customHeight="1" x14ac:dyDescent="0.2">
      <c r="A6" s="323" t="s">
        <v>196</v>
      </c>
      <c r="B6" s="348">
        <v>44</v>
      </c>
      <c r="C6" s="348">
        <v>34</v>
      </c>
    </row>
    <row r="7" spans="1:9" ht="18.75" customHeight="1" x14ac:dyDescent="0.2">
      <c r="A7" s="323" t="s">
        <v>288</v>
      </c>
      <c r="B7" s="348">
        <v>44</v>
      </c>
      <c r="C7" s="348">
        <v>31</v>
      </c>
      <c r="D7" s="97"/>
    </row>
    <row r="8" spans="1:9" ht="18" customHeight="1" x14ac:dyDescent="0.2">
      <c r="A8" s="323" t="s">
        <v>95</v>
      </c>
      <c r="B8" s="348">
        <v>33</v>
      </c>
      <c r="C8" s="348">
        <v>80</v>
      </c>
    </row>
    <row r="9" spans="1:9" ht="15.75" x14ac:dyDescent="0.2">
      <c r="A9" s="323" t="s">
        <v>191</v>
      </c>
      <c r="B9" s="348">
        <v>28</v>
      </c>
      <c r="C9" s="348">
        <v>41</v>
      </c>
      <c r="D9" s="97"/>
    </row>
    <row r="10" spans="1:9" ht="29.25" customHeight="1" x14ac:dyDescent="0.2">
      <c r="A10" s="323" t="s">
        <v>192</v>
      </c>
      <c r="B10" s="348">
        <v>24</v>
      </c>
      <c r="C10" s="348">
        <v>68</v>
      </c>
    </row>
    <row r="11" spans="1:9" ht="19.5" customHeight="1" x14ac:dyDescent="0.2">
      <c r="A11" s="323" t="s">
        <v>123</v>
      </c>
      <c r="B11" s="348">
        <v>22</v>
      </c>
      <c r="C11" s="348">
        <v>40</v>
      </c>
      <c r="D11" s="97"/>
    </row>
    <row r="12" spans="1:9" ht="19.5" customHeight="1" x14ac:dyDescent="0.2">
      <c r="A12" s="182" t="s">
        <v>124</v>
      </c>
      <c r="B12" s="348">
        <v>21</v>
      </c>
      <c r="C12" s="348">
        <v>34</v>
      </c>
    </row>
    <row r="13" spans="1:9" ht="19.5" customHeight="1" x14ac:dyDescent="0.2">
      <c r="A13" s="182" t="s">
        <v>134</v>
      </c>
      <c r="B13" s="348">
        <v>18</v>
      </c>
      <c r="C13" s="348">
        <v>14</v>
      </c>
      <c r="D13" s="97"/>
    </row>
    <row r="14" spans="1:9" ht="31.5" x14ac:dyDescent="0.2">
      <c r="A14" s="182" t="s">
        <v>199</v>
      </c>
      <c r="B14" s="348">
        <v>17</v>
      </c>
      <c r="C14" s="348">
        <v>16</v>
      </c>
    </row>
    <row r="15" spans="1:9" ht="18.75" customHeight="1" x14ac:dyDescent="0.2">
      <c r="A15" s="182" t="s">
        <v>482</v>
      </c>
      <c r="B15" s="348">
        <v>17</v>
      </c>
      <c r="C15" s="348">
        <v>7</v>
      </c>
      <c r="D15" s="97"/>
    </row>
    <row r="16" spans="1:9" ht="18.75" customHeight="1" x14ac:dyDescent="0.2">
      <c r="A16" s="323" t="s">
        <v>443</v>
      </c>
      <c r="B16" s="348">
        <v>17</v>
      </c>
      <c r="C16" s="348">
        <v>13</v>
      </c>
    </row>
    <row r="17" spans="1:4" ht="18.75" customHeight="1" x14ac:dyDescent="0.2">
      <c r="A17" s="323" t="s">
        <v>339</v>
      </c>
      <c r="B17" s="348">
        <v>14</v>
      </c>
      <c r="C17" s="348">
        <v>23</v>
      </c>
      <c r="D17" s="97"/>
    </row>
    <row r="18" spans="1:4" ht="18" customHeight="1" x14ac:dyDescent="0.2">
      <c r="A18" s="323" t="s">
        <v>340</v>
      </c>
      <c r="B18" s="363">
        <v>13</v>
      </c>
      <c r="C18" s="363">
        <v>20</v>
      </c>
      <c r="D18" s="97"/>
    </row>
    <row r="19" spans="1:4" ht="16.5" customHeight="1" x14ac:dyDescent="0.2">
      <c r="A19" s="323" t="s">
        <v>133</v>
      </c>
      <c r="B19" s="348">
        <v>11</v>
      </c>
      <c r="C19" s="348">
        <v>15</v>
      </c>
    </row>
    <row r="20" spans="1:4" ht="38.450000000000003" customHeight="1" x14ac:dyDescent="0.2">
      <c r="A20" s="564" t="s">
        <v>32</v>
      </c>
      <c r="B20" s="564"/>
      <c r="C20" s="564"/>
    </row>
    <row r="21" spans="1:4" ht="31.5" x14ac:dyDescent="0.2">
      <c r="A21" s="323" t="s">
        <v>93</v>
      </c>
      <c r="B21" s="348">
        <v>59</v>
      </c>
      <c r="C21" s="348">
        <v>214</v>
      </c>
      <c r="D21" s="97"/>
    </row>
    <row r="22" spans="1:4" ht="15" customHeight="1" x14ac:dyDescent="0.2">
      <c r="A22" s="323" t="s">
        <v>103</v>
      </c>
      <c r="B22" s="348">
        <v>27</v>
      </c>
      <c r="C22" s="348">
        <v>97</v>
      </c>
    </row>
    <row r="23" spans="1:4" ht="18" customHeight="1" x14ac:dyDescent="0.2">
      <c r="A23" s="323" t="s">
        <v>140</v>
      </c>
      <c r="B23" s="348">
        <v>14</v>
      </c>
      <c r="C23" s="348">
        <v>22</v>
      </c>
      <c r="D23" s="97"/>
    </row>
    <row r="24" spans="1:4" ht="29.25" customHeight="1" x14ac:dyDescent="0.2">
      <c r="A24" s="323" t="s">
        <v>451</v>
      </c>
      <c r="B24" s="348">
        <v>13</v>
      </c>
      <c r="C24" s="348">
        <v>11</v>
      </c>
    </row>
    <row r="25" spans="1:4" ht="14.25" customHeight="1" x14ac:dyDescent="0.2">
      <c r="A25" s="323" t="s">
        <v>112</v>
      </c>
      <c r="B25" s="348">
        <v>12</v>
      </c>
      <c r="C25" s="348">
        <v>16</v>
      </c>
      <c r="D25" s="97"/>
    </row>
    <row r="26" spans="1:4" ht="18" customHeight="1" x14ac:dyDescent="0.2">
      <c r="A26" s="323" t="s">
        <v>438</v>
      </c>
      <c r="B26" s="348">
        <v>10</v>
      </c>
      <c r="C26" s="348">
        <v>6</v>
      </c>
    </row>
    <row r="27" spans="1:4" ht="18" customHeight="1" x14ac:dyDescent="0.2">
      <c r="A27" s="323" t="s">
        <v>138</v>
      </c>
      <c r="B27" s="348">
        <v>8</v>
      </c>
      <c r="C27" s="348">
        <v>13</v>
      </c>
      <c r="D27" s="97"/>
    </row>
    <row r="28" spans="1:4" ht="15" customHeight="1" x14ac:dyDescent="0.2">
      <c r="A28" s="323" t="s">
        <v>283</v>
      </c>
      <c r="B28" s="348">
        <v>8</v>
      </c>
      <c r="C28" s="348">
        <v>11</v>
      </c>
    </row>
    <row r="29" spans="1:4" ht="18" customHeight="1" x14ac:dyDescent="0.2">
      <c r="A29" s="323" t="s">
        <v>483</v>
      </c>
      <c r="B29" s="348">
        <v>7</v>
      </c>
      <c r="C29" s="348">
        <v>11</v>
      </c>
      <c r="D29" s="97"/>
    </row>
    <row r="30" spans="1:4" ht="18" customHeight="1" x14ac:dyDescent="0.2">
      <c r="A30" s="323" t="s">
        <v>135</v>
      </c>
      <c r="B30" s="363">
        <v>7</v>
      </c>
      <c r="C30" s="363">
        <v>29</v>
      </c>
      <c r="D30" s="97"/>
    </row>
    <row r="31" spans="1:4" ht="19.5" customHeight="1" x14ac:dyDescent="0.2">
      <c r="A31" s="323" t="s">
        <v>484</v>
      </c>
      <c r="B31" s="363">
        <v>6</v>
      </c>
      <c r="C31" s="363">
        <v>4</v>
      </c>
      <c r="D31" s="97"/>
    </row>
    <row r="32" spans="1:4" ht="18.75" customHeight="1" x14ac:dyDescent="0.2">
      <c r="A32" s="323" t="s">
        <v>485</v>
      </c>
      <c r="B32" s="363">
        <v>6</v>
      </c>
      <c r="C32" s="363">
        <v>2</v>
      </c>
      <c r="D32" s="97"/>
    </row>
    <row r="33" spans="1:4" ht="30.75" customHeight="1" x14ac:dyDescent="0.2">
      <c r="A33" s="323" t="s">
        <v>486</v>
      </c>
      <c r="B33" s="363">
        <v>6</v>
      </c>
      <c r="C33" s="363">
        <v>9</v>
      </c>
      <c r="D33" s="97"/>
    </row>
    <row r="34" spans="1:4" ht="18" customHeight="1" x14ac:dyDescent="0.2">
      <c r="A34" s="323" t="s">
        <v>136</v>
      </c>
      <c r="B34" s="363">
        <v>6</v>
      </c>
      <c r="C34" s="363">
        <v>39</v>
      </c>
      <c r="D34" s="97"/>
    </row>
    <row r="35" spans="1:4" ht="18" customHeight="1" x14ac:dyDescent="0.2">
      <c r="A35" s="323" t="s">
        <v>541</v>
      </c>
      <c r="B35" s="348">
        <v>5</v>
      </c>
      <c r="C35" s="348">
        <v>5</v>
      </c>
    </row>
    <row r="36" spans="1:4" ht="38.450000000000003" customHeight="1" x14ac:dyDescent="0.2">
      <c r="A36" s="564" t="s">
        <v>33</v>
      </c>
      <c r="B36" s="564"/>
      <c r="C36" s="564"/>
    </row>
    <row r="37" spans="1:4" ht="16.5" customHeight="1" x14ac:dyDescent="0.2">
      <c r="A37" s="182" t="s">
        <v>290</v>
      </c>
      <c r="B37" s="348">
        <v>21</v>
      </c>
      <c r="C37" s="348">
        <v>7</v>
      </c>
      <c r="D37" s="97"/>
    </row>
    <row r="38" spans="1:4" ht="21.75" customHeight="1" x14ac:dyDescent="0.2">
      <c r="A38" s="182" t="s">
        <v>200</v>
      </c>
      <c r="B38" s="348">
        <v>17</v>
      </c>
      <c r="C38" s="348">
        <v>28</v>
      </c>
    </row>
    <row r="39" spans="1:4" ht="18" customHeight="1" x14ac:dyDescent="0.2">
      <c r="A39" s="182" t="s">
        <v>146</v>
      </c>
      <c r="B39" s="348">
        <v>16</v>
      </c>
      <c r="C39" s="348">
        <v>8</v>
      </c>
      <c r="D39" s="97"/>
    </row>
    <row r="40" spans="1:4" ht="19.5" customHeight="1" x14ac:dyDescent="0.2">
      <c r="A40" s="182" t="s">
        <v>147</v>
      </c>
      <c r="B40" s="348">
        <v>16</v>
      </c>
      <c r="C40" s="348">
        <v>15</v>
      </c>
    </row>
    <row r="41" spans="1:4" ht="14.25" customHeight="1" x14ac:dyDescent="0.2">
      <c r="A41" s="182" t="s">
        <v>113</v>
      </c>
      <c r="B41" s="348">
        <v>15</v>
      </c>
      <c r="C41" s="348">
        <v>14</v>
      </c>
      <c r="D41" s="97"/>
    </row>
    <row r="42" spans="1:4" ht="15" customHeight="1" x14ac:dyDescent="0.2">
      <c r="A42" s="182" t="s">
        <v>115</v>
      </c>
      <c r="B42" s="348">
        <v>14</v>
      </c>
      <c r="C42" s="348">
        <v>33</v>
      </c>
    </row>
    <row r="43" spans="1:4" ht="16.5" customHeight="1" x14ac:dyDescent="0.2">
      <c r="A43" s="182" t="s">
        <v>444</v>
      </c>
      <c r="B43" s="348">
        <v>12</v>
      </c>
      <c r="C43" s="348">
        <v>11</v>
      </c>
      <c r="D43" s="97"/>
    </row>
    <row r="44" spans="1:4" ht="18" customHeight="1" x14ac:dyDescent="0.2">
      <c r="A44" s="182" t="s">
        <v>141</v>
      </c>
      <c r="B44" s="348">
        <v>7</v>
      </c>
      <c r="C44" s="348">
        <v>24</v>
      </c>
    </row>
    <row r="45" spans="1:4" ht="13.5" customHeight="1" x14ac:dyDescent="0.2">
      <c r="A45" s="182" t="s">
        <v>542</v>
      </c>
      <c r="B45" s="348">
        <v>7</v>
      </c>
      <c r="C45" s="348">
        <v>9</v>
      </c>
      <c r="D45" s="97"/>
    </row>
    <row r="46" spans="1:4" ht="21.75" customHeight="1" x14ac:dyDescent="0.2">
      <c r="A46" s="182" t="s">
        <v>292</v>
      </c>
      <c r="B46" s="348">
        <v>7</v>
      </c>
      <c r="C46" s="348">
        <v>5</v>
      </c>
    </row>
    <row r="47" spans="1:4" ht="18.75" customHeight="1" x14ac:dyDescent="0.2">
      <c r="A47" s="182" t="s">
        <v>144</v>
      </c>
      <c r="B47" s="348">
        <v>6</v>
      </c>
      <c r="C47" s="348">
        <v>5</v>
      </c>
      <c r="D47" s="97"/>
    </row>
    <row r="48" spans="1:4" ht="15.75" customHeight="1" x14ac:dyDescent="0.2">
      <c r="A48" s="182" t="s">
        <v>487</v>
      </c>
      <c r="B48" s="348">
        <v>5</v>
      </c>
      <c r="C48" s="348">
        <v>5</v>
      </c>
    </row>
    <row r="49" spans="1:5" ht="21.75" customHeight="1" x14ac:dyDescent="0.2">
      <c r="A49" s="182" t="s">
        <v>372</v>
      </c>
      <c r="B49" s="348">
        <v>5</v>
      </c>
      <c r="C49" s="348">
        <v>15</v>
      </c>
      <c r="D49" s="97"/>
    </row>
    <row r="50" spans="1:5" ht="16.5" customHeight="1" x14ac:dyDescent="0.2">
      <c r="A50" s="182" t="s">
        <v>91</v>
      </c>
      <c r="B50" s="363">
        <v>5</v>
      </c>
      <c r="C50" s="363">
        <v>168</v>
      </c>
      <c r="D50" s="97"/>
    </row>
    <row r="51" spans="1:5" ht="18.75" customHeight="1" x14ac:dyDescent="0.2">
      <c r="A51" s="182" t="s">
        <v>198</v>
      </c>
      <c r="B51" s="348">
        <v>5</v>
      </c>
      <c r="C51" s="348">
        <v>14</v>
      </c>
    </row>
    <row r="52" spans="1:5" ht="38.450000000000003" customHeight="1" x14ac:dyDescent="0.2">
      <c r="A52" s="564" t="s">
        <v>34</v>
      </c>
      <c r="B52" s="564"/>
      <c r="C52" s="564"/>
    </row>
    <row r="53" spans="1:5" ht="19.5" customHeight="1" x14ac:dyDescent="0.2">
      <c r="A53" s="323" t="s">
        <v>106</v>
      </c>
      <c r="B53" s="348">
        <v>19</v>
      </c>
      <c r="C53" s="348">
        <v>216</v>
      </c>
      <c r="D53" s="97"/>
    </row>
    <row r="54" spans="1:5" ht="19.5" customHeight="1" x14ac:dyDescent="0.2">
      <c r="A54" s="323" t="s">
        <v>150</v>
      </c>
      <c r="B54" s="348">
        <v>9</v>
      </c>
      <c r="C54" s="348">
        <v>38</v>
      </c>
    </row>
    <row r="55" spans="1:5" ht="19.5" customHeight="1" x14ac:dyDescent="0.2">
      <c r="A55" s="323" t="s">
        <v>107</v>
      </c>
      <c r="B55" s="348">
        <v>4</v>
      </c>
      <c r="C55" s="348">
        <v>30</v>
      </c>
      <c r="D55" s="97"/>
    </row>
    <row r="56" spans="1:5" ht="17.25" customHeight="1" x14ac:dyDescent="0.2">
      <c r="A56" s="323" t="s">
        <v>342</v>
      </c>
      <c r="B56" s="348">
        <v>4</v>
      </c>
      <c r="C56" s="348">
        <v>1</v>
      </c>
    </row>
    <row r="57" spans="1:5" ht="15.75" customHeight="1" x14ac:dyDescent="0.2">
      <c r="A57" s="323" t="s">
        <v>110</v>
      </c>
      <c r="B57" s="348">
        <v>4</v>
      </c>
      <c r="C57" s="348">
        <v>60</v>
      </c>
      <c r="D57" s="97"/>
    </row>
    <row r="58" spans="1:5" ht="16.5" customHeight="1" x14ac:dyDescent="0.2">
      <c r="A58" s="323" t="s">
        <v>543</v>
      </c>
      <c r="B58" s="348">
        <v>2</v>
      </c>
      <c r="C58" s="348">
        <v>2</v>
      </c>
    </row>
    <row r="59" spans="1:5" ht="16.5" customHeight="1" x14ac:dyDescent="0.2">
      <c r="A59" s="323" t="s">
        <v>148</v>
      </c>
      <c r="B59" s="348">
        <v>2</v>
      </c>
      <c r="C59" s="348">
        <v>23</v>
      </c>
      <c r="D59" s="97"/>
    </row>
    <row r="60" spans="1:5" ht="17.25" customHeight="1" x14ac:dyDescent="0.2">
      <c r="A60" s="323" t="s">
        <v>271</v>
      </c>
      <c r="B60" s="348">
        <v>2</v>
      </c>
      <c r="C60" s="348">
        <v>12</v>
      </c>
    </row>
    <row r="61" spans="1:5" ht="38.450000000000003" customHeight="1" x14ac:dyDescent="0.2">
      <c r="A61" s="564" t="s">
        <v>35</v>
      </c>
      <c r="B61" s="564"/>
      <c r="C61" s="564"/>
    </row>
    <row r="62" spans="1:5" ht="18.75" customHeight="1" x14ac:dyDescent="0.2">
      <c r="A62" s="323" t="s">
        <v>125</v>
      </c>
      <c r="B62" s="348">
        <v>101</v>
      </c>
      <c r="C62" s="348">
        <v>85</v>
      </c>
      <c r="D62" s="97"/>
      <c r="E62" s="97"/>
    </row>
    <row r="63" spans="1:5" ht="15.75" customHeight="1" x14ac:dyDescent="0.2">
      <c r="A63" s="323" t="s">
        <v>195</v>
      </c>
      <c r="B63" s="348">
        <v>53</v>
      </c>
      <c r="C63" s="348">
        <v>46</v>
      </c>
    </row>
    <row r="64" spans="1:5" ht="21.75" customHeight="1" x14ac:dyDescent="0.2">
      <c r="A64" s="323" t="s">
        <v>94</v>
      </c>
      <c r="B64" s="348">
        <v>26</v>
      </c>
      <c r="C64" s="348">
        <v>245</v>
      </c>
      <c r="D64" s="97"/>
    </row>
    <row r="65" spans="1:4" ht="21" customHeight="1" x14ac:dyDescent="0.2">
      <c r="A65" s="323" t="s">
        <v>97</v>
      </c>
      <c r="B65" s="348">
        <v>20</v>
      </c>
      <c r="C65" s="348">
        <v>101</v>
      </c>
    </row>
    <row r="66" spans="1:4" ht="21" customHeight="1" x14ac:dyDescent="0.2">
      <c r="A66" s="323" t="s">
        <v>88</v>
      </c>
      <c r="B66" s="348">
        <v>10</v>
      </c>
      <c r="C66" s="348">
        <v>370</v>
      </c>
      <c r="D66" s="97"/>
    </row>
    <row r="67" spans="1:4" ht="18" customHeight="1" x14ac:dyDescent="0.2">
      <c r="A67" s="323" t="s">
        <v>431</v>
      </c>
      <c r="B67" s="348">
        <v>6</v>
      </c>
      <c r="C67" s="348">
        <v>22</v>
      </c>
    </row>
    <row r="68" spans="1:4" ht="15" customHeight="1" x14ac:dyDescent="0.2">
      <c r="A68" s="323" t="s">
        <v>90</v>
      </c>
      <c r="B68" s="348">
        <v>6</v>
      </c>
      <c r="C68" s="348">
        <v>2</v>
      </c>
      <c r="D68" s="97"/>
    </row>
    <row r="69" spans="1:4" ht="17.25" customHeight="1" x14ac:dyDescent="0.2">
      <c r="A69" s="323" t="s">
        <v>544</v>
      </c>
      <c r="B69" s="348">
        <v>6</v>
      </c>
      <c r="C69" s="348">
        <v>4</v>
      </c>
    </row>
    <row r="70" spans="1:4" ht="15.75" customHeight="1" x14ac:dyDescent="0.2">
      <c r="A70" s="323" t="s">
        <v>96</v>
      </c>
      <c r="B70" s="348">
        <v>4</v>
      </c>
      <c r="C70" s="348">
        <v>14</v>
      </c>
      <c r="D70" s="97"/>
    </row>
    <row r="71" spans="1:4" ht="38.450000000000003" customHeight="1" x14ac:dyDescent="0.2">
      <c r="A71" s="564" t="s">
        <v>159</v>
      </c>
      <c r="B71" s="564"/>
      <c r="C71" s="564"/>
    </row>
    <row r="72" spans="1:4" ht="20.25" customHeight="1" x14ac:dyDescent="0.2">
      <c r="A72" s="323" t="s">
        <v>161</v>
      </c>
      <c r="B72" s="348">
        <v>17</v>
      </c>
      <c r="C72" s="348">
        <v>16</v>
      </c>
      <c r="D72" s="97"/>
    </row>
    <row r="73" spans="1:4" ht="18" customHeight="1" x14ac:dyDescent="0.2">
      <c r="A73" s="323" t="s">
        <v>164</v>
      </c>
      <c r="B73" s="348">
        <v>12</v>
      </c>
      <c r="C73" s="348">
        <v>11</v>
      </c>
    </row>
    <row r="74" spans="1:4" ht="15" customHeight="1" x14ac:dyDescent="0.2">
      <c r="A74" s="323" t="s">
        <v>277</v>
      </c>
      <c r="B74" s="348">
        <v>11</v>
      </c>
      <c r="C74" s="348">
        <v>10</v>
      </c>
      <c r="D74" s="97"/>
    </row>
    <row r="75" spans="1:4" ht="15" customHeight="1" x14ac:dyDescent="0.2">
      <c r="A75" s="323" t="s">
        <v>274</v>
      </c>
      <c r="B75" s="348">
        <v>9</v>
      </c>
      <c r="C75" s="348">
        <v>4</v>
      </c>
    </row>
    <row r="76" spans="1:4" ht="15" customHeight="1" x14ac:dyDescent="0.2">
      <c r="A76" s="323" t="s">
        <v>163</v>
      </c>
      <c r="B76" s="348">
        <v>9</v>
      </c>
      <c r="C76" s="348">
        <v>15</v>
      </c>
      <c r="D76" s="97"/>
    </row>
    <row r="77" spans="1:4" ht="15.75" customHeight="1" x14ac:dyDescent="0.2">
      <c r="A77" s="323" t="s">
        <v>273</v>
      </c>
      <c r="B77" s="348">
        <v>8</v>
      </c>
      <c r="C77" s="348">
        <v>20</v>
      </c>
    </row>
    <row r="78" spans="1:4" ht="14.25" customHeight="1" x14ac:dyDescent="0.2">
      <c r="A78" s="323" t="s">
        <v>162</v>
      </c>
      <c r="B78" s="348">
        <v>6</v>
      </c>
      <c r="C78" s="348">
        <v>6</v>
      </c>
      <c r="D78" s="97"/>
    </row>
    <row r="79" spans="1:4" ht="38.450000000000003" customHeight="1" x14ac:dyDescent="0.2">
      <c r="A79" s="564" t="s">
        <v>37</v>
      </c>
      <c r="B79" s="564"/>
      <c r="C79" s="564"/>
    </row>
    <row r="80" spans="1:4" ht="18.75" customHeight="1" x14ac:dyDescent="0.2">
      <c r="A80" s="323" t="s">
        <v>105</v>
      </c>
      <c r="B80" s="348">
        <v>60</v>
      </c>
      <c r="C80" s="348">
        <v>51</v>
      </c>
      <c r="D80" s="97"/>
    </row>
    <row r="81" spans="1:4" ht="18.75" customHeight="1" x14ac:dyDescent="0.2">
      <c r="A81" s="323" t="s">
        <v>122</v>
      </c>
      <c r="B81" s="348">
        <v>48</v>
      </c>
      <c r="C81" s="348">
        <v>39</v>
      </c>
    </row>
    <row r="82" spans="1:4" ht="31.5" x14ac:dyDescent="0.2">
      <c r="A82" s="323" t="s">
        <v>167</v>
      </c>
      <c r="B82" s="348">
        <v>33</v>
      </c>
      <c r="C82" s="348">
        <v>37</v>
      </c>
      <c r="D82" s="97"/>
    </row>
    <row r="83" spans="1:4" ht="31.5" x14ac:dyDescent="0.2">
      <c r="A83" s="323" t="s">
        <v>102</v>
      </c>
      <c r="B83" s="348">
        <v>20</v>
      </c>
      <c r="C83" s="348">
        <v>9</v>
      </c>
    </row>
    <row r="84" spans="1:4" ht="15.75" x14ac:dyDescent="0.2">
      <c r="A84" s="323" t="s">
        <v>168</v>
      </c>
      <c r="B84" s="348">
        <v>18</v>
      </c>
      <c r="C84" s="348">
        <v>12</v>
      </c>
      <c r="D84" s="97"/>
    </row>
    <row r="85" spans="1:4" ht="15.75" customHeight="1" x14ac:dyDescent="0.2">
      <c r="A85" s="323" t="s">
        <v>289</v>
      </c>
      <c r="B85" s="348">
        <v>15</v>
      </c>
      <c r="C85" s="348">
        <v>15</v>
      </c>
    </row>
    <row r="86" spans="1:4" ht="18.75" customHeight="1" x14ac:dyDescent="0.2">
      <c r="A86" s="323" t="s">
        <v>364</v>
      </c>
      <c r="B86" s="348">
        <v>13</v>
      </c>
      <c r="C86" s="348">
        <v>9</v>
      </c>
      <c r="D86" s="97"/>
    </row>
    <row r="87" spans="1:4" ht="15.75" customHeight="1" x14ac:dyDescent="0.2">
      <c r="A87" s="323" t="s">
        <v>116</v>
      </c>
      <c r="B87" s="348">
        <v>13</v>
      </c>
      <c r="C87" s="348">
        <v>11</v>
      </c>
    </row>
    <row r="88" spans="1:4" ht="23.25" customHeight="1" x14ac:dyDescent="0.2">
      <c r="A88" s="323" t="s">
        <v>284</v>
      </c>
      <c r="B88" s="348">
        <v>13</v>
      </c>
      <c r="C88" s="348">
        <v>23</v>
      </c>
      <c r="D88" s="97"/>
    </row>
    <row r="89" spans="1:4" ht="18.75" customHeight="1" x14ac:dyDescent="0.2">
      <c r="A89" s="323" t="s">
        <v>488</v>
      </c>
      <c r="B89" s="348">
        <v>12</v>
      </c>
      <c r="C89" s="348">
        <v>12</v>
      </c>
    </row>
    <row r="90" spans="1:4" ht="17.25" customHeight="1" x14ac:dyDescent="0.2">
      <c r="A90" s="323" t="s">
        <v>291</v>
      </c>
      <c r="B90" s="348">
        <v>11</v>
      </c>
      <c r="C90" s="348">
        <v>14</v>
      </c>
      <c r="D90" s="97"/>
    </row>
    <row r="91" spans="1:4" ht="15.75" customHeight="1" x14ac:dyDescent="0.2">
      <c r="A91" s="323" t="s">
        <v>166</v>
      </c>
      <c r="B91" s="348">
        <v>11</v>
      </c>
      <c r="C91" s="348">
        <v>7</v>
      </c>
    </row>
    <row r="92" spans="1:4" ht="17.25" customHeight="1" x14ac:dyDescent="0.2">
      <c r="A92" s="323" t="s">
        <v>369</v>
      </c>
      <c r="B92" s="348">
        <v>11</v>
      </c>
      <c r="C92" s="348">
        <v>7</v>
      </c>
      <c r="D92" s="97"/>
    </row>
    <row r="93" spans="1:4" ht="15.75" customHeight="1" x14ac:dyDescent="0.2">
      <c r="A93" s="323" t="s">
        <v>286</v>
      </c>
      <c r="B93" s="348">
        <v>10</v>
      </c>
      <c r="C93" s="348">
        <v>14</v>
      </c>
    </row>
    <row r="94" spans="1:4" ht="18.75" customHeight="1" x14ac:dyDescent="0.2">
      <c r="A94" s="323" t="s">
        <v>121</v>
      </c>
      <c r="B94" s="348">
        <v>10</v>
      </c>
      <c r="C94" s="348">
        <v>8</v>
      </c>
      <c r="D94" s="97"/>
    </row>
    <row r="95" spans="1:4" ht="63.75" customHeight="1" x14ac:dyDescent="0.2">
      <c r="A95" s="564" t="s">
        <v>38</v>
      </c>
      <c r="B95" s="564"/>
      <c r="C95" s="564"/>
    </row>
    <row r="96" spans="1:4" ht="20.25" customHeight="1" x14ac:dyDescent="0.2">
      <c r="A96" s="323" t="s">
        <v>87</v>
      </c>
      <c r="B96" s="348">
        <v>310</v>
      </c>
      <c r="C96" s="348">
        <v>213</v>
      </c>
      <c r="D96" s="97"/>
    </row>
    <row r="97" spans="1:4" ht="47.25" x14ac:dyDescent="0.2">
      <c r="A97" s="323" t="s">
        <v>170</v>
      </c>
      <c r="B97" s="348">
        <v>220</v>
      </c>
      <c r="C97" s="348">
        <v>205</v>
      </c>
    </row>
    <row r="98" spans="1:4" ht="18.75" customHeight="1" x14ac:dyDescent="0.2">
      <c r="A98" s="323" t="s">
        <v>118</v>
      </c>
      <c r="B98" s="348">
        <v>54</v>
      </c>
      <c r="C98" s="348">
        <v>44</v>
      </c>
      <c r="D98" s="97"/>
    </row>
    <row r="99" spans="1:4" ht="19.5" customHeight="1" x14ac:dyDescent="0.2">
      <c r="A99" s="323" t="s">
        <v>86</v>
      </c>
      <c r="B99" s="348">
        <v>38</v>
      </c>
      <c r="C99" s="348">
        <v>51</v>
      </c>
    </row>
    <row r="100" spans="1:4" ht="15.75" customHeight="1" x14ac:dyDescent="0.2">
      <c r="A100" s="323" t="s">
        <v>104</v>
      </c>
      <c r="B100" s="348">
        <v>36</v>
      </c>
      <c r="C100" s="348">
        <v>30</v>
      </c>
      <c r="D100" s="97"/>
    </row>
    <row r="101" spans="1:4" ht="18.75" customHeight="1" x14ac:dyDescent="0.2">
      <c r="A101" s="323" t="s">
        <v>287</v>
      </c>
      <c r="B101" s="348">
        <v>33</v>
      </c>
      <c r="C101" s="348">
        <v>31</v>
      </c>
    </row>
    <row r="102" spans="1:4" ht="15" customHeight="1" x14ac:dyDescent="0.2">
      <c r="A102" s="323" t="s">
        <v>423</v>
      </c>
      <c r="B102" s="348">
        <v>14</v>
      </c>
      <c r="C102" s="348">
        <v>13</v>
      </c>
      <c r="D102" s="97"/>
    </row>
    <row r="103" spans="1:4" ht="19.5" customHeight="1" x14ac:dyDescent="0.2">
      <c r="A103" s="323" t="s">
        <v>174</v>
      </c>
      <c r="B103" s="348">
        <v>14</v>
      </c>
      <c r="C103" s="348">
        <v>12</v>
      </c>
    </row>
    <row r="104" spans="1:4" ht="21" customHeight="1" x14ac:dyDescent="0.2">
      <c r="A104" s="323" t="s">
        <v>293</v>
      </c>
      <c r="B104" s="348">
        <v>11</v>
      </c>
      <c r="C104" s="348">
        <v>9</v>
      </c>
      <c r="D104" s="97"/>
    </row>
    <row r="105" spans="1:4" ht="30.75" customHeight="1" x14ac:dyDescent="0.2">
      <c r="A105" s="323" t="s">
        <v>211</v>
      </c>
      <c r="B105" s="348">
        <v>11</v>
      </c>
      <c r="C105" s="348">
        <v>14</v>
      </c>
    </row>
    <row r="106" spans="1:4" ht="21.75" customHeight="1" x14ac:dyDescent="0.2">
      <c r="A106" s="323" t="s">
        <v>428</v>
      </c>
      <c r="B106" s="348">
        <v>10</v>
      </c>
      <c r="C106" s="348">
        <v>10</v>
      </c>
      <c r="D106" s="97"/>
    </row>
    <row r="107" spans="1:4" ht="19.5" customHeight="1" x14ac:dyDescent="0.2">
      <c r="A107" s="323" t="s">
        <v>280</v>
      </c>
      <c r="B107" s="348">
        <v>9</v>
      </c>
      <c r="C107" s="348">
        <v>7</v>
      </c>
    </row>
    <row r="108" spans="1:4" ht="31.5" x14ac:dyDescent="0.2">
      <c r="A108" s="323" t="s">
        <v>445</v>
      </c>
      <c r="B108" s="348">
        <v>9</v>
      </c>
      <c r="C108" s="348">
        <v>2</v>
      </c>
      <c r="D108" s="97"/>
    </row>
    <row r="109" spans="1:4" ht="15.75" x14ac:dyDescent="0.2">
      <c r="A109" s="323" t="s">
        <v>489</v>
      </c>
      <c r="B109" s="348">
        <v>9</v>
      </c>
      <c r="C109" s="348">
        <v>8</v>
      </c>
    </row>
    <row r="110" spans="1:4" ht="20.25" customHeight="1" x14ac:dyDescent="0.2">
      <c r="A110" s="323" t="s">
        <v>490</v>
      </c>
      <c r="B110" s="348">
        <v>8</v>
      </c>
      <c r="C110" s="348">
        <v>8</v>
      </c>
      <c r="D110" s="97"/>
    </row>
    <row r="111" spans="1:4" ht="38.450000000000003" customHeight="1" x14ac:dyDescent="0.2">
      <c r="A111" s="564" t="s">
        <v>175</v>
      </c>
      <c r="B111" s="564"/>
      <c r="C111" s="564"/>
    </row>
    <row r="112" spans="1:4" ht="15.75" customHeight="1" x14ac:dyDescent="0.2">
      <c r="A112" s="323" t="s">
        <v>92</v>
      </c>
      <c r="B112" s="161">
        <v>175</v>
      </c>
      <c r="C112" s="161">
        <v>262</v>
      </c>
      <c r="D112" s="97"/>
    </row>
    <row r="113" spans="1:4" ht="18.75" customHeight="1" x14ac:dyDescent="0.2">
      <c r="A113" s="323" t="s">
        <v>111</v>
      </c>
      <c r="B113" s="161">
        <v>74</v>
      </c>
      <c r="C113" s="161">
        <v>22</v>
      </c>
    </row>
    <row r="114" spans="1:4" ht="16.5" customHeight="1" x14ac:dyDescent="0.2">
      <c r="A114" s="323" t="s">
        <v>127</v>
      </c>
      <c r="B114" s="161">
        <v>51</v>
      </c>
      <c r="C114" s="161">
        <v>57</v>
      </c>
      <c r="D114" s="97"/>
    </row>
    <row r="115" spans="1:4" ht="21" customHeight="1" x14ac:dyDescent="0.2">
      <c r="A115" s="323" t="s">
        <v>119</v>
      </c>
      <c r="B115" s="161">
        <v>14</v>
      </c>
      <c r="C115" s="161">
        <v>22</v>
      </c>
    </row>
    <row r="116" spans="1:4" ht="15.75" customHeight="1" x14ac:dyDescent="0.2">
      <c r="A116" s="323" t="s">
        <v>193</v>
      </c>
      <c r="B116" s="161">
        <v>13</v>
      </c>
      <c r="C116" s="161">
        <v>29</v>
      </c>
      <c r="D116" s="97"/>
    </row>
    <row r="117" spans="1:4" ht="15.75" customHeight="1" x14ac:dyDescent="0.2">
      <c r="A117" s="323" t="s">
        <v>120</v>
      </c>
      <c r="B117" s="161">
        <v>10</v>
      </c>
      <c r="C117" s="161">
        <v>34</v>
      </c>
    </row>
    <row r="118" spans="1:4" ht="15.75" customHeight="1" x14ac:dyDescent="0.2">
      <c r="A118" s="323" t="s">
        <v>179</v>
      </c>
      <c r="B118" s="161">
        <v>7</v>
      </c>
      <c r="C118" s="161">
        <v>11</v>
      </c>
      <c r="D118" s="97"/>
    </row>
    <row r="119" spans="1:4" ht="15.75" x14ac:dyDescent="0.25">
      <c r="A119" s="88"/>
      <c r="B119" s="274"/>
      <c r="C119" s="274"/>
    </row>
  </sheetData>
  <mergeCells count="11">
    <mergeCell ref="A111:C111"/>
    <mergeCell ref="A52:C52"/>
    <mergeCell ref="A1:C1"/>
    <mergeCell ref="A2:C2"/>
    <mergeCell ref="A4:C4"/>
    <mergeCell ref="A20:C20"/>
    <mergeCell ref="A36:C36"/>
    <mergeCell ref="A61:C61"/>
    <mergeCell ref="A71:C71"/>
    <mergeCell ref="A79:C79"/>
    <mergeCell ref="A95:C95"/>
  </mergeCells>
  <pageMargins left="0.7" right="0.7" top="0.75" bottom="0.75" header="0.3" footer="0.3"/>
  <pageSetup paperSize="9" scale="22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H31"/>
  <sheetViews>
    <sheetView zoomScale="77" zoomScaleNormal="77" zoomScaleSheetLayoutView="77" workbookViewId="0">
      <selection sqref="A1:D1"/>
    </sheetView>
  </sheetViews>
  <sheetFormatPr defaultColWidth="8.85546875" defaultRowHeight="12.75" x14ac:dyDescent="0.2"/>
  <cols>
    <col min="1" max="1" width="40.85546875" style="60" customWidth="1"/>
    <col min="2" max="2" width="12.85546875" style="60" customWidth="1"/>
    <col min="3" max="3" width="16.140625" style="60" customWidth="1"/>
    <col min="4" max="4" width="15.7109375" style="60" customWidth="1"/>
    <col min="5" max="5" width="2.42578125" style="60" customWidth="1"/>
    <col min="6" max="6" width="43" style="60" customWidth="1"/>
    <col min="7" max="256" width="8.85546875" style="60"/>
    <col min="257" max="257" width="36.42578125" style="60" customWidth="1"/>
    <col min="258" max="258" width="12.85546875" style="60" customWidth="1"/>
    <col min="259" max="259" width="15.28515625" style="60" customWidth="1"/>
    <col min="260" max="260" width="25" style="60" customWidth="1"/>
    <col min="261" max="261" width="8.85546875" style="60"/>
    <col min="262" max="262" width="43" style="60" customWidth="1"/>
    <col min="263" max="512" width="8.85546875" style="60"/>
    <col min="513" max="513" width="36.42578125" style="60" customWidth="1"/>
    <col min="514" max="514" width="12.85546875" style="60" customWidth="1"/>
    <col min="515" max="515" width="15.28515625" style="60" customWidth="1"/>
    <col min="516" max="516" width="25" style="60" customWidth="1"/>
    <col min="517" max="517" width="8.85546875" style="60"/>
    <col min="518" max="518" width="43" style="60" customWidth="1"/>
    <col min="519" max="768" width="8.85546875" style="60"/>
    <col min="769" max="769" width="36.42578125" style="60" customWidth="1"/>
    <col min="770" max="770" width="12.85546875" style="60" customWidth="1"/>
    <col min="771" max="771" width="15.28515625" style="60" customWidth="1"/>
    <col min="772" max="772" width="25" style="60" customWidth="1"/>
    <col min="773" max="773" width="8.85546875" style="60"/>
    <col min="774" max="774" width="43" style="60" customWidth="1"/>
    <col min="775" max="1024" width="8.85546875" style="60"/>
    <col min="1025" max="1025" width="36.42578125" style="60" customWidth="1"/>
    <col min="1026" max="1026" width="12.85546875" style="60" customWidth="1"/>
    <col min="1027" max="1027" width="15.28515625" style="60" customWidth="1"/>
    <col min="1028" max="1028" width="25" style="60" customWidth="1"/>
    <col min="1029" max="1029" width="8.85546875" style="60"/>
    <col min="1030" max="1030" width="43" style="60" customWidth="1"/>
    <col min="1031" max="1280" width="8.85546875" style="60"/>
    <col min="1281" max="1281" width="36.42578125" style="60" customWidth="1"/>
    <col min="1282" max="1282" width="12.85546875" style="60" customWidth="1"/>
    <col min="1283" max="1283" width="15.28515625" style="60" customWidth="1"/>
    <col min="1284" max="1284" width="25" style="60" customWidth="1"/>
    <col min="1285" max="1285" width="8.85546875" style="60"/>
    <col min="1286" max="1286" width="43" style="60" customWidth="1"/>
    <col min="1287" max="1536" width="8.85546875" style="60"/>
    <col min="1537" max="1537" width="36.42578125" style="60" customWidth="1"/>
    <col min="1538" max="1538" width="12.85546875" style="60" customWidth="1"/>
    <col min="1539" max="1539" width="15.28515625" style="60" customWidth="1"/>
    <col min="1540" max="1540" width="25" style="60" customWidth="1"/>
    <col min="1541" max="1541" width="8.85546875" style="60"/>
    <col min="1542" max="1542" width="43" style="60" customWidth="1"/>
    <col min="1543" max="1792" width="8.85546875" style="60"/>
    <col min="1793" max="1793" width="36.42578125" style="60" customWidth="1"/>
    <col min="1794" max="1794" width="12.85546875" style="60" customWidth="1"/>
    <col min="1795" max="1795" width="15.28515625" style="60" customWidth="1"/>
    <col min="1796" max="1796" width="25" style="60" customWidth="1"/>
    <col min="1797" max="1797" width="8.85546875" style="60"/>
    <col min="1798" max="1798" width="43" style="60" customWidth="1"/>
    <col min="1799" max="2048" width="8.85546875" style="60"/>
    <col min="2049" max="2049" width="36.42578125" style="60" customWidth="1"/>
    <col min="2050" max="2050" width="12.85546875" style="60" customWidth="1"/>
    <col min="2051" max="2051" width="15.28515625" style="60" customWidth="1"/>
    <col min="2052" max="2052" width="25" style="60" customWidth="1"/>
    <col min="2053" max="2053" width="8.85546875" style="60"/>
    <col min="2054" max="2054" width="43" style="60" customWidth="1"/>
    <col min="2055" max="2304" width="8.85546875" style="60"/>
    <col min="2305" max="2305" width="36.42578125" style="60" customWidth="1"/>
    <col min="2306" max="2306" width="12.85546875" style="60" customWidth="1"/>
    <col min="2307" max="2307" width="15.28515625" style="60" customWidth="1"/>
    <col min="2308" max="2308" width="25" style="60" customWidth="1"/>
    <col min="2309" max="2309" width="8.85546875" style="60"/>
    <col min="2310" max="2310" width="43" style="60" customWidth="1"/>
    <col min="2311" max="2560" width="8.85546875" style="60"/>
    <col min="2561" max="2561" width="36.42578125" style="60" customWidth="1"/>
    <col min="2562" max="2562" width="12.85546875" style="60" customWidth="1"/>
    <col min="2563" max="2563" width="15.28515625" style="60" customWidth="1"/>
    <col min="2564" max="2564" width="25" style="60" customWidth="1"/>
    <col min="2565" max="2565" width="8.85546875" style="60"/>
    <col min="2566" max="2566" width="43" style="60" customWidth="1"/>
    <col min="2567" max="2816" width="8.85546875" style="60"/>
    <col min="2817" max="2817" width="36.42578125" style="60" customWidth="1"/>
    <col min="2818" max="2818" width="12.85546875" style="60" customWidth="1"/>
    <col min="2819" max="2819" width="15.28515625" style="60" customWidth="1"/>
    <col min="2820" max="2820" width="25" style="60" customWidth="1"/>
    <col min="2821" max="2821" width="8.85546875" style="60"/>
    <col min="2822" max="2822" width="43" style="60" customWidth="1"/>
    <col min="2823" max="3072" width="8.85546875" style="60"/>
    <col min="3073" max="3073" width="36.42578125" style="60" customWidth="1"/>
    <col min="3074" max="3074" width="12.85546875" style="60" customWidth="1"/>
    <col min="3075" max="3075" width="15.28515625" style="60" customWidth="1"/>
    <col min="3076" max="3076" width="25" style="60" customWidth="1"/>
    <col min="3077" max="3077" width="8.85546875" style="60"/>
    <col min="3078" max="3078" width="43" style="60" customWidth="1"/>
    <col min="3079" max="3328" width="8.85546875" style="60"/>
    <col min="3329" max="3329" width="36.42578125" style="60" customWidth="1"/>
    <col min="3330" max="3330" width="12.85546875" style="60" customWidth="1"/>
    <col min="3331" max="3331" width="15.28515625" style="60" customWidth="1"/>
    <col min="3332" max="3332" width="25" style="60" customWidth="1"/>
    <col min="3333" max="3333" width="8.85546875" style="60"/>
    <col min="3334" max="3334" width="43" style="60" customWidth="1"/>
    <col min="3335" max="3584" width="8.85546875" style="60"/>
    <col min="3585" max="3585" width="36.42578125" style="60" customWidth="1"/>
    <col min="3586" max="3586" width="12.85546875" style="60" customWidth="1"/>
    <col min="3587" max="3587" width="15.28515625" style="60" customWidth="1"/>
    <col min="3588" max="3588" width="25" style="60" customWidth="1"/>
    <col min="3589" max="3589" width="8.85546875" style="60"/>
    <col min="3590" max="3590" width="43" style="60" customWidth="1"/>
    <col min="3591" max="3840" width="8.85546875" style="60"/>
    <col min="3841" max="3841" width="36.42578125" style="60" customWidth="1"/>
    <col min="3842" max="3842" width="12.85546875" style="60" customWidth="1"/>
    <col min="3843" max="3843" width="15.28515625" style="60" customWidth="1"/>
    <col min="3844" max="3844" width="25" style="60" customWidth="1"/>
    <col min="3845" max="3845" width="8.85546875" style="60"/>
    <col min="3846" max="3846" width="43" style="60" customWidth="1"/>
    <col min="3847" max="4096" width="8.85546875" style="60"/>
    <col min="4097" max="4097" width="36.42578125" style="60" customWidth="1"/>
    <col min="4098" max="4098" width="12.85546875" style="60" customWidth="1"/>
    <col min="4099" max="4099" width="15.28515625" style="60" customWidth="1"/>
    <col min="4100" max="4100" width="25" style="60" customWidth="1"/>
    <col min="4101" max="4101" width="8.85546875" style="60"/>
    <col min="4102" max="4102" width="43" style="60" customWidth="1"/>
    <col min="4103" max="4352" width="8.85546875" style="60"/>
    <col min="4353" max="4353" width="36.42578125" style="60" customWidth="1"/>
    <col min="4354" max="4354" width="12.85546875" style="60" customWidth="1"/>
    <col min="4355" max="4355" width="15.28515625" style="60" customWidth="1"/>
    <col min="4356" max="4356" width="25" style="60" customWidth="1"/>
    <col min="4357" max="4357" width="8.85546875" style="60"/>
    <col min="4358" max="4358" width="43" style="60" customWidth="1"/>
    <col min="4359" max="4608" width="8.85546875" style="60"/>
    <col min="4609" max="4609" width="36.42578125" style="60" customWidth="1"/>
    <col min="4610" max="4610" width="12.85546875" style="60" customWidth="1"/>
    <col min="4611" max="4611" width="15.28515625" style="60" customWidth="1"/>
    <col min="4612" max="4612" width="25" style="60" customWidth="1"/>
    <col min="4613" max="4613" width="8.85546875" style="60"/>
    <col min="4614" max="4614" width="43" style="60" customWidth="1"/>
    <col min="4615" max="4864" width="8.85546875" style="60"/>
    <col min="4865" max="4865" width="36.42578125" style="60" customWidth="1"/>
    <col min="4866" max="4866" width="12.85546875" style="60" customWidth="1"/>
    <col min="4867" max="4867" width="15.28515625" style="60" customWidth="1"/>
    <col min="4868" max="4868" width="25" style="60" customWidth="1"/>
    <col min="4869" max="4869" width="8.85546875" style="60"/>
    <col min="4870" max="4870" width="43" style="60" customWidth="1"/>
    <col min="4871" max="5120" width="8.85546875" style="60"/>
    <col min="5121" max="5121" width="36.42578125" style="60" customWidth="1"/>
    <col min="5122" max="5122" width="12.85546875" style="60" customWidth="1"/>
    <col min="5123" max="5123" width="15.28515625" style="60" customWidth="1"/>
    <col min="5124" max="5124" width="25" style="60" customWidth="1"/>
    <col min="5125" max="5125" width="8.85546875" style="60"/>
    <col min="5126" max="5126" width="43" style="60" customWidth="1"/>
    <col min="5127" max="5376" width="8.85546875" style="60"/>
    <col min="5377" max="5377" width="36.42578125" style="60" customWidth="1"/>
    <col min="5378" max="5378" width="12.85546875" style="60" customWidth="1"/>
    <col min="5379" max="5379" width="15.28515625" style="60" customWidth="1"/>
    <col min="5380" max="5380" width="25" style="60" customWidth="1"/>
    <col min="5381" max="5381" width="8.85546875" style="60"/>
    <col min="5382" max="5382" width="43" style="60" customWidth="1"/>
    <col min="5383" max="5632" width="8.85546875" style="60"/>
    <col min="5633" max="5633" width="36.42578125" style="60" customWidth="1"/>
    <col min="5634" max="5634" width="12.85546875" style="60" customWidth="1"/>
    <col min="5635" max="5635" width="15.28515625" style="60" customWidth="1"/>
    <col min="5636" max="5636" width="25" style="60" customWidth="1"/>
    <col min="5637" max="5637" width="8.85546875" style="60"/>
    <col min="5638" max="5638" width="43" style="60" customWidth="1"/>
    <col min="5639" max="5888" width="8.85546875" style="60"/>
    <col min="5889" max="5889" width="36.42578125" style="60" customWidth="1"/>
    <col min="5890" max="5890" width="12.85546875" style="60" customWidth="1"/>
    <col min="5891" max="5891" width="15.28515625" style="60" customWidth="1"/>
    <col min="5892" max="5892" width="25" style="60" customWidth="1"/>
    <col min="5893" max="5893" width="8.85546875" style="60"/>
    <col min="5894" max="5894" width="43" style="60" customWidth="1"/>
    <col min="5895" max="6144" width="8.85546875" style="60"/>
    <col min="6145" max="6145" width="36.42578125" style="60" customWidth="1"/>
    <col min="6146" max="6146" width="12.85546875" style="60" customWidth="1"/>
    <col min="6147" max="6147" width="15.28515625" style="60" customWidth="1"/>
    <col min="6148" max="6148" width="25" style="60" customWidth="1"/>
    <col min="6149" max="6149" width="8.85546875" style="60"/>
    <col min="6150" max="6150" width="43" style="60" customWidth="1"/>
    <col min="6151" max="6400" width="8.85546875" style="60"/>
    <col min="6401" max="6401" width="36.42578125" style="60" customWidth="1"/>
    <col min="6402" max="6402" width="12.85546875" style="60" customWidth="1"/>
    <col min="6403" max="6403" width="15.28515625" style="60" customWidth="1"/>
    <col min="6404" max="6404" width="25" style="60" customWidth="1"/>
    <col min="6405" max="6405" width="8.85546875" style="60"/>
    <col min="6406" max="6406" width="43" style="60" customWidth="1"/>
    <col min="6407" max="6656" width="8.85546875" style="60"/>
    <col min="6657" max="6657" width="36.42578125" style="60" customWidth="1"/>
    <col min="6658" max="6658" width="12.85546875" style="60" customWidth="1"/>
    <col min="6659" max="6659" width="15.28515625" style="60" customWidth="1"/>
    <col min="6660" max="6660" width="25" style="60" customWidth="1"/>
    <col min="6661" max="6661" width="8.85546875" style="60"/>
    <col min="6662" max="6662" width="43" style="60" customWidth="1"/>
    <col min="6663" max="6912" width="8.85546875" style="60"/>
    <col min="6913" max="6913" width="36.42578125" style="60" customWidth="1"/>
    <col min="6914" max="6914" width="12.85546875" style="60" customWidth="1"/>
    <col min="6915" max="6915" width="15.28515625" style="60" customWidth="1"/>
    <col min="6916" max="6916" width="25" style="60" customWidth="1"/>
    <col min="6917" max="6917" width="8.85546875" style="60"/>
    <col min="6918" max="6918" width="43" style="60" customWidth="1"/>
    <col min="6919" max="7168" width="8.85546875" style="60"/>
    <col min="7169" max="7169" width="36.42578125" style="60" customWidth="1"/>
    <col min="7170" max="7170" width="12.85546875" style="60" customWidth="1"/>
    <col min="7171" max="7171" width="15.28515625" style="60" customWidth="1"/>
    <col min="7172" max="7172" width="25" style="60" customWidth="1"/>
    <col min="7173" max="7173" width="8.85546875" style="60"/>
    <col min="7174" max="7174" width="43" style="60" customWidth="1"/>
    <col min="7175" max="7424" width="8.85546875" style="60"/>
    <col min="7425" max="7425" width="36.42578125" style="60" customWidth="1"/>
    <col min="7426" max="7426" width="12.85546875" style="60" customWidth="1"/>
    <col min="7427" max="7427" width="15.28515625" style="60" customWidth="1"/>
    <col min="7428" max="7428" width="25" style="60" customWidth="1"/>
    <col min="7429" max="7429" width="8.85546875" style="60"/>
    <col min="7430" max="7430" width="43" style="60" customWidth="1"/>
    <col min="7431" max="7680" width="8.85546875" style="60"/>
    <col min="7681" max="7681" width="36.42578125" style="60" customWidth="1"/>
    <col min="7682" max="7682" width="12.85546875" style="60" customWidth="1"/>
    <col min="7683" max="7683" width="15.28515625" style="60" customWidth="1"/>
    <col min="7684" max="7684" width="25" style="60" customWidth="1"/>
    <col min="7685" max="7685" width="8.85546875" style="60"/>
    <col min="7686" max="7686" width="43" style="60" customWidth="1"/>
    <col min="7687" max="7936" width="8.85546875" style="60"/>
    <col min="7937" max="7937" width="36.42578125" style="60" customWidth="1"/>
    <col min="7938" max="7938" width="12.85546875" style="60" customWidth="1"/>
    <col min="7939" max="7939" width="15.28515625" style="60" customWidth="1"/>
    <col min="7940" max="7940" width="25" style="60" customWidth="1"/>
    <col min="7941" max="7941" width="8.85546875" style="60"/>
    <col min="7942" max="7942" width="43" style="60" customWidth="1"/>
    <col min="7943" max="8192" width="8.85546875" style="60"/>
    <col min="8193" max="8193" width="36.42578125" style="60" customWidth="1"/>
    <col min="8194" max="8194" width="12.85546875" style="60" customWidth="1"/>
    <col min="8195" max="8195" width="15.28515625" style="60" customWidth="1"/>
    <col min="8196" max="8196" width="25" style="60" customWidth="1"/>
    <col min="8197" max="8197" width="8.85546875" style="60"/>
    <col min="8198" max="8198" width="43" style="60" customWidth="1"/>
    <col min="8199" max="8448" width="8.85546875" style="60"/>
    <col min="8449" max="8449" width="36.42578125" style="60" customWidth="1"/>
    <col min="8450" max="8450" width="12.85546875" style="60" customWidth="1"/>
    <col min="8451" max="8451" width="15.28515625" style="60" customWidth="1"/>
    <col min="8452" max="8452" width="25" style="60" customWidth="1"/>
    <col min="8453" max="8453" width="8.85546875" style="60"/>
    <col min="8454" max="8454" width="43" style="60" customWidth="1"/>
    <col min="8455" max="8704" width="8.85546875" style="60"/>
    <col min="8705" max="8705" width="36.42578125" style="60" customWidth="1"/>
    <col min="8706" max="8706" width="12.85546875" style="60" customWidth="1"/>
    <col min="8707" max="8707" width="15.28515625" style="60" customWidth="1"/>
    <col min="8708" max="8708" width="25" style="60" customWidth="1"/>
    <col min="8709" max="8709" width="8.85546875" style="60"/>
    <col min="8710" max="8710" width="43" style="60" customWidth="1"/>
    <col min="8711" max="8960" width="8.85546875" style="60"/>
    <col min="8961" max="8961" width="36.42578125" style="60" customWidth="1"/>
    <col min="8962" max="8962" width="12.85546875" style="60" customWidth="1"/>
    <col min="8963" max="8963" width="15.28515625" style="60" customWidth="1"/>
    <col min="8964" max="8964" width="25" style="60" customWidth="1"/>
    <col min="8965" max="8965" width="8.85546875" style="60"/>
    <col min="8966" max="8966" width="43" style="60" customWidth="1"/>
    <col min="8967" max="9216" width="8.85546875" style="60"/>
    <col min="9217" max="9217" width="36.42578125" style="60" customWidth="1"/>
    <col min="9218" max="9218" width="12.85546875" style="60" customWidth="1"/>
    <col min="9219" max="9219" width="15.28515625" style="60" customWidth="1"/>
    <col min="9220" max="9220" width="25" style="60" customWidth="1"/>
    <col min="9221" max="9221" width="8.85546875" style="60"/>
    <col min="9222" max="9222" width="43" style="60" customWidth="1"/>
    <col min="9223" max="9472" width="8.85546875" style="60"/>
    <col min="9473" max="9473" width="36.42578125" style="60" customWidth="1"/>
    <col min="9474" max="9474" width="12.85546875" style="60" customWidth="1"/>
    <col min="9475" max="9475" width="15.28515625" style="60" customWidth="1"/>
    <col min="9476" max="9476" width="25" style="60" customWidth="1"/>
    <col min="9477" max="9477" width="8.85546875" style="60"/>
    <col min="9478" max="9478" width="43" style="60" customWidth="1"/>
    <col min="9479" max="9728" width="8.85546875" style="60"/>
    <col min="9729" max="9729" width="36.42578125" style="60" customWidth="1"/>
    <col min="9730" max="9730" width="12.85546875" style="60" customWidth="1"/>
    <col min="9731" max="9731" width="15.28515625" style="60" customWidth="1"/>
    <col min="9732" max="9732" width="25" style="60" customWidth="1"/>
    <col min="9733" max="9733" width="8.85546875" style="60"/>
    <col min="9734" max="9734" width="43" style="60" customWidth="1"/>
    <col min="9735" max="9984" width="8.85546875" style="60"/>
    <col min="9985" max="9985" width="36.42578125" style="60" customWidth="1"/>
    <col min="9986" max="9986" width="12.85546875" style="60" customWidth="1"/>
    <col min="9987" max="9987" width="15.28515625" style="60" customWidth="1"/>
    <col min="9988" max="9988" width="25" style="60" customWidth="1"/>
    <col min="9989" max="9989" width="8.85546875" style="60"/>
    <col min="9990" max="9990" width="43" style="60" customWidth="1"/>
    <col min="9991" max="10240" width="8.85546875" style="60"/>
    <col min="10241" max="10241" width="36.42578125" style="60" customWidth="1"/>
    <col min="10242" max="10242" width="12.85546875" style="60" customWidth="1"/>
    <col min="10243" max="10243" width="15.28515625" style="60" customWidth="1"/>
    <col min="10244" max="10244" width="25" style="60" customWidth="1"/>
    <col min="10245" max="10245" width="8.85546875" style="60"/>
    <col min="10246" max="10246" width="43" style="60" customWidth="1"/>
    <col min="10247" max="10496" width="8.85546875" style="60"/>
    <col min="10497" max="10497" width="36.42578125" style="60" customWidth="1"/>
    <col min="10498" max="10498" width="12.85546875" style="60" customWidth="1"/>
    <col min="10499" max="10499" width="15.28515625" style="60" customWidth="1"/>
    <col min="10500" max="10500" width="25" style="60" customWidth="1"/>
    <col min="10501" max="10501" width="8.85546875" style="60"/>
    <col min="10502" max="10502" width="43" style="60" customWidth="1"/>
    <col min="10503" max="10752" width="8.85546875" style="60"/>
    <col min="10753" max="10753" width="36.42578125" style="60" customWidth="1"/>
    <col min="10754" max="10754" width="12.85546875" style="60" customWidth="1"/>
    <col min="10755" max="10755" width="15.28515625" style="60" customWidth="1"/>
    <col min="10756" max="10756" width="25" style="60" customWidth="1"/>
    <col min="10757" max="10757" width="8.85546875" style="60"/>
    <col min="10758" max="10758" width="43" style="60" customWidth="1"/>
    <col min="10759" max="11008" width="8.85546875" style="60"/>
    <col min="11009" max="11009" width="36.42578125" style="60" customWidth="1"/>
    <col min="11010" max="11010" width="12.85546875" style="60" customWidth="1"/>
    <col min="11011" max="11011" width="15.28515625" style="60" customWidth="1"/>
    <col min="11012" max="11012" width="25" style="60" customWidth="1"/>
    <col min="11013" max="11013" width="8.85546875" style="60"/>
    <col min="11014" max="11014" width="43" style="60" customWidth="1"/>
    <col min="11015" max="11264" width="8.85546875" style="60"/>
    <col min="11265" max="11265" width="36.42578125" style="60" customWidth="1"/>
    <col min="11266" max="11266" width="12.85546875" style="60" customWidth="1"/>
    <col min="11267" max="11267" width="15.28515625" style="60" customWidth="1"/>
    <col min="11268" max="11268" width="25" style="60" customWidth="1"/>
    <col min="11269" max="11269" width="8.85546875" style="60"/>
    <col min="11270" max="11270" width="43" style="60" customWidth="1"/>
    <col min="11271" max="11520" width="8.85546875" style="60"/>
    <col min="11521" max="11521" width="36.42578125" style="60" customWidth="1"/>
    <col min="11522" max="11522" width="12.85546875" style="60" customWidth="1"/>
    <col min="11523" max="11523" width="15.28515625" style="60" customWidth="1"/>
    <col min="11524" max="11524" width="25" style="60" customWidth="1"/>
    <col min="11525" max="11525" width="8.85546875" style="60"/>
    <col min="11526" max="11526" width="43" style="60" customWidth="1"/>
    <col min="11527" max="11776" width="8.85546875" style="60"/>
    <col min="11777" max="11777" width="36.42578125" style="60" customWidth="1"/>
    <col min="11778" max="11778" width="12.85546875" style="60" customWidth="1"/>
    <col min="11779" max="11779" width="15.28515625" style="60" customWidth="1"/>
    <col min="11780" max="11780" width="25" style="60" customWidth="1"/>
    <col min="11781" max="11781" width="8.85546875" style="60"/>
    <col min="11782" max="11782" width="43" style="60" customWidth="1"/>
    <col min="11783" max="12032" width="8.85546875" style="60"/>
    <col min="12033" max="12033" width="36.42578125" style="60" customWidth="1"/>
    <col min="12034" max="12034" width="12.85546875" style="60" customWidth="1"/>
    <col min="12035" max="12035" width="15.28515625" style="60" customWidth="1"/>
    <col min="12036" max="12036" width="25" style="60" customWidth="1"/>
    <col min="12037" max="12037" width="8.85546875" style="60"/>
    <col min="12038" max="12038" width="43" style="60" customWidth="1"/>
    <col min="12039" max="12288" width="8.85546875" style="60"/>
    <col min="12289" max="12289" width="36.42578125" style="60" customWidth="1"/>
    <col min="12290" max="12290" width="12.85546875" style="60" customWidth="1"/>
    <col min="12291" max="12291" width="15.28515625" style="60" customWidth="1"/>
    <col min="12292" max="12292" width="25" style="60" customWidth="1"/>
    <col min="12293" max="12293" width="8.85546875" style="60"/>
    <col min="12294" max="12294" width="43" style="60" customWidth="1"/>
    <col min="12295" max="12544" width="8.85546875" style="60"/>
    <col min="12545" max="12545" width="36.42578125" style="60" customWidth="1"/>
    <col min="12546" max="12546" width="12.85546875" style="60" customWidth="1"/>
    <col min="12547" max="12547" width="15.28515625" style="60" customWidth="1"/>
    <col min="12548" max="12548" width="25" style="60" customWidth="1"/>
    <col min="12549" max="12549" width="8.85546875" style="60"/>
    <col min="12550" max="12550" width="43" style="60" customWidth="1"/>
    <col min="12551" max="12800" width="8.85546875" style="60"/>
    <col min="12801" max="12801" width="36.42578125" style="60" customWidth="1"/>
    <col min="12802" max="12802" width="12.85546875" style="60" customWidth="1"/>
    <col min="12803" max="12803" width="15.28515625" style="60" customWidth="1"/>
    <col min="12804" max="12804" width="25" style="60" customWidth="1"/>
    <col min="12805" max="12805" width="8.85546875" style="60"/>
    <col min="12806" max="12806" width="43" style="60" customWidth="1"/>
    <col min="12807" max="13056" width="8.85546875" style="60"/>
    <col min="13057" max="13057" width="36.42578125" style="60" customWidth="1"/>
    <col min="13058" max="13058" width="12.85546875" style="60" customWidth="1"/>
    <col min="13059" max="13059" width="15.28515625" style="60" customWidth="1"/>
    <col min="13060" max="13060" width="25" style="60" customWidth="1"/>
    <col min="13061" max="13061" width="8.85546875" style="60"/>
    <col min="13062" max="13062" width="43" style="60" customWidth="1"/>
    <col min="13063" max="13312" width="8.85546875" style="60"/>
    <col min="13313" max="13313" width="36.42578125" style="60" customWidth="1"/>
    <col min="13314" max="13314" width="12.85546875" style="60" customWidth="1"/>
    <col min="13315" max="13315" width="15.28515625" style="60" customWidth="1"/>
    <col min="13316" max="13316" width="25" style="60" customWidth="1"/>
    <col min="13317" max="13317" width="8.85546875" style="60"/>
    <col min="13318" max="13318" width="43" style="60" customWidth="1"/>
    <col min="13319" max="13568" width="8.85546875" style="60"/>
    <col min="13569" max="13569" width="36.42578125" style="60" customWidth="1"/>
    <col min="13570" max="13570" width="12.85546875" style="60" customWidth="1"/>
    <col min="13571" max="13571" width="15.28515625" style="60" customWidth="1"/>
    <col min="13572" max="13572" width="25" style="60" customWidth="1"/>
    <col min="13573" max="13573" width="8.85546875" style="60"/>
    <col min="13574" max="13574" width="43" style="60" customWidth="1"/>
    <col min="13575" max="13824" width="8.85546875" style="60"/>
    <col min="13825" max="13825" width="36.42578125" style="60" customWidth="1"/>
    <col min="13826" max="13826" width="12.85546875" style="60" customWidth="1"/>
    <col min="13827" max="13827" width="15.28515625" style="60" customWidth="1"/>
    <col min="13828" max="13828" width="25" style="60" customWidth="1"/>
    <col min="13829" max="13829" width="8.85546875" style="60"/>
    <col min="13830" max="13830" width="43" style="60" customWidth="1"/>
    <col min="13831" max="14080" width="8.85546875" style="60"/>
    <col min="14081" max="14081" width="36.42578125" style="60" customWidth="1"/>
    <col min="14082" max="14082" width="12.85546875" style="60" customWidth="1"/>
    <col min="14083" max="14083" width="15.28515625" style="60" customWidth="1"/>
    <col min="14084" max="14084" width="25" style="60" customWidth="1"/>
    <col min="14085" max="14085" width="8.85546875" style="60"/>
    <col min="14086" max="14086" width="43" style="60" customWidth="1"/>
    <col min="14087" max="14336" width="8.85546875" style="60"/>
    <col min="14337" max="14337" width="36.42578125" style="60" customWidth="1"/>
    <col min="14338" max="14338" width="12.85546875" style="60" customWidth="1"/>
    <col min="14339" max="14339" width="15.28515625" style="60" customWidth="1"/>
    <col min="14340" max="14340" width="25" style="60" customWidth="1"/>
    <col min="14341" max="14341" width="8.85546875" style="60"/>
    <col min="14342" max="14342" width="43" style="60" customWidth="1"/>
    <col min="14343" max="14592" width="8.85546875" style="60"/>
    <col min="14593" max="14593" width="36.42578125" style="60" customWidth="1"/>
    <col min="14594" max="14594" width="12.85546875" style="60" customWidth="1"/>
    <col min="14595" max="14595" width="15.28515625" style="60" customWidth="1"/>
    <col min="14596" max="14596" width="25" style="60" customWidth="1"/>
    <col min="14597" max="14597" width="8.85546875" style="60"/>
    <col min="14598" max="14598" width="43" style="60" customWidth="1"/>
    <col min="14599" max="14848" width="8.85546875" style="60"/>
    <col min="14849" max="14849" width="36.42578125" style="60" customWidth="1"/>
    <col min="14850" max="14850" width="12.85546875" style="60" customWidth="1"/>
    <col min="14851" max="14851" width="15.28515625" style="60" customWidth="1"/>
    <col min="14852" max="14852" width="25" style="60" customWidth="1"/>
    <col min="14853" max="14853" width="8.85546875" style="60"/>
    <col min="14854" max="14854" width="43" style="60" customWidth="1"/>
    <col min="14855" max="15104" width="8.85546875" style="60"/>
    <col min="15105" max="15105" width="36.42578125" style="60" customWidth="1"/>
    <col min="15106" max="15106" width="12.85546875" style="60" customWidth="1"/>
    <col min="15107" max="15107" width="15.28515625" style="60" customWidth="1"/>
    <col min="15108" max="15108" width="25" style="60" customWidth="1"/>
    <col min="15109" max="15109" width="8.85546875" style="60"/>
    <col min="15110" max="15110" width="43" style="60" customWidth="1"/>
    <col min="15111" max="15360" width="8.85546875" style="60"/>
    <col min="15361" max="15361" width="36.42578125" style="60" customWidth="1"/>
    <col min="15362" max="15362" width="12.85546875" style="60" customWidth="1"/>
    <col min="15363" max="15363" width="15.28515625" style="60" customWidth="1"/>
    <col min="15364" max="15364" width="25" style="60" customWidth="1"/>
    <col min="15365" max="15365" width="8.85546875" style="60"/>
    <col min="15366" max="15366" width="43" style="60" customWidth="1"/>
    <col min="15367" max="15616" width="8.85546875" style="60"/>
    <col min="15617" max="15617" width="36.42578125" style="60" customWidth="1"/>
    <col min="15618" max="15618" width="12.85546875" style="60" customWidth="1"/>
    <col min="15619" max="15619" width="15.28515625" style="60" customWidth="1"/>
    <col min="15620" max="15620" width="25" style="60" customWidth="1"/>
    <col min="15621" max="15621" width="8.85546875" style="60"/>
    <col min="15622" max="15622" width="43" style="60" customWidth="1"/>
    <col min="15623" max="15872" width="8.85546875" style="60"/>
    <col min="15873" max="15873" width="36.42578125" style="60" customWidth="1"/>
    <col min="15874" max="15874" width="12.85546875" style="60" customWidth="1"/>
    <col min="15875" max="15875" width="15.28515625" style="60" customWidth="1"/>
    <col min="15876" max="15876" width="25" style="60" customWidth="1"/>
    <col min="15877" max="15877" width="8.85546875" style="60"/>
    <col min="15878" max="15878" width="43" style="60" customWidth="1"/>
    <col min="15879" max="16128" width="8.85546875" style="60"/>
    <col min="16129" max="16129" width="36.42578125" style="60" customWidth="1"/>
    <col min="16130" max="16130" width="12.85546875" style="60" customWidth="1"/>
    <col min="16131" max="16131" width="15.28515625" style="60" customWidth="1"/>
    <col min="16132" max="16132" width="25" style="60" customWidth="1"/>
    <col min="16133" max="16133" width="8.85546875" style="60"/>
    <col min="16134" max="16134" width="43" style="60" customWidth="1"/>
    <col min="16135" max="16384" width="8.85546875" style="60"/>
  </cols>
  <sheetData>
    <row r="1" spans="1:8" s="325" customFormat="1" ht="62.25" customHeight="1" x14ac:dyDescent="0.25">
      <c r="A1" s="511" t="s">
        <v>545</v>
      </c>
      <c r="B1" s="511"/>
      <c r="C1" s="511"/>
      <c r="D1" s="511"/>
    </row>
    <row r="2" spans="1:8" s="12" customFormat="1" ht="20.25" x14ac:dyDescent="0.3">
      <c r="A2" s="512" t="s">
        <v>9</v>
      </c>
      <c r="B2" s="512"/>
      <c r="C2" s="512"/>
      <c r="D2" s="512"/>
    </row>
    <row r="3" spans="1:8" s="14" customFormat="1" ht="11.25" x14ac:dyDescent="0.2">
      <c r="A3" s="13"/>
      <c r="B3" s="13"/>
    </row>
    <row r="4" spans="1:8" s="14" customFormat="1" ht="11.25" x14ac:dyDescent="0.2">
      <c r="A4" s="528"/>
      <c r="B4" s="596" t="s">
        <v>202</v>
      </c>
      <c r="C4" s="597" t="s">
        <v>203</v>
      </c>
      <c r="D4" s="598" t="s">
        <v>204</v>
      </c>
    </row>
    <row r="5" spans="1:8" s="14" customFormat="1" ht="51" customHeight="1" x14ac:dyDescent="0.2">
      <c r="A5" s="528"/>
      <c r="B5" s="596"/>
      <c r="C5" s="597"/>
      <c r="D5" s="598"/>
    </row>
    <row r="6" spans="1:8" s="15" customFormat="1" ht="15.75" x14ac:dyDescent="0.25">
      <c r="A6" s="80" t="s">
        <v>10</v>
      </c>
      <c r="B6" s="79">
        <f>SUM(B10:B28)</f>
        <v>1850</v>
      </c>
      <c r="C6" s="404">
        <v>8002</v>
      </c>
      <c r="D6" s="115">
        <f>C6/B6</f>
        <v>4.3254054054054052</v>
      </c>
    </row>
    <row r="7" spans="1:8" s="15" customFormat="1" ht="15.75" x14ac:dyDescent="0.25">
      <c r="A7" s="80" t="s">
        <v>184</v>
      </c>
      <c r="B7" s="188" t="s">
        <v>205</v>
      </c>
      <c r="C7" s="404">
        <f>SUM(C10:C28)</f>
        <v>7255</v>
      </c>
      <c r="D7" s="146" t="s">
        <v>205</v>
      </c>
    </row>
    <row r="8" spans="1:8" s="15" customFormat="1" ht="15.75" x14ac:dyDescent="0.25">
      <c r="A8" s="589" t="s">
        <v>185</v>
      </c>
      <c r="B8" s="590"/>
      <c r="C8" s="590"/>
      <c r="D8" s="591"/>
    </row>
    <row r="9" spans="1:8" s="15" customFormat="1" ht="15.75" hidden="1" x14ac:dyDescent="0.25">
      <c r="A9" s="592"/>
      <c r="B9" s="593"/>
      <c r="C9" s="593"/>
      <c r="D9" s="594"/>
    </row>
    <row r="10" spans="1:8" ht="31.5" x14ac:dyDescent="0.2">
      <c r="A10" s="76" t="s">
        <v>11</v>
      </c>
      <c r="B10" s="167">
        <v>125</v>
      </c>
      <c r="C10" s="167">
        <v>973</v>
      </c>
      <c r="D10" s="146">
        <f>C10/B10</f>
        <v>7.7839999999999998</v>
      </c>
      <c r="E10" s="168"/>
      <c r="F10" s="169"/>
    </row>
    <row r="11" spans="1:8" ht="31.5" x14ac:dyDescent="0.2">
      <c r="A11" s="76" t="s">
        <v>12</v>
      </c>
      <c r="B11" s="167">
        <v>42</v>
      </c>
      <c r="C11" s="167">
        <v>35</v>
      </c>
      <c r="D11" s="146">
        <f t="shared" ref="D11:D28" si="0">C11/B11</f>
        <v>0.83333333333333337</v>
      </c>
      <c r="E11" s="168"/>
      <c r="F11" s="169"/>
    </row>
    <row r="12" spans="1:8" s="17" customFormat="1" ht="15.75" x14ac:dyDescent="0.2">
      <c r="A12" s="76" t="s">
        <v>13</v>
      </c>
      <c r="B12" s="167">
        <v>376</v>
      </c>
      <c r="C12" s="167">
        <v>1071</v>
      </c>
      <c r="D12" s="146">
        <f t="shared" si="0"/>
        <v>2.8484042553191489</v>
      </c>
      <c r="E12" s="168"/>
      <c r="F12" s="169"/>
    </row>
    <row r="13" spans="1:8" ht="31.5" x14ac:dyDescent="0.2">
      <c r="A13" s="76" t="s">
        <v>14</v>
      </c>
      <c r="B13" s="167">
        <v>30</v>
      </c>
      <c r="C13" s="167">
        <v>88</v>
      </c>
      <c r="D13" s="146">
        <f t="shared" si="0"/>
        <v>2.9333333333333331</v>
      </c>
      <c r="E13" s="168"/>
      <c r="F13" s="169"/>
      <c r="H13" s="77"/>
    </row>
    <row r="14" spans="1:8" ht="31.5" x14ac:dyDescent="0.2">
      <c r="A14" s="76" t="s">
        <v>15</v>
      </c>
      <c r="B14" s="167">
        <v>21</v>
      </c>
      <c r="C14" s="167">
        <v>45</v>
      </c>
      <c r="D14" s="146">
        <f t="shared" si="0"/>
        <v>2.1428571428571428</v>
      </c>
      <c r="E14" s="168"/>
      <c r="F14" s="169"/>
    </row>
    <row r="15" spans="1:8" ht="15.75" x14ac:dyDescent="0.2">
      <c r="A15" s="76" t="s">
        <v>16</v>
      </c>
      <c r="B15" s="167">
        <v>62</v>
      </c>
      <c r="C15" s="167">
        <v>175</v>
      </c>
      <c r="D15" s="146">
        <f t="shared" si="0"/>
        <v>2.8225806451612905</v>
      </c>
      <c r="E15" s="168"/>
      <c r="F15" s="170"/>
    </row>
    <row r="16" spans="1:8" ht="31.5" x14ac:dyDescent="0.2">
      <c r="A16" s="76" t="s">
        <v>17</v>
      </c>
      <c r="B16" s="167">
        <v>591</v>
      </c>
      <c r="C16" s="167">
        <v>1501</v>
      </c>
      <c r="D16" s="146">
        <f t="shared" si="0"/>
        <v>2.5397631133671741</v>
      </c>
      <c r="E16" s="168"/>
      <c r="F16" s="169"/>
    </row>
    <row r="17" spans="1:6" ht="31.5" x14ac:dyDescent="0.2">
      <c r="A17" s="76" t="s">
        <v>18</v>
      </c>
      <c r="B17" s="167">
        <v>160</v>
      </c>
      <c r="C17" s="167">
        <v>556</v>
      </c>
      <c r="D17" s="146">
        <f t="shared" si="0"/>
        <v>3.4750000000000001</v>
      </c>
      <c r="E17" s="168"/>
      <c r="F17" s="169"/>
    </row>
    <row r="18" spans="1:6" ht="31.5" x14ac:dyDescent="0.2">
      <c r="A18" s="76" t="s">
        <v>19</v>
      </c>
      <c r="B18" s="167">
        <v>123</v>
      </c>
      <c r="C18" s="167">
        <v>144</v>
      </c>
      <c r="D18" s="146">
        <f t="shared" si="0"/>
        <v>1.1707317073170731</v>
      </c>
      <c r="E18" s="168"/>
      <c r="F18" s="169"/>
    </row>
    <row r="19" spans="1:6" ht="15.75" x14ac:dyDescent="0.2">
      <c r="A19" s="76" t="s">
        <v>20</v>
      </c>
      <c r="B19" s="167">
        <v>18</v>
      </c>
      <c r="C19" s="167">
        <v>67</v>
      </c>
      <c r="D19" s="146">
        <f t="shared" si="0"/>
        <v>3.7222222222222223</v>
      </c>
      <c r="E19" s="168"/>
      <c r="F19" s="169"/>
    </row>
    <row r="20" spans="1:6" ht="15.75" x14ac:dyDescent="0.2">
      <c r="A20" s="76" t="s">
        <v>21</v>
      </c>
      <c r="B20" s="167">
        <v>6</v>
      </c>
      <c r="C20" s="167">
        <v>121</v>
      </c>
      <c r="D20" s="146">
        <f t="shared" si="0"/>
        <v>20.166666666666668</v>
      </c>
      <c r="E20" s="168"/>
      <c r="F20" s="169"/>
    </row>
    <row r="21" spans="1:6" ht="15.75" x14ac:dyDescent="0.2">
      <c r="A21" s="76" t="s">
        <v>22</v>
      </c>
      <c r="B21" s="167">
        <v>10</v>
      </c>
      <c r="C21" s="167">
        <v>59</v>
      </c>
      <c r="D21" s="146">
        <f t="shared" si="0"/>
        <v>5.9</v>
      </c>
      <c r="E21" s="168"/>
      <c r="F21" s="169"/>
    </row>
    <row r="22" spans="1:6" ht="31.5" x14ac:dyDescent="0.2">
      <c r="A22" s="76" t="s">
        <v>23</v>
      </c>
      <c r="B22" s="167">
        <v>29</v>
      </c>
      <c r="C22" s="167">
        <v>85</v>
      </c>
      <c r="D22" s="146">
        <f t="shared" si="0"/>
        <v>2.9310344827586206</v>
      </c>
      <c r="E22" s="168"/>
      <c r="F22" s="171"/>
    </row>
    <row r="23" spans="1:6" ht="31.5" x14ac:dyDescent="0.2">
      <c r="A23" s="76" t="s">
        <v>24</v>
      </c>
      <c r="B23" s="167">
        <v>25</v>
      </c>
      <c r="C23" s="167">
        <v>116</v>
      </c>
      <c r="D23" s="146">
        <f t="shared" si="0"/>
        <v>4.6399999999999997</v>
      </c>
      <c r="E23" s="168"/>
      <c r="F23" s="169"/>
    </row>
    <row r="24" spans="1:6" ht="31.5" x14ac:dyDescent="0.2">
      <c r="A24" s="76" t="s">
        <v>25</v>
      </c>
      <c r="B24" s="167">
        <v>60</v>
      </c>
      <c r="C24" s="167">
        <v>1378</v>
      </c>
      <c r="D24" s="146">
        <f t="shared" si="0"/>
        <v>22.966666666666665</v>
      </c>
      <c r="E24" s="168"/>
      <c r="F24" s="169"/>
    </row>
    <row r="25" spans="1:6" ht="15.75" x14ac:dyDescent="0.2">
      <c r="A25" s="76" t="s">
        <v>26</v>
      </c>
      <c r="B25" s="167">
        <v>69</v>
      </c>
      <c r="C25" s="167">
        <v>230</v>
      </c>
      <c r="D25" s="146">
        <f t="shared" si="0"/>
        <v>3.3333333333333335</v>
      </c>
      <c r="E25" s="168"/>
      <c r="F25" s="169"/>
    </row>
    <row r="26" spans="1:6" ht="31.5" x14ac:dyDescent="0.2">
      <c r="A26" s="76" t="s">
        <v>27</v>
      </c>
      <c r="B26" s="167">
        <v>71</v>
      </c>
      <c r="C26" s="167">
        <v>474</v>
      </c>
      <c r="D26" s="146">
        <f t="shared" si="0"/>
        <v>6.676056338028169</v>
      </c>
      <c r="E26" s="168"/>
      <c r="F26" s="169"/>
    </row>
    <row r="27" spans="1:6" ht="22.5" customHeight="1" x14ac:dyDescent="0.2">
      <c r="A27" s="76" t="s">
        <v>28</v>
      </c>
      <c r="B27" s="167">
        <v>7</v>
      </c>
      <c r="C27" s="167">
        <v>43</v>
      </c>
      <c r="D27" s="146">
        <f t="shared" si="0"/>
        <v>6.1428571428571432</v>
      </c>
      <c r="E27" s="168"/>
      <c r="F27" s="169"/>
    </row>
    <row r="28" spans="1:6" ht="15.75" x14ac:dyDescent="0.2">
      <c r="A28" s="76" t="s">
        <v>29</v>
      </c>
      <c r="B28" s="167">
        <v>25</v>
      </c>
      <c r="C28" s="167">
        <v>94</v>
      </c>
      <c r="D28" s="146">
        <f t="shared" si="0"/>
        <v>3.76</v>
      </c>
      <c r="E28" s="168"/>
      <c r="F28" s="169"/>
    </row>
    <row r="29" spans="1:6" ht="15.75" x14ac:dyDescent="0.2">
      <c r="A29" s="595"/>
      <c r="B29" s="595"/>
      <c r="C29" s="18"/>
      <c r="D29" s="18"/>
      <c r="F29" s="169"/>
    </row>
    <row r="30" spans="1:6" ht="15.75" x14ac:dyDescent="0.2">
      <c r="A30" s="18"/>
      <c r="B30" s="18"/>
      <c r="C30" s="18"/>
      <c r="D30" s="18"/>
      <c r="F30" s="169"/>
    </row>
    <row r="31" spans="1:6" x14ac:dyDescent="0.2">
      <c r="A31" s="18"/>
      <c r="B31" s="18"/>
      <c r="C31" s="18"/>
      <c r="D31" s="18"/>
    </row>
  </sheetData>
  <mergeCells count="8">
    <mergeCell ref="A8:D9"/>
    <mergeCell ref="A29:B29"/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scale="8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D31"/>
  <sheetViews>
    <sheetView zoomScale="89" zoomScaleNormal="89" zoomScaleSheetLayoutView="73" workbookViewId="0">
      <selection activeCell="A7" sqref="A7"/>
    </sheetView>
  </sheetViews>
  <sheetFormatPr defaultColWidth="8.85546875" defaultRowHeight="12.75" x14ac:dyDescent="0.2"/>
  <cols>
    <col min="1" max="1" width="51.7109375" style="60" customWidth="1"/>
    <col min="2" max="2" width="13.5703125" style="60" customWidth="1"/>
    <col min="3" max="3" width="16.140625" style="60" customWidth="1"/>
    <col min="4" max="4" width="15.5703125" style="60" customWidth="1"/>
    <col min="5" max="256" width="8.85546875" style="60"/>
    <col min="257" max="257" width="51.7109375" style="60" customWidth="1"/>
    <col min="258" max="258" width="13.5703125" style="60" customWidth="1"/>
    <col min="259" max="259" width="16.140625" style="60" customWidth="1"/>
    <col min="260" max="260" width="15.5703125" style="60" customWidth="1"/>
    <col min="261" max="512" width="8.85546875" style="60"/>
    <col min="513" max="513" width="51.7109375" style="60" customWidth="1"/>
    <col min="514" max="514" width="13.5703125" style="60" customWidth="1"/>
    <col min="515" max="515" width="16.140625" style="60" customWidth="1"/>
    <col min="516" max="516" width="15.5703125" style="60" customWidth="1"/>
    <col min="517" max="768" width="8.85546875" style="60"/>
    <col min="769" max="769" width="51.7109375" style="60" customWidth="1"/>
    <col min="770" max="770" width="13.5703125" style="60" customWidth="1"/>
    <col min="771" max="771" width="16.140625" style="60" customWidth="1"/>
    <col min="772" max="772" width="15.5703125" style="60" customWidth="1"/>
    <col min="773" max="1024" width="8.85546875" style="60"/>
    <col min="1025" max="1025" width="51.7109375" style="60" customWidth="1"/>
    <col min="1026" max="1026" width="13.5703125" style="60" customWidth="1"/>
    <col min="1027" max="1027" width="16.140625" style="60" customWidth="1"/>
    <col min="1028" max="1028" width="15.5703125" style="60" customWidth="1"/>
    <col min="1029" max="1280" width="8.85546875" style="60"/>
    <col min="1281" max="1281" width="51.7109375" style="60" customWidth="1"/>
    <col min="1282" max="1282" width="13.5703125" style="60" customWidth="1"/>
    <col min="1283" max="1283" width="16.140625" style="60" customWidth="1"/>
    <col min="1284" max="1284" width="15.5703125" style="60" customWidth="1"/>
    <col min="1285" max="1536" width="8.85546875" style="60"/>
    <col min="1537" max="1537" width="51.7109375" style="60" customWidth="1"/>
    <col min="1538" max="1538" width="13.5703125" style="60" customWidth="1"/>
    <col min="1539" max="1539" width="16.140625" style="60" customWidth="1"/>
    <col min="1540" max="1540" width="15.5703125" style="60" customWidth="1"/>
    <col min="1541" max="1792" width="8.85546875" style="60"/>
    <col min="1793" max="1793" width="51.7109375" style="60" customWidth="1"/>
    <col min="1794" max="1794" width="13.5703125" style="60" customWidth="1"/>
    <col min="1795" max="1795" width="16.140625" style="60" customWidth="1"/>
    <col min="1796" max="1796" width="15.5703125" style="60" customWidth="1"/>
    <col min="1797" max="2048" width="8.85546875" style="60"/>
    <col min="2049" max="2049" width="51.7109375" style="60" customWidth="1"/>
    <col min="2050" max="2050" width="13.5703125" style="60" customWidth="1"/>
    <col min="2051" max="2051" width="16.140625" style="60" customWidth="1"/>
    <col min="2052" max="2052" width="15.5703125" style="60" customWidth="1"/>
    <col min="2053" max="2304" width="8.85546875" style="60"/>
    <col min="2305" max="2305" width="51.7109375" style="60" customWidth="1"/>
    <col min="2306" max="2306" width="13.5703125" style="60" customWidth="1"/>
    <col min="2307" max="2307" width="16.140625" style="60" customWidth="1"/>
    <col min="2308" max="2308" width="15.5703125" style="60" customWidth="1"/>
    <col min="2309" max="2560" width="8.85546875" style="60"/>
    <col min="2561" max="2561" width="51.7109375" style="60" customWidth="1"/>
    <col min="2562" max="2562" width="13.5703125" style="60" customWidth="1"/>
    <col min="2563" max="2563" width="16.140625" style="60" customWidth="1"/>
    <col min="2564" max="2564" width="15.5703125" style="60" customWidth="1"/>
    <col min="2565" max="2816" width="8.85546875" style="60"/>
    <col min="2817" max="2817" width="51.7109375" style="60" customWidth="1"/>
    <col min="2818" max="2818" width="13.5703125" style="60" customWidth="1"/>
    <col min="2819" max="2819" width="16.140625" style="60" customWidth="1"/>
    <col min="2820" max="2820" width="15.5703125" style="60" customWidth="1"/>
    <col min="2821" max="3072" width="8.85546875" style="60"/>
    <col min="3073" max="3073" width="51.7109375" style="60" customWidth="1"/>
    <col min="3074" max="3074" width="13.5703125" style="60" customWidth="1"/>
    <col min="3075" max="3075" width="16.140625" style="60" customWidth="1"/>
    <col min="3076" max="3076" width="15.5703125" style="60" customWidth="1"/>
    <col min="3077" max="3328" width="8.85546875" style="60"/>
    <col min="3329" max="3329" width="51.7109375" style="60" customWidth="1"/>
    <col min="3330" max="3330" width="13.5703125" style="60" customWidth="1"/>
    <col min="3331" max="3331" width="16.140625" style="60" customWidth="1"/>
    <col min="3332" max="3332" width="15.5703125" style="60" customWidth="1"/>
    <col min="3333" max="3584" width="8.85546875" style="60"/>
    <col min="3585" max="3585" width="51.7109375" style="60" customWidth="1"/>
    <col min="3586" max="3586" width="13.5703125" style="60" customWidth="1"/>
    <col min="3587" max="3587" width="16.140625" style="60" customWidth="1"/>
    <col min="3588" max="3588" width="15.5703125" style="60" customWidth="1"/>
    <col min="3589" max="3840" width="8.85546875" style="60"/>
    <col min="3841" max="3841" width="51.7109375" style="60" customWidth="1"/>
    <col min="3842" max="3842" width="13.5703125" style="60" customWidth="1"/>
    <col min="3843" max="3843" width="16.140625" style="60" customWidth="1"/>
    <col min="3844" max="3844" width="15.5703125" style="60" customWidth="1"/>
    <col min="3845" max="4096" width="8.85546875" style="60"/>
    <col min="4097" max="4097" width="51.7109375" style="60" customWidth="1"/>
    <col min="4098" max="4098" width="13.5703125" style="60" customWidth="1"/>
    <col min="4099" max="4099" width="16.140625" style="60" customWidth="1"/>
    <col min="4100" max="4100" width="15.5703125" style="60" customWidth="1"/>
    <col min="4101" max="4352" width="8.85546875" style="60"/>
    <col min="4353" max="4353" width="51.7109375" style="60" customWidth="1"/>
    <col min="4354" max="4354" width="13.5703125" style="60" customWidth="1"/>
    <col min="4355" max="4355" width="16.140625" style="60" customWidth="1"/>
    <col min="4356" max="4356" width="15.5703125" style="60" customWidth="1"/>
    <col min="4357" max="4608" width="8.85546875" style="60"/>
    <col min="4609" max="4609" width="51.7109375" style="60" customWidth="1"/>
    <col min="4610" max="4610" width="13.5703125" style="60" customWidth="1"/>
    <col min="4611" max="4611" width="16.140625" style="60" customWidth="1"/>
    <col min="4612" max="4612" width="15.5703125" style="60" customWidth="1"/>
    <col min="4613" max="4864" width="8.85546875" style="60"/>
    <col min="4865" max="4865" width="51.7109375" style="60" customWidth="1"/>
    <col min="4866" max="4866" width="13.5703125" style="60" customWidth="1"/>
    <col min="4867" max="4867" width="16.140625" style="60" customWidth="1"/>
    <col min="4868" max="4868" width="15.5703125" style="60" customWidth="1"/>
    <col min="4869" max="5120" width="8.85546875" style="60"/>
    <col min="5121" max="5121" width="51.7109375" style="60" customWidth="1"/>
    <col min="5122" max="5122" width="13.5703125" style="60" customWidth="1"/>
    <col min="5123" max="5123" width="16.140625" style="60" customWidth="1"/>
    <col min="5124" max="5124" width="15.5703125" style="60" customWidth="1"/>
    <col min="5125" max="5376" width="8.85546875" style="60"/>
    <col min="5377" max="5377" width="51.7109375" style="60" customWidth="1"/>
    <col min="5378" max="5378" width="13.5703125" style="60" customWidth="1"/>
    <col min="5379" max="5379" width="16.140625" style="60" customWidth="1"/>
    <col min="5380" max="5380" width="15.5703125" style="60" customWidth="1"/>
    <col min="5381" max="5632" width="8.85546875" style="60"/>
    <col min="5633" max="5633" width="51.7109375" style="60" customWidth="1"/>
    <col min="5634" max="5634" width="13.5703125" style="60" customWidth="1"/>
    <col min="5635" max="5635" width="16.140625" style="60" customWidth="1"/>
    <col min="5636" max="5636" width="15.5703125" style="60" customWidth="1"/>
    <col min="5637" max="5888" width="8.85546875" style="60"/>
    <col min="5889" max="5889" width="51.7109375" style="60" customWidth="1"/>
    <col min="5890" max="5890" width="13.5703125" style="60" customWidth="1"/>
    <col min="5891" max="5891" width="16.140625" style="60" customWidth="1"/>
    <col min="5892" max="5892" width="15.5703125" style="60" customWidth="1"/>
    <col min="5893" max="6144" width="8.85546875" style="60"/>
    <col min="6145" max="6145" width="51.7109375" style="60" customWidth="1"/>
    <col min="6146" max="6146" width="13.5703125" style="60" customWidth="1"/>
    <col min="6147" max="6147" width="16.140625" style="60" customWidth="1"/>
    <col min="6148" max="6148" width="15.5703125" style="60" customWidth="1"/>
    <col min="6149" max="6400" width="8.85546875" style="60"/>
    <col min="6401" max="6401" width="51.7109375" style="60" customWidth="1"/>
    <col min="6402" max="6402" width="13.5703125" style="60" customWidth="1"/>
    <col min="6403" max="6403" width="16.140625" style="60" customWidth="1"/>
    <col min="6404" max="6404" width="15.5703125" style="60" customWidth="1"/>
    <col min="6405" max="6656" width="8.85546875" style="60"/>
    <col min="6657" max="6657" width="51.7109375" style="60" customWidth="1"/>
    <col min="6658" max="6658" width="13.5703125" style="60" customWidth="1"/>
    <col min="6659" max="6659" width="16.140625" style="60" customWidth="1"/>
    <col min="6660" max="6660" width="15.5703125" style="60" customWidth="1"/>
    <col min="6661" max="6912" width="8.85546875" style="60"/>
    <col min="6913" max="6913" width="51.7109375" style="60" customWidth="1"/>
    <col min="6914" max="6914" width="13.5703125" style="60" customWidth="1"/>
    <col min="6915" max="6915" width="16.140625" style="60" customWidth="1"/>
    <col min="6916" max="6916" width="15.5703125" style="60" customWidth="1"/>
    <col min="6917" max="7168" width="8.85546875" style="60"/>
    <col min="7169" max="7169" width="51.7109375" style="60" customWidth="1"/>
    <col min="7170" max="7170" width="13.5703125" style="60" customWidth="1"/>
    <col min="7171" max="7171" width="16.140625" style="60" customWidth="1"/>
    <col min="7172" max="7172" width="15.5703125" style="60" customWidth="1"/>
    <col min="7173" max="7424" width="8.85546875" style="60"/>
    <col min="7425" max="7425" width="51.7109375" style="60" customWidth="1"/>
    <col min="7426" max="7426" width="13.5703125" style="60" customWidth="1"/>
    <col min="7427" max="7427" width="16.140625" style="60" customWidth="1"/>
    <col min="7428" max="7428" width="15.5703125" style="60" customWidth="1"/>
    <col min="7429" max="7680" width="8.85546875" style="60"/>
    <col min="7681" max="7681" width="51.7109375" style="60" customWidth="1"/>
    <col min="7682" max="7682" width="13.5703125" style="60" customWidth="1"/>
    <col min="7683" max="7683" width="16.140625" style="60" customWidth="1"/>
    <col min="7684" max="7684" width="15.5703125" style="60" customWidth="1"/>
    <col min="7685" max="7936" width="8.85546875" style="60"/>
    <col min="7937" max="7937" width="51.7109375" style="60" customWidth="1"/>
    <col min="7938" max="7938" width="13.5703125" style="60" customWidth="1"/>
    <col min="7939" max="7939" width="16.140625" style="60" customWidth="1"/>
    <col min="7940" max="7940" width="15.5703125" style="60" customWidth="1"/>
    <col min="7941" max="8192" width="8.85546875" style="60"/>
    <col min="8193" max="8193" width="51.7109375" style="60" customWidth="1"/>
    <col min="8194" max="8194" width="13.5703125" style="60" customWidth="1"/>
    <col min="8195" max="8195" width="16.140625" style="60" customWidth="1"/>
    <col min="8196" max="8196" width="15.5703125" style="60" customWidth="1"/>
    <col min="8197" max="8448" width="8.85546875" style="60"/>
    <col min="8449" max="8449" width="51.7109375" style="60" customWidth="1"/>
    <col min="8450" max="8450" width="13.5703125" style="60" customWidth="1"/>
    <col min="8451" max="8451" width="16.140625" style="60" customWidth="1"/>
    <col min="8452" max="8452" width="15.5703125" style="60" customWidth="1"/>
    <col min="8453" max="8704" width="8.85546875" style="60"/>
    <col min="8705" max="8705" width="51.7109375" style="60" customWidth="1"/>
    <col min="8706" max="8706" width="13.5703125" style="60" customWidth="1"/>
    <col min="8707" max="8707" width="16.140625" style="60" customWidth="1"/>
    <col min="8708" max="8708" width="15.5703125" style="60" customWidth="1"/>
    <col min="8709" max="8960" width="8.85546875" style="60"/>
    <col min="8961" max="8961" width="51.7109375" style="60" customWidth="1"/>
    <col min="8962" max="8962" width="13.5703125" style="60" customWidth="1"/>
    <col min="8963" max="8963" width="16.140625" style="60" customWidth="1"/>
    <col min="8964" max="8964" width="15.5703125" style="60" customWidth="1"/>
    <col min="8965" max="9216" width="8.85546875" style="60"/>
    <col min="9217" max="9217" width="51.7109375" style="60" customWidth="1"/>
    <col min="9218" max="9218" width="13.5703125" style="60" customWidth="1"/>
    <col min="9219" max="9219" width="16.140625" style="60" customWidth="1"/>
    <col min="9220" max="9220" width="15.5703125" style="60" customWidth="1"/>
    <col min="9221" max="9472" width="8.85546875" style="60"/>
    <col min="9473" max="9473" width="51.7109375" style="60" customWidth="1"/>
    <col min="9474" max="9474" width="13.5703125" style="60" customWidth="1"/>
    <col min="9475" max="9475" width="16.140625" style="60" customWidth="1"/>
    <col min="9476" max="9476" width="15.5703125" style="60" customWidth="1"/>
    <col min="9477" max="9728" width="8.85546875" style="60"/>
    <col min="9729" max="9729" width="51.7109375" style="60" customWidth="1"/>
    <col min="9730" max="9730" width="13.5703125" style="60" customWidth="1"/>
    <col min="9731" max="9731" width="16.140625" style="60" customWidth="1"/>
    <col min="9732" max="9732" width="15.5703125" style="60" customWidth="1"/>
    <col min="9733" max="9984" width="8.85546875" style="60"/>
    <col min="9985" max="9985" width="51.7109375" style="60" customWidth="1"/>
    <col min="9986" max="9986" width="13.5703125" style="60" customWidth="1"/>
    <col min="9987" max="9987" width="16.140625" style="60" customWidth="1"/>
    <col min="9988" max="9988" width="15.5703125" style="60" customWidth="1"/>
    <col min="9989" max="10240" width="8.85546875" style="60"/>
    <col min="10241" max="10241" width="51.7109375" style="60" customWidth="1"/>
    <col min="10242" max="10242" width="13.5703125" style="60" customWidth="1"/>
    <col min="10243" max="10243" width="16.140625" style="60" customWidth="1"/>
    <col min="10244" max="10244" width="15.5703125" style="60" customWidth="1"/>
    <col min="10245" max="10496" width="8.85546875" style="60"/>
    <col min="10497" max="10497" width="51.7109375" style="60" customWidth="1"/>
    <col min="10498" max="10498" width="13.5703125" style="60" customWidth="1"/>
    <col min="10499" max="10499" width="16.140625" style="60" customWidth="1"/>
    <col min="10500" max="10500" width="15.5703125" style="60" customWidth="1"/>
    <col min="10501" max="10752" width="8.85546875" style="60"/>
    <col min="10753" max="10753" width="51.7109375" style="60" customWidth="1"/>
    <col min="10754" max="10754" width="13.5703125" style="60" customWidth="1"/>
    <col min="10755" max="10755" width="16.140625" style="60" customWidth="1"/>
    <col min="10756" max="10756" width="15.5703125" style="60" customWidth="1"/>
    <col min="10757" max="11008" width="8.85546875" style="60"/>
    <col min="11009" max="11009" width="51.7109375" style="60" customWidth="1"/>
    <col min="11010" max="11010" width="13.5703125" style="60" customWidth="1"/>
    <col min="11011" max="11011" width="16.140625" style="60" customWidth="1"/>
    <col min="11012" max="11012" width="15.5703125" style="60" customWidth="1"/>
    <col min="11013" max="11264" width="8.85546875" style="60"/>
    <col min="11265" max="11265" width="51.7109375" style="60" customWidth="1"/>
    <col min="11266" max="11266" width="13.5703125" style="60" customWidth="1"/>
    <col min="11267" max="11267" width="16.140625" style="60" customWidth="1"/>
    <col min="11268" max="11268" width="15.5703125" style="60" customWidth="1"/>
    <col min="11269" max="11520" width="8.85546875" style="60"/>
    <col min="11521" max="11521" width="51.7109375" style="60" customWidth="1"/>
    <col min="11522" max="11522" width="13.5703125" style="60" customWidth="1"/>
    <col min="11523" max="11523" width="16.140625" style="60" customWidth="1"/>
    <col min="11524" max="11524" width="15.5703125" style="60" customWidth="1"/>
    <col min="11525" max="11776" width="8.85546875" style="60"/>
    <col min="11777" max="11777" width="51.7109375" style="60" customWidth="1"/>
    <col min="11778" max="11778" width="13.5703125" style="60" customWidth="1"/>
    <col min="11779" max="11779" width="16.140625" style="60" customWidth="1"/>
    <col min="11780" max="11780" width="15.5703125" style="60" customWidth="1"/>
    <col min="11781" max="12032" width="8.85546875" style="60"/>
    <col min="12033" max="12033" width="51.7109375" style="60" customWidth="1"/>
    <col min="12034" max="12034" width="13.5703125" style="60" customWidth="1"/>
    <col min="12035" max="12035" width="16.140625" style="60" customWidth="1"/>
    <col min="12036" max="12036" width="15.5703125" style="60" customWidth="1"/>
    <col min="12037" max="12288" width="8.85546875" style="60"/>
    <col min="12289" max="12289" width="51.7109375" style="60" customWidth="1"/>
    <col min="12290" max="12290" width="13.5703125" style="60" customWidth="1"/>
    <col min="12291" max="12291" width="16.140625" style="60" customWidth="1"/>
    <col min="12292" max="12292" width="15.5703125" style="60" customWidth="1"/>
    <col min="12293" max="12544" width="8.85546875" style="60"/>
    <col min="12545" max="12545" width="51.7109375" style="60" customWidth="1"/>
    <col min="12546" max="12546" width="13.5703125" style="60" customWidth="1"/>
    <col min="12547" max="12547" width="16.140625" style="60" customWidth="1"/>
    <col min="12548" max="12548" width="15.5703125" style="60" customWidth="1"/>
    <col min="12549" max="12800" width="8.85546875" style="60"/>
    <col min="12801" max="12801" width="51.7109375" style="60" customWidth="1"/>
    <col min="12802" max="12802" width="13.5703125" style="60" customWidth="1"/>
    <col min="12803" max="12803" width="16.140625" style="60" customWidth="1"/>
    <col min="12804" max="12804" width="15.5703125" style="60" customWidth="1"/>
    <col min="12805" max="13056" width="8.85546875" style="60"/>
    <col min="13057" max="13057" width="51.7109375" style="60" customWidth="1"/>
    <col min="13058" max="13058" width="13.5703125" style="60" customWidth="1"/>
    <col min="13059" max="13059" width="16.140625" style="60" customWidth="1"/>
    <col min="13060" max="13060" width="15.5703125" style="60" customWidth="1"/>
    <col min="13061" max="13312" width="8.85546875" style="60"/>
    <col min="13313" max="13313" width="51.7109375" style="60" customWidth="1"/>
    <col min="13314" max="13314" width="13.5703125" style="60" customWidth="1"/>
    <col min="13315" max="13315" width="16.140625" style="60" customWidth="1"/>
    <col min="13316" max="13316" width="15.5703125" style="60" customWidth="1"/>
    <col min="13317" max="13568" width="8.85546875" style="60"/>
    <col min="13569" max="13569" width="51.7109375" style="60" customWidth="1"/>
    <col min="13570" max="13570" width="13.5703125" style="60" customWidth="1"/>
    <col min="13571" max="13571" width="16.140625" style="60" customWidth="1"/>
    <col min="13572" max="13572" width="15.5703125" style="60" customWidth="1"/>
    <col min="13573" max="13824" width="8.85546875" style="60"/>
    <col min="13825" max="13825" width="51.7109375" style="60" customWidth="1"/>
    <col min="13826" max="13826" width="13.5703125" style="60" customWidth="1"/>
    <col min="13827" max="13827" width="16.140625" style="60" customWidth="1"/>
    <col min="13828" max="13828" width="15.5703125" style="60" customWidth="1"/>
    <col min="13829" max="14080" width="8.85546875" style="60"/>
    <col min="14081" max="14081" width="51.7109375" style="60" customWidth="1"/>
    <col min="14082" max="14082" width="13.5703125" style="60" customWidth="1"/>
    <col min="14083" max="14083" width="16.140625" style="60" customWidth="1"/>
    <col min="14084" max="14084" width="15.5703125" style="60" customWidth="1"/>
    <col min="14085" max="14336" width="8.85546875" style="60"/>
    <col min="14337" max="14337" width="51.7109375" style="60" customWidth="1"/>
    <col min="14338" max="14338" width="13.5703125" style="60" customWidth="1"/>
    <col min="14339" max="14339" width="16.140625" style="60" customWidth="1"/>
    <col min="14340" max="14340" width="15.5703125" style="60" customWidth="1"/>
    <col min="14341" max="14592" width="8.85546875" style="60"/>
    <col min="14593" max="14593" width="51.7109375" style="60" customWidth="1"/>
    <col min="14594" max="14594" width="13.5703125" style="60" customWidth="1"/>
    <col min="14595" max="14595" width="16.140625" style="60" customWidth="1"/>
    <col min="14596" max="14596" width="15.5703125" style="60" customWidth="1"/>
    <col min="14597" max="14848" width="8.85546875" style="60"/>
    <col min="14849" max="14849" width="51.7109375" style="60" customWidth="1"/>
    <col min="14850" max="14850" width="13.5703125" style="60" customWidth="1"/>
    <col min="14851" max="14851" width="16.140625" style="60" customWidth="1"/>
    <col min="14852" max="14852" width="15.5703125" style="60" customWidth="1"/>
    <col min="14853" max="15104" width="8.85546875" style="60"/>
    <col min="15105" max="15105" width="51.7109375" style="60" customWidth="1"/>
    <col min="15106" max="15106" width="13.5703125" style="60" customWidth="1"/>
    <col min="15107" max="15107" width="16.140625" style="60" customWidth="1"/>
    <col min="15108" max="15108" width="15.5703125" style="60" customWidth="1"/>
    <col min="15109" max="15360" width="8.85546875" style="60"/>
    <col min="15361" max="15361" width="51.7109375" style="60" customWidth="1"/>
    <col min="15362" max="15362" width="13.5703125" style="60" customWidth="1"/>
    <col min="15363" max="15363" width="16.140625" style="60" customWidth="1"/>
    <col min="15364" max="15364" width="15.5703125" style="60" customWidth="1"/>
    <col min="15365" max="15616" width="8.85546875" style="60"/>
    <col min="15617" max="15617" width="51.7109375" style="60" customWidth="1"/>
    <col min="15618" max="15618" width="13.5703125" style="60" customWidth="1"/>
    <col min="15619" max="15619" width="16.140625" style="60" customWidth="1"/>
    <col min="15620" max="15620" width="15.5703125" style="60" customWidth="1"/>
    <col min="15621" max="15872" width="8.85546875" style="60"/>
    <col min="15873" max="15873" width="51.7109375" style="60" customWidth="1"/>
    <col min="15874" max="15874" width="13.5703125" style="60" customWidth="1"/>
    <col min="15875" max="15875" width="16.140625" style="60" customWidth="1"/>
    <col min="15876" max="15876" width="15.5703125" style="60" customWidth="1"/>
    <col min="15877" max="16128" width="8.85546875" style="60"/>
    <col min="16129" max="16129" width="51.7109375" style="60" customWidth="1"/>
    <col min="16130" max="16130" width="13.5703125" style="60" customWidth="1"/>
    <col min="16131" max="16131" width="16.140625" style="60" customWidth="1"/>
    <col min="16132" max="16132" width="15.5703125" style="60" customWidth="1"/>
    <col min="16133" max="16384" width="8.85546875" style="60"/>
  </cols>
  <sheetData>
    <row r="1" spans="1:4" s="12" customFormat="1" ht="20.25" x14ac:dyDescent="0.3">
      <c r="A1" s="538" t="s">
        <v>357</v>
      </c>
      <c r="B1" s="538"/>
      <c r="C1" s="538"/>
      <c r="D1" s="538"/>
    </row>
    <row r="2" spans="1:4" s="12" customFormat="1" ht="20.25" x14ac:dyDescent="0.3">
      <c r="A2" s="538" t="s">
        <v>546</v>
      </c>
      <c r="B2" s="538"/>
      <c r="C2" s="538"/>
      <c r="D2" s="538"/>
    </row>
    <row r="3" spans="1:4" s="12" customFormat="1" ht="18.75" x14ac:dyDescent="0.3">
      <c r="A3" s="566" t="s">
        <v>214</v>
      </c>
      <c r="B3" s="566"/>
      <c r="C3" s="566"/>
      <c r="D3" s="566"/>
    </row>
    <row r="4" spans="1:4" s="14" customFormat="1" ht="11.25" x14ac:dyDescent="0.2">
      <c r="A4" s="13"/>
      <c r="B4" s="13"/>
      <c r="C4" s="13"/>
      <c r="D4" s="13"/>
    </row>
    <row r="5" spans="1:4" s="14" customFormat="1" ht="11.25" x14ac:dyDescent="0.2">
      <c r="A5" s="521"/>
      <c r="B5" s="596" t="s">
        <v>449</v>
      </c>
      <c r="C5" s="597" t="s">
        <v>448</v>
      </c>
      <c r="D5" s="599" t="s">
        <v>450</v>
      </c>
    </row>
    <row r="6" spans="1:4" s="14" customFormat="1" ht="79.5" customHeight="1" x14ac:dyDescent="0.2">
      <c r="A6" s="521"/>
      <c r="B6" s="596"/>
      <c r="C6" s="597"/>
      <c r="D6" s="599"/>
    </row>
    <row r="7" spans="1:4" s="299" customFormat="1" ht="18.75" x14ac:dyDescent="0.25">
      <c r="A7" s="486" t="s">
        <v>238</v>
      </c>
      <c r="B7" s="79">
        <f>SUM(B8:B31)</f>
        <v>376</v>
      </c>
      <c r="C7" s="79">
        <f>SUM(C8:C31)</f>
        <v>1071</v>
      </c>
      <c r="D7" s="298">
        <f>C7/B7</f>
        <v>2.8484042553191489</v>
      </c>
    </row>
    <row r="8" spans="1:4" ht="18.75" x14ac:dyDescent="0.2">
      <c r="A8" s="196" t="s">
        <v>215</v>
      </c>
      <c r="B8" s="73">
        <v>83</v>
      </c>
      <c r="C8" s="73">
        <v>359</v>
      </c>
      <c r="D8" s="298">
        <f t="shared" ref="D8:D31" si="0">C8/B8</f>
        <v>4.3253012048192767</v>
      </c>
    </row>
    <row r="9" spans="1:4" ht="18.75" x14ac:dyDescent="0.2">
      <c r="A9" s="196" t="s">
        <v>216</v>
      </c>
      <c r="B9" s="73">
        <v>3</v>
      </c>
      <c r="C9" s="73">
        <v>33</v>
      </c>
      <c r="D9" s="298" t="s">
        <v>205</v>
      </c>
    </row>
    <row r="10" spans="1:4" s="17" customFormat="1" ht="18.75" x14ac:dyDescent="0.25">
      <c r="A10" s="196" t="s">
        <v>217</v>
      </c>
      <c r="B10" s="73">
        <v>0</v>
      </c>
      <c r="C10" s="73">
        <v>1</v>
      </c>
      <c r="D10" s="298" t="s">
        <v>205</v>
      </c>
    </row>
    <row r="11" spans="1:4" ht="18.75" x14ac:dyDescent="0.2">
      <c r="A11" s="196" t="s">
        <v>218</v>
      </c>
      <c r="B11" s="73">
        <v>11</v>
      </c>
      <c r="C11" s="73">
        <v>17</v>
      </c>
      <c r="D11" s="298">
        <f t="shared" si="0"/>
        <v>1.5454545454545454</v>
      </c>
    </row>
    <row r="12" spans="1:4" ht="18.75" x14ac:dyDescent="0.2">
      <c r="A12" s="196" t="s">
        <v>219</v>
      </c>
      <c r="B12" s="73">
        <v>18</v>
      </c>
      <c r="C12" s="73">
        <v>57</v>
      </c>
      <c r="D12" s="298">
        <f t="shared" si="0"/>
        <v>3.1666666666666665</v>
      </c>
    </row>
    <row r="13" spans="1:4" ht="30.75" customHeight="1" x14ac:dyDescent="0.2">
      <c r="A13" s="196" t="s">
        <v>220</v>
      </c>
      <c r="B13" s="73">
        <v>6</v>
      </c>
      <c r="C13" s="73">
        <v>6</v>
      </c>
      <c r="D13" s="298">
        <f t="shared" si="0"/>
        <v>1</v>
      </c>
    </row>
    <row r="14" spans="1:4" ht="31.5" x14ac:dyDescent="0.2">
      <c r="A14" s="196" t="s">
        <v>262</v>
      </c>
      <c r="B14" s="73">
        <v>41</v>
      </c>
      <c r="C14" s="73">
        <v>125</v>
      </c>
      <c r="D14" s="298">
        <f t="shared" si="0"/>
        <v>3.0487804878048781</v>
      </c>
    </row>
    <row r="15" spans="1:4" ht="18.75" x14ac:dyDescent="0.2">
      <c r="A15" s="196" t="s">
        <v>221</v>
      </c>
      <c r="B15" s="73">
        <v>34</v>
      </c>
      <c r="C15" s="73">
        <v>27</v>
      </c>
      <c r="D15" s="298">
        <f t="shared" si="0"/>
        <v>0.79411764705882348</v>
      </c>
    </row>
    <row r="16" spans="1:4" ht="31.5" x14ac:dyDescent="0.2">
      <c r="A16" s="196" t="s">
        <v>222</v>
      </c>
      <c r="B16" s="73">
        <v>4</v>
      </c>
      <c r="C16" s="73">
        <v>8</v>
      </c>
      <c r="D16" s="298" t="s">
        <v>205</v>
      </c>
    </row>
    <row r="17" spans="1:4" ht="35.25" customHeight="1" x14ac:dyDescent="0.2">
      <c r="A17" s="196" t="s">
        <v>223</v>
      </c>
      <c r="B17" s="73">
        <v>4</v>
      </c>
      <c r="C17" s="73">
        <v>1</v>
      </c>
      <c r="D17" s="298" t="s">
        <v>205</v>
      </c>
    </row>
    <row r="18" spans="1:4" ht="18.75" customHeight="1" x14ac:dyDescent="0.2">
      <c r="A18" s="196" t="s">
        <v>224</v>
      </c>
      <c r="B18" s="73">
        <v>15</v>
      </c>
      <c r="C18" s="73">
        <v>20</v>
      </c>
      <c r="D18" s="298" t="s">
        <v>205</v>
      </c>
    </row>
    <row r="19" spans="1:4" ht="31.5" x14ac:dyDescent="0.2">
      <c r="A19" s="196" t="s">
        <v>225</v>
      </c>
      <c r="B19" s="73">
        <v>0</v>
      </c>
      <c r="C19" s="73">
        <v>1</v>
      </c>
      <c r="D19" s="298" t="s">
        <v>205</v>
      </c>
    </row>
    <row r="20" spans="1:4" ht="18.75" x14ac:dyDescent="0.2">
      <c r="A20" s="196" t="s">
        <v>226</v>
      </c>
      <c r="B20" s="73">
        <v>10</v>
      </c>
      <c r="C20" s="73">
        <v>18</v>
      </c>
      <c r="D20" s="298">
        <f t="shared" si="0"/>
        <v>1.8</v>
      </c>
    </row>
    <row r="21" spans="1:4" ht="31.5" x14ac:dyDescent="0.2">
      <c r="A21" s="196" t="s">
        <v>227</v>
      </c>
      <c r="B21" s="73">
        <v>12</v>
      </c>
      <c r="C21" s="73">
        <v>122</v>
      </c>
      <c r="D21" s="298">
        <f t="shared" si="0"/>
        <v>10.166666666666666</v>
      </c>
    </row>
    <row r="22" spans="1:4" ht="18.75" x14ac:dyDescent="0.2">
      <c r="A22" s="196" t="s">
        <v>228</v>
      </c>
      <c r="B22" s="73">
        <v>16</v>
      </c>
      <c r="C22" s="73">
        <v>8</v>
      </c>
      <c r="D22" s="298">
        <f t="shared" si="0"/>
        <v>0.5</v>
      </c>
    </row>
    <row r="23" spans="1:4" ht="31.5" x14ac:dyDescent="0.2">
      <c r="A23" s="196" t="s">
        <v>229</v>
      </c>
      <c r="B23" s="73">
        <v>33</v>
      </c>
      <c r="C23" s="73">
        <v>15</v>
      </c>
      <c r="D23" s="298">
        <f t="shared" si="0"/>
        <v>0.45454545454545453</v>
      </c>
    </row>
    <row r="24" spans="1:4" ht="31.5" x14ac:dyDescent="0.2">
      <c r="A24" s="196" t="s">
        <v>230</v>
      </c>
      <c r="B24" s="73">
        <v>2</v>
      </c>
      <c r="C24" s="73">
        <v>26</v>
      </c>
      <c r="D24" s="298">
        <f t="shared" si="0"/>
        <v>13</v>
      </c>
    </row>
    <row r="25" spans="1:4" ht="18.75" x14ac:dyDescent="0.2">
      <c r="A25" s="196" t="s">
        <v>231</v>
      </c>
      <c r="B25" s="73">
        <v>7</v>
      </c>
      <c r="C25" s="73">
        <v>6</v>
      </c>
      <c r="D25" s="298">
        <f t="shared" si="0"/>
        <v>0.8571428571428571</v>
      </c>
    </row>
    <row r="26" spans="1:4" ht="18.75" x14ac:dyDescent="0.2">
      <c r="A26" s="196" t="s">
        <v>232</v>
      </c>
      <c r="B26" s="73">
        <v>34</v>
      </c>
      <c r="C26" s="73">
        <v>18</v>
      </c>
      <c r="D26" s="298">
        <f t="shared" si="0"/>
        <v>0.52941176470588236</v>
      </c>
    </row>
    <row r="27" spans="1:4" ht="31.5" x14ac:dyDescent="0.2">
      <c r="A27" s="196" t="s">
        <v>233</v>
      </c>
      <c r="B27" s="73">
        <v>21</v>
      </c>
      <c r="C27" s="73">
        <v>97</v>
      </c>
      <c r="D27" s="298">
        <f t="shared" si="0"/>
        <v>4.6190476190476186</v>
      </c>
    </row>
    <row r="28" spans="1:4" ht="18.75" x14ac:dyDescent="0.2">
      <c r="A28" s="196" t="s">
        <v>234</v>
      </c>
      <c r="B28" s="73">
        <v>1</v>
      </c>
      <c r="C28" s="73">
        <v>8</v>
      </c>
      <c r="D28" s="298">
        <f t="shared" si="0"/>
        <v>8</v>
      </c>
    </row>
    <row r="29" spans="1:4" ht="18.75" x14ac:dyDescent="0.2">
      <c r="A29" s="196" t="s">
        <v>235</v>
      </c>
      <c r="B29" s="73">
        <v>16</v>
      </c>
      <c r="C29" s="73">
        <v>73</v>
      </c>
      <c r="D29" s="298">
        <f t="shared" si="0"/>
        <v>4.5625</v>
      </c>
    </row>
    <row r="30" spans="1:4" ht="18.75" x14ac:dyDescent="0.2">
      <c r="A30" s="196" t="s">
        <v>236</v>
      </c>
      <c r="B30" s="73">
        <v>2</v>
      </c>
      <c r="C30" s="73">
        <v>18</v>
      </c>
      <c r="D30" s="298">
        <f t="shared" si="0"/>
        <v>9</v>
      </c>
    </row>
    <row r="31" spans="1:4" ht="25.5" customHeight="1" x14ac:dyDescent="0.2">
      <c r="A31" s="196" t="s">
        <v>237</v>
      </c>
      <c r="B31" s="73">
        <v>3</v>
      </c>
      <c r="C31" s="73">
        <v>7</v>
      </c>
      <c r="D31" s="298">
        <f t="shared" si="0"/>
        <v>2.3333333333333335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paperSize="9" scale="90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L21"/>
  <sheetViews>
    <sheetView zoomScale="82" zoomScaleNormal="82" zoomScaleSheetLayoutView="82" workbookViewId="0">
      <selection activeCell="G1" sqref="G1"/>
    </sheetView>
  </sheetViews>
  <sheetFormatPr defaultColWidth="8.85546875" defaultRowHeight="12.75" x14ac:dyDescent="0.2"/>
  <cols>
    <col min="1" max="1" width="49.5703125" style="60" customWidth="1"/>
    <col min="2" max="2" width="11.5703125" style="60" customWidth="1"/>
    <col min="3" max="3" width="15.42578125" style="60" customWidth="1"/>
    <col min="4" max="4" width="16.7109375" style="60" customWidth="1"/>
    <col min="5" max="5" width="9.28515625" style="60" customWidth="1"/>
    <col min="6" max="256" width="8.85546875" style="60"/>
    <col min="257" max="257" width="49.5703125" style="60" customWidth="1"/>
    <col min="258" max="258" width="23.42578125" style="60" customWidth="1"/>
    <col min="259" max="259" width="18.7109375" style="60" customWidth="1"/>
    <col min="260" max="260" width="18.5703125" style="60" customWidth="1"/>
    <col min="261" max="512" width="8.85546875" style="60"/>
    <col min="513" max="513" width="49.5703125" style="60" customWidth="1"/>
    <col min="514" max="514" width="23.42578125" style="60" customWidth="1"/>
    <col min="515" max="515" width="18.7109375" style="60" customWidth="1"/>
    <col min="516" max="516" width="18.5703125" style="60" customWidth="1"/>
    <col min="517" max="768" width="8.85546875" style="60"/>
    <col min="769" max="769" width="49.5703125" style="60" customWidth="1"/>
    <col min="770" max="770" width="23.42578125" style="60" customWidth="1"/>
    <col min="771" max="771" width="18.7109375" style="60" customWidth="1"/>
    <col min="772" max="772" width="18.5703125" style="60" customWidth="1"/>
    <col min="773" max="1024" width="8.85546875" style="60"/>
    <col min="1025" max="1025" width="49.5703125" style="60" customWidth="1"/>
    <col min="1026" max="1026" width="23.42578125" style="60" customWidth="1"/>
    <col min="1027" max="1027" width="18.7109375" style="60" customWidth="1"/>
    <col min="1028" max="1028" width="18.5703125" style="60" customWidth="1"/>
    <col min="1029" max="1280" width="8.85546875" style="60"/>
    <col min="1281" max="1281" width="49.5703125" style="60" customWidth="1"/>
    <col min="1282" max="1282" width="23.42578125" style="60" customWidth="1"/>
    <col min="1283" max="1283" width="18.7109375" style="60" customWidth="1"/>
    <col min="1284" max="1284" width="18.5703125" style="60" customWidth="1"/>
    <col min="1285" max="1536" width="8.85546875" style="60"/>
    <col min="1537" max="1537" width="49.5703125" style="60" customWidth="1"/>
    <col min="1538" max="1538" width="23.42578125" style="60" customWidth="1"/>
    <col min="1539" max="1539" width="18.7109375" style="60" customWidth="1"/>
    <col min="1540" max="1540" width="18.5703125" style="60" customWidth="1"/>
    <col min="1541" max="1792" width="8.85546875" style="60"/>
    <col min="1793" max="1793" width="49.5703125" style="60" customWidth="1"/>
    <col min="1794" max="1794" width="23.42578125" style="60" customWidth="1"/>
    <col min="1795" max="1795" width="18.7109375" style="60" customWidth="1"/>
    <col min="1796" max="1796" width="18.5703125" style="60" customWidth="1"/>
    <col min="1797" max="2048" width="8.85546875" style="60"/>
    <col min="2049" max="2049" width="49.5703125" style="60" customWidth="1"/>
    <col min="2050" max="2050" width="23.42578125" style="60" customWidth="1"/>
    <col min="2051" max="2051" width="18.7109375" style="60" customWidth="1"/>
    <col min="2052" max="2052" width="18.5703125" style="60" customWidth="1"/>
    <col min="2053" max="2304" width="8.85546875" style="60"/>
    <col min="2305" max="2305" width="49.5703125" style="60" customWidth="1"/>
    <col min="2306" max="2306" width="23.42578125" style="60" customWidth="1"/>
    <col min="2307" max="2307" width="18.7109375" style="60" customWidth="1"/>
    <col min="2308" max="2308" width="18.5703125" style="60" customWidth="1"/>
    <col min="2309" max="2560" width="8.85546875" style="60"/>
    <col min="2561" max="2561" width="49.5703125" style="60" customWidth="1"/>
    <col min="2562" max="2562" width="23.42578125" style="60" customWidth="1"/>
    <col min="2563" max="2563" width="18.7109375" style="60" customWidth="1"/>
    <col min="2564" max="2564" width="18.5703125" style="60" customWidth="1"/>
    <col min="2565" max="2816" width="8.85546875" style="60"/>
    <col min="2817" max="2817" width="49.5703125" style="60" customWidth="1"/>
    <col min="2818" max="2818" width="23.42578125" style="60" customWidth="1"/>
    <col min="2819" max="2819" width="18.7109375" style="60" customWidth="1"/>
    <col min="2820" max="2820" width="18.5703125" style="60" customWidth="1"/>
    <col min="2821" max="3072" width="8.85546875" style="60"/>
    <col min="3073" max="3073" width="49.5703125" style="60" customWidth="1"/>
    <col min="3074" max="3074" width="23.42578125" style="60" customWidth="1"/>
    <col min="3075" max="3075" width="18.7109375" style="60" customWidth="1"/>
    <col min="3076" max="3076" width="18.5703125" style="60" customWidth="1"/>
    <col min="3077" max="3328" width="8.85546875" style="60"/>
    <col min="3329" max="3329" width="49.5703125" style="60" customWidth="1"/>
    <col min="3330" max="3330" width="23.42578125" style="60" customWidth="1"/>
    <col min="3331" max="3331" width="18.7109375" style="60" customWidth="1"/>
    <col min="3332" max="3332" width="18.5703125" style="60" customWidth="1"/>
    <col min="3333" max="3584" width="8.85546875" style="60"/>
    <col min="3585" max="3585" width="49.5703125" style="60" customWidth="1"/>
    <col min="3586" max="3586" width="23.42578125" style="60" customWidth="1"/>
    <col min="3587" max="3587" width="18.7109375" style="60" customWidth="1"/>
    <col min="3588" max="3588" width="18.5703125" style="60" customWidth="1"/>
    <col min="3589" max="3840" width="8.85546875" style="60"/>
    <col min="3841" max="3841" width="49.5703125" style="60" customWidth="1"/>
    <col min="3842" max="3842" width="23.42578125" style="60" customWidth="1"/>
    <col min="3843" max="3843" width="18.7109375" style="60" customWidth="1"/>
    <col min="3844" max="3844" width="18.5703125" style="60" customWidth="1"/>
    <col min="3845" max="4096" width="8.85546875" style="60"/>
    <col min="4097" max="4097" width="49.5703125" style="60" customWidth="1"/>
    <col min="4098" max="4098" width="23.42578125" style="60" customWidth="1"/>
    <col min="4099" max="4099" width="18.7109375" style="60" customWidth="1"/>
    <col min="4100" max="4100" width="18.5703125" style="60" customWidth="1"/>
    <col min="4101" max="4352" width="8.85546875" style="60"/>
    <col min="4353" max="4353" width="49.5703125" style="60" customWidth="1"/>
    <col min="4354" max="4354" width="23.42578125" style="60" customWidth="1"/>
    <col min="4355" max="4355" width="18.7109375" style="60" customWidth="1"/>
    <col min="4356" max="4356" width="18.5703125" style="60" customWidth="1"/>
    <col min="4357" max="4608" width="8.85546875" style="60"/>
    <col min="4609" max="4609" width="49.5703125" style="60" customWidth="1"/>
    <col min="4610" max="4610" width="23.42578125" style="60" customWidth="1"/>
    <col min="4611" max="4611" width="18.7109375" style="60" customWidth="1"/>
    <col min="4612" max="4612" width="18.5703125" style="60" customWidth="1"/>
    <col min="4613" max="4864" width="8.85546875" style="60"/>
    <col min="4865" max="4865" width="49.5703125" style="60" customWidth="1"/>
    <col min="4866" max="4866" width="23.42578125" style="60" customWidth="1"/>
    <col min="4867" max="4867" width="18.7109375" style="60" customWidth="1"/>
    <col min="4868" max="4868" width="18.5703125" style="60" customWidth="1"/>
    <col min="4869" max="5120" width="8.85546875" style="60"/>
    <col min="5121" max="5121" width="49.5703125" style="60" customWidth="1"/>
    <col min="5122" max="5122" width="23.42578125" style="60" customWidth="1"/>
    <col min="5123" max="5123" width="18.7109375" style="60" customWidth="1"/>
    <col min="5124" max="5124" width="18.5703125" style="60" customWidth="1"/>
    <col min="5125" max="5376" width="8.85546875" style="60"/>
    <col min="5377" max="5377" width="49.5703125" style="60" customWidth="1"/>
    <col min="5378" max="5378" width="23.42578125" style="60" customWidth="1"/>
    <col min="5379" max="5379" width="18.7109375" style="60" customWidth="1"/>
    <col min="5380" max="5380" width="18.5703125" style="60" customWidth="1"/>
    <col min="5381" max="5632" width="8.85546875" style="60"/>
    <col min="5633" max="5633" width="49.5703125" style="60" customWidth="1"/>
    <col min="5634" max="5634" width="23.42578125" style="60" customWidth="1"/>
    <col min="5635" max="5635" width="18.7109375" style="60" customWidth="1"/>
    <col min="5636" max="5636" width="18.5703125" style="60" customWidth="1"/>
    <col min="5637" max="5888" width="8.85546875" style="60"/>
    <col min="5889" max="5889" width="49.5703125" style="60" customWidth="1"/>
    <col min="5890" max="5890" width="23.42578125" style="60" customWidth="1"/>
    <col min="5891" max="5891" width="18.7109375" style="60" customWidth="1"/>
    <col min="5892" max="5892" width="18.5703125" style="60" customWidth="1"/>
    <col min="5893" max="6144" width="8.85546875" style="60"/>
    <col min="6145" max="6145" width="49.5703125" style="60" customWidth="1"/>
    <col min="6146" max="6146" width="23.42578125" style="60" customWidth="1"/>
    <col min="6147" max="6147" width="18.7109375" style="60" customWidth="1"/>
    <col min="6148" max="6148" width="18.5703125" style="60" customWidth="1"/>
    <col min="6149" max="6400" width="8.85546875" style="60"/>
    <col min="6401" max="6401" width="49.5703125" style="60" customWidth="1"/>
    <col min="6402" max="6402" width="23.42578125" style="60" customWidth="1"/>
    <col min="6403" max="6403" width="18.7109375" style="60" customWidth="1"/>
    <col min="6404" max="6404" width="18.5703125" style="60" customWidth="1"/>
    <col min="6405" max="6656" width="8.85546875" style="60"/>
    <col min="6657" max="6657" width="49.5703125" style="60" customWidth="1"/>
    <col min="6658" max="6658" width="23.42578125" style="60" customWidth="1"/>
    <col min="6659" max="6659" width="18.7109375" style="60" customWidth="1"/>
    <col min="6660" max="6660" width="18.5703125" style="60" customWidth="1"/>
    <col min="6661" max="6912" width="8.85546875" style="60"/>
    <col min="6913" max="6913" width="49.5703125" style="60" customWidth="1"/>
    <col min="6914" max="6914" width="23.42578125" style="60" customWidth="1"/>
    <col min="6915" max="6915" width="18.7109375" style="60" customWidth="1"/>
    <col min="6916" max="6916" width="18.5703125" style="60" customWidth="1"/>
    <col min="6917" max="7168" width="8.85546875" style="60"/>
    <col min="7169" max="7169" width="49.5703125" style="60" customWidth="1"/>
    <col min="7170" max="7170" width="23.42578125" style="60" customWidth="1"/>
    <col min="7171" max="7171" width="18.7109375" style="60" customWidth="1"/>
    <col min="7172" max="7172" width="18.5703125" style="60" customWidth="1"/>
    <col min="7173" max="7424" width="8.85546875" style="60"/>
    <col min="7425" max="7425" width="49.5703125" style="60" customWidth="1"/>
    <col min="7426" max="7426" width="23.42578125" style="60" customWidth="1"/>
    <col min="7427" max="7427" width="18.7109375" style="60" customWidth="1"/>
    <col min="7428" max="7428" width="18.5703125" style="60" customWidth="1"/>
    <col min="7429" max="7680" width="8.85546875" style="60"/>
    <col min="7681" max="7681" width="49.5703125" style="60" customWidth="1"/>
    <col min="7682" max="7682" width="23.42578125" style="60" customWidth="1"/>
    <col min="7683" max="7683" width="18.7109375" style="60" customWidth="1"/>
    <col min="7684" max="7684" width="18.5703125" style="60" customWidth="1"/>
    <col min="7685" max="7936" width="8.85546875" style="60"/>
    <col min="7937" max="7937" width="49.5703125" style="60" customWidth="1"/>
    <col min="7938" max="7938" width="23.42578125" style="60" customWidth="1"/>
    <col min="7939" max="7939" width="18.7109375" style="60" customWidth="1"/>
    <col min="7940" max="7940" width="18.5703125" style="60" customWidth="1"/>
    <col min="7941" max="8192" width="8.85546875" style="60"/>
    <col min="8193" max="8193" width="49.5703125" style="60" customWidth="1"/>
    <col min="8194" max="8194" width="23.42578125" style="60" customWidth="1"/>
    <col min="8195" max="8195" width="18.7109375" style="60" customWidth="1"/>
    <col min="8196" max="8196" width="18.5703125" style="60" customWidth="1"/>
    <col min="8197" max="8448" width="8.85546875" style="60"/>
    <col min="8449" max="8449" width="49.5703125" style="60" customWidth="1"/>
    <col min="8450" max="8450" width="23.42578125" style="60" customWidth="1"/>
    <col min="8451" max="8451" width="18.7109375" style="60" customWidth="1"/>
    <col min="8452" max="8452" width="18.5703125" style="60" customWidth="1"/>
    <col min="8453" max="8704" width="8.85546875" style="60"/>
    <col min="8705" max="8705" width="49.5703125" style="60" customWidth="1"/>
    <col min="8706" max="8706" width="23.42578125" style="60" customWidth="1"/>
    <col min="8707" max="8707" width="18.7109375" style="60" customWidth="1"/>
    <col min="8708" max="8708" width="18.5703125" style="60" customWidth="1"/>
    <col min="8709" max="8960" width="8.85546875" style="60"/>
    <col min="8961" max="8961" width="49.5703125" style="60" customWidth="1"/>
    <col min="8962" max="8962" width="23.42578125" style="60" customWidth="1"/>
    <col min="8963" max="8963" width="18.7109375" style="60" customWidth="1"/>
    <col min="8964" max="8964" width="18.5703125" style="60" customWidth="1"/>
    <col min="8965" max="9216" width="8.85546875" style="60"/>
    <col min="9217" max="9217" width="49.5703125" style="60" customWidth="1"/>
    <col min="9218" max="9218" width="23.42578125" style="60" customWidth="1"/>
    <col min="9219" max="9219" width="18.7109375" style="60" customWidth="1"/>
    <col min="9220" max="9220" width="18.5703125" style="60" customWidth="1"/>
    <col min="9221" max="9472" width="8.85546875" style="60"/>
    <col min="9473" max="9473" width="49.5703125" style="60" customWidth="1"/>
    <col min="9474" max="9474" width="23.42578125" style="60" customWidth="1"/>
    <col min="9475" max="9475" width="18.7109375" style="60" customWidth="1"/>
    <col min="9476" max="9476" width="18.5703125" style="60" customWidth="1"/>
    <col min="9477" max="9728" width="8.85546875" style="60"/>
    <col min="9729" max="9729" width="49.5703125" style="60" customWidth="1"/>
    <col min="9730" max="9730" width="23.42578125" style="60" customWidth="1"/>
    <col min="9731" max="9731" width="18.7109375" style="60" customWidth="1"/>
    <col min="9732" max="9732" width="18.5703125" style="60" customWidth="1"/>
    <col min="9733" max="9984" width="8.85546875" style="60"/>
    <col min="9985" max="9985" width="49.5703125" style="60" customWidth="1"/>
    <col min="9986" max="9986" width="23.42578125" style="60" customWidth="1"/>
    <col min="9987" max="9987" width="18.7109375" style="60" customWidth="1"/>
    <col min="9988" max="9988" width="18.5703125" style="60" customWidth="1"/>
    <col min="9989" max="10240" width="8.85546875" style="60"/>
    <col min="10241" max="10241" width="49.5703125" style="60" customWidth="1"/>
    <col min="10242" max="10242" width="23.42578125" style="60" customWidth="1"/>
    <col min="10243" max="10243" width="18.7109375" style="60" customWidth="1"/>
    <col min="10244" max="10244" width="18.5703125" style="60" customWidth="1"/>
    <col min="10245" max="10496" width="8.85546875" style="60"/>
    <col min="10497" max="10497" width="49.5703125" style="60" customWidth="1"/>
    <col min="10498" max="10498" width="23.42578125" style="60" customWidth="1"/>
    <col min="10499" max="10499" width="18.7109375" style="60" customWidth="1"/>
    <col min="10500" max="10500" width="18.5703125" style="60" customWidth="1"/>
    <col min="10501" max="10752" width="8.85546875" style="60"/>
    <col min="10753" max="10753" width="49.5703125" style="60" customWidth="1"/>
    <col min="10754" max="10754" width="23.42578125" style="60" customWidth="1"/>
    <col min="10755" max="10755" width="18.7109375" style="60" customWidth="1"/>
    <col min="10756" max="10756" width="18.5703125" style="60" customWidth="1"/>
    <col min="10757" max="11008" width="8.85546875" style="60"/>
    <col min="11009" max="11009" width="49.5703125" style="60" customWidth="1"/>
    <col min="11010" max="11010" width="23.42578125" style="60" customWidth="1"/>
    <col min="11011" max="11011" width="18.7109375" style="60" customWidth="1"/>
    <col min="11012" max="11012" width="18.5703125" style="60" customWidth="1"/>
    <col min="11013" max="11264" width="8.85546875" style="60"/>
    <col min="11265" max="11265" width="49.5703125" style="60" customWidth="1"/>
    <col min="11266" max="11266" width="23.42578125" style="60" customWidth="1"/>
    <col min="11267" max="11267" width="18.7109375" style="60" customWidth="1"/>
    <col min="11268" max="11268" width="18.5703125" style="60" customWidth="1"/>
    <col min="11269" max="11520" width="8.85546875" style="60"/>
    <col min="11521" max="11521" width="49.5703125" style="60" customWidth="1"/>
    <col min="11522" max="11522" width="23.42578125" style="60" customWidth="1"/>
    <col min="11523" max="11523" width="18.7109375" style="60" customWidth="1"/>
    <col min="11524" max="11524" width="18.5703125" style="60" customWidth="1"/>
    <col min="11525" max="11776" width="8.85546875" style="60"/>
    <col min="11777" max="11777" width="49.5703125" style="60" customWidth="1"/>
    <col min="11778" max="11778" width="23.42578125" style="60" customWidth="1"/>
    <col min="11779" max="11779" width="18.7109375" style="60" customWidth="1"/>
    <col min="11780" max="11780" width="18.5703125" style="60" customWidth="1"/>
    <col min="11781" max="12032" width="8.85546875" style="60"/>
    <col min="12033" max="12033" width="49.5703125" style="60" customWidth="1"/>
    <col min="12034" max="12034" width="23.42578125" style="60" customWidth="1"/>
    <col min="12035" max="12035" width="18.7109375" style="60" customWidth="1"/>
    <col min="12036" max="12036" width="18.5703125" style="60" customWidth="1"/>
    <col min="12037" max="12288" width="8.85546875" style="60"/>
    <col min="12289" max="12289" width="49.5703125" style="60" customWidth="1"/>
    <col min="12290" max="12290" width="23.42578125" style="60" customWidth="1"/>
    <col min="12291" max="12291" width="18.7109375" style="60" customWidth="1"/>
    <col min="12292" max="12292" width="18.5703125" style="60" customWidth="1"/>
    <col min="12293" max="12544" width="8.85546875" style="60"/>
    <col min="12545" max="12545" width="49.5703125" style="60" customWidth="1"/>
    <col min="12546" max="12546" width="23.42578125" style="60" customWidth="1"/>
    <col min="12547" max="12547" width="18.7109375" style="60" customWidth="1"/>
    <col min="12548" max="12548" width="18.5703125" style="60" customWidth="1"/>
    <col min="12549" max="12800" width="8.85546875" style="60"/>
    <col min="12801" max="12801" width="49.5703125" style="60" customWidth="1"/>
    <col min="12802" max="12802" width="23.42578125" style="60" customWidth="1"/>
    <col min="12803" max="12803" width="18.7109375" style="60" customWidth="1"/>
    <col min="12804" max="12804" width="18.5703125" style="60" customWidth="1"/>
    <col min="12805" max="13056" width="8.85546875" style="60"/>
    <col min="13057" max="13057" width="49.5703125" style="60" customWidth="1"/>
    <col min="13058" max="13058" width="23.42578125" style="60" customWidth="1"/>
    <col min="13059" max="13059" width="18.7109375" style="60" customWidth="1"/>
    <col min="13060" max="13060" width="18.5703125" style="60" customWidth="1"/>
    <col min="13061" max="13312" width="8.85546875" style="60"/>
    <col min="13313" max="13313" width="49.5703125" style="60" customWidth="1"/>
    <col min="13314" max="13314" width="23.42578125" style="60" customWidth="1"/>
    <col min="13315" max="13315" width="18.7109375" style="60" customWidth="1"/>
    <col min="13316" max="13316" width="18.5703125" style="60" customWidth="1"/>
    <col min="13317" max="13568" width="8.85546875" style="60"/>
    <col min="13569" max="13569" width="49.5703125" style="60" customWidth="1"/>
    <col min="13570" max="13570" width="23.42578125" style="60" customWidth="1"/>
    <col min="13571" max="13571" width="18.7109375" style="60" customWidth="1"/>
    <col min="13572" max="13572" width="18.5703125" style="60" customWidth="1"/>
    <col min="13573" max="13824" width="8.85546875" style="60"/>
    <col min="13825" max="13825" width="49.5703125" style="60" customWidth="1"/>
    <col min="13826" max="13826" width="23.42578125" style="60" customWidth="1"/>
    <col min="13827" max="13827" width="18.7109375" style="60" customWidth="1"/>
    <col min="13828" max="13828" width="18.5703125" style="60" customWidth="1"/>
    <col min="13829" max="14080" width="8.85546875" style="60"/>
    <col min="14081" max="14081" width="49.5703125" style="60" customWidth="1"/>
    <col min="14082" max="14082" width="23.42578125" style="60" customWidth="1"/>
    <col min="14083" max="14083" width="18.7109375" style="60" customWidth="1"/>
    <col min="14084" max="14084" width="18.5703125" style="60" customWidth="1"/>
    <col min="14085" max="14336" width="8.85546875" style="60"/>
    <col min="14337" max="14337" width="49.5703125" style="60" customWidth="1"/>
    <col min="14338" max="14338" width="23.42578125" style="60" customWidth="1"/>
    <col min="14339" max="14339" width="18.7109375" style="60" customWidth="1"/>
    <col min="14340" max="14340" width="18.5703125" style="60" customWidth="1"/>
    <col min="14341" max="14592" width="8.85546875" style="60"/>
    <col min="14593" max="14593" width="49.5703125" style="60" customWidth="1"/>
    <col min="14594" max="14594" width="23.42578125" style="60" customWidth="1"/>
    <col min="14595" max="14595" width="18.7109375" style="60" customWidth="1"/>
    <col min="14596" max="14596" width="18.5703125" style="60" customWidth="1"/>
    <col min="14597" max="14848" width="8.85546875" style="60"/>
    <col min="14849" max="14849" width="49.5703125" style="60" customWidth="1"/>
    <col min="14850" max="14850" width="23.42578125" style="60" customWidth="1"/>
    <col min="14851" max="14851" width="18.7109375" style="60" customWidth="1"/>
    <col min="14852" max="14852" width="18.5703125" style="60" customWidth="1"/>
    <col min="14853" max="15104" width="8.85546875" style="60"/>
    <col min="15105" max="15105" width="49.5703125" style="60" customWidth="1"/>
    <col min="15106" max="15106" width="23.42578125" style="60" customWidth="1"/>
    <col min="15107" max="15107" width="18.7109375" style="60" customWidth="1"/>
    <col min="15108" max="15108" width="18.5703125" style="60" customWidth="1"/>
    <col min="15109" max="15360" width="8.85546875" style="60"/>
    <col min="15361" max="15361" width="49.5703125" style="60" customWidth="1"/>
    <col min="15362" max="15362" width="23.42578125" style="60" customWidth="1"/>
    <col min="15363" max="15363" width="18.7109375" style="60" customWidth="1"/>
    <col min="15364" max="15364" width="18.5703125" style="60" customWidth="1"/>
    <col min="15365" max="15616" width="8.85546875" style="60"/>
    <col min="15617" max="15617" width="49.5703125" style="60" customWidth="1"/>
    <col min="15618" max="15618" width="23.42578125" style="60" customWidth="1"/>
    <col min="15619" max="15619" width="18.7109375" style="60" customWidth="1"/>
    <col min="15620" max="15620" width="18.5703125" style="60" customWidth="1"/>
    <col min="15621" max="15872" width="8.85546875" style="60"/>
    <col min="15873" max="15873" width="49.5703125" style="60" customWidth="1"/>
    <col min="15874" max="15874" width="23.42578125" style="60" customWidth="1"/>
    <col min="15875" max="15875" width="18.7109375" style="60" customWidth="1"/>
    <col min="15876" max="15876" width="18.5703125" style="60" customWidth="1"/>
    <col min="15877" max="16128" width="8.85546875" style="60"/>
    <col min="16129" max="16129" width="49.5703125" style="60" customWidth="1"/>
    <col min="16130" max="16130" width="23.42578125" style="60" customWidth="1"/>
    <col min="16131" max="16131" width="18.7109375" style="60" customWidth="1"/>
    <col min="16132" max="16132" width="18.5703125" style="60" customWidth="1"/>
    <col min="16133" max="16384" width="8.85546875" style="60"/>
  </cols>
  <sheetData>
    <row r="1" spans="1:12" s="12" customFormat="1" ht="42.75" customHeight="1" x14ac:dyDescent="0.25">
      <c r="A1" s="511" t="s">
        <v>547</v>
      </c>
      <c r="B1" s="511"/>
      <c r="C1" s="511"/>
      <c r="D1" s="511"/>
    </row>
    <row r="2" spans="1:12" s="12" customFormat="1" ht="18.75" x14ac:dyDescent="0.25">
      <c r="A2" s="602" t="s">
        <v>30</v>
      </c>
      <c r="B2" s="602"/>
      <c r="C2" s="602"/>
      <c r="D2" s="602"/>
    </row>
    <row r="3" spans="1:12" s="14" customFormat="1" ht="11.25" x14ac:dyDescent="0.2">
      <c r="A3" s="528"/>
      <c r="B3" s="597" t="s">
        <v>202</v>
      </c>
      <c r="C3" s="597" t="s">
        <v>203</v>
      </c>
      <c r="D3" s="597" t="s">
        <v>206</v>
      </c>
    </row>
    <row r="4" spans="1:12" s="14" customFormat="1" ht="63" customHeight="1" x14ac:dyDescent="0.2">
      <c r="A4" s="528"/>
      <c r="B4" s="597"/>
      <c r="C4" s="597"/>
      <c r="D4" s="597"/>
    </row>
    <row r="5" spans="1:12" s="19" customFormat="1" ht="18.75" x14ac:dyDescent="0.25">
      <c r="A5" s="175" t="s">
        <v>10</v>
      </c>
      <c r="B5" s="600">
        <f>SUM(B7:B15)</f>
        <v>1850</v>
      </c>
      <c r="C5" s="600">
        <f>SUM(C7:C15)</f>
        <v>8002</v>
      </c>
      <c r="D5" s="600">
        <f>C5/B5</f>
        <v>4.3254054054054052</v>
      </c>
    </row>
    <row r="6" spans="1:12" s="19" customFormat="1" ht="18.75" customHeight="1" x14ac:dyDescent="0.25">
      <c r="A6" s="176" t="s">
        <v>78</v>
      </c>
      <c r="B6" s="601"/>
      <c r="C6" s="601"/>
      <c r="D6" s="601"/>
    </row>
    <row r="7" spans="1:12" ht="37.5" x14ac:dyDescent="0.2">
      <c r="A7" s="172" t="s">
        <v>31</v>
      </c>
      <c r="B7" s="83">
        <v>113</v>
      </c>
      <c r="C7" s="83">
        <v>1363</v>
      </c>
      <c r="D7" s="84">
        <f t="shared" ref="D7:D15" si="0">C7/B7</f>
        <v>12.061946902654867</v>
      </c>
      <c r="E7" s="126"/>
    </row>
    <row r="8" spans="1:12" ht="18.75" x14ac:dyDescent="0.2">
      <c r="A8" s="172" t="s">
        <v>32</v>
      </c>
      <c r="B8" s="83">
        <v>148</v>
      </c>
      <c r="C8" s="83">
        <v>946</v>
      </c>
      <c r="D8" s="84">
        <f t="shared" si="0"/>
        <v>6.3918918918918921</v>
      </c>
      <c r="E8" s="126"/>
    </row>
    <row r="9" spans="1:12" s="17" customFormat="1" ht="18.75" x14ac:dyDescent="0.2">
      <c r="A9" s="172" t="s">
        <v>33</v>
      </c>
      <c r="B9" s="83">
        <v>160</v>
      </c>
      <c r="C9" s="83">
        <v>883</v>
      </c>
      <c r="D9" s="84">
        <f t="shared" si="0"/>
        <v>5.5187499999999998</v>
      </c>
      <c r="E9" s="126"/>
    </row>
    <row r="10" spans="1:12" ht="18.75" x14ac:dyDescent="0.2">
      <c r="A10" s="172" t="s">
        <v>34</v>
      </c>
      <c r="B10" s="83">
        <v>55</v>
      </c>
      <c r="C10" s="83">
        <v>639</v>
      </c>
      <c r="D10" s="84">
        <f t="shared" si="0"/>
        <v>11.618181818181819</v>
      </c>
      <c r="E10" s="126"/>
    </row>
    <row r="11" spans="1:12" ht="18.75" x14ac:dyDescent="0.2">
      <c r="A11" s="172" t="s">
        <v>35</v>
      </c>
      <c r="B11" s="83">
        <v>315</v>
      </c>
      <c r="C11" s="83">
        <v>1390</v>
      </c>
      <c r="D11" s="84">
        <f t="shared" si="0"/>
        <v>4.412698412698413</v>
      </c>
      <c r="E11" s="126"/>
    </row>
    <row r="12" spans="1:12" ht="56.25" x14ac:dyDescent="0.2">
      <c r="A12" s="172" t="s">
        <v>36</v>
      </c>
      <c r="B12" s="83">
        <v>18</v>
      </c>
      <c r="C12" s="83">
        <v>216</v>
      </c>
      <c r="D12" s="84">
        <f t="shared" si="0"/>
        <v>12</v>
      </c>
      <c r="E12" s="126"/>
    </row>
    <row r="13" spans="1:12" ht="18.75" x14ac:dyDescent="0.2">
      <c r="A13" s="172" t="s">
        <v>37</v>
      </c>
      <c r="B13" s="83">
        <v>339</v>
      </c>
      <c r="C13" s="83">
        <v>675</v>
      </c>
      <c r="D13" s="84">
        <f t="shared" si="0"/>
        <v>1.9911504424778761</v>
      </c>
      <c r="E13" s="126"/>
      <c r="L13" s="173"/>
    </row>
    <row r="14" spans="1:12" ht="75" x14ac:dyDescent="0.2">
      <c r="A14" s="172" t="s">
        <v>38</v>
      </c>
      <c r="B14" s="83">
        <v>551</v>
      </c>
      <c r="C14" s="83">
        <v>989</v>
      </c>
      <c r="D14" s="84">
        <f t="shared" si="0"/>
        <v>1.7949183303085299</v>
      </c>
      <c r="E14" s="126"/>
      <c r="L14" s="173"/>
    </row>
    <row r="15" spans="1:12" ht="18.75" x14ac:dyDescent="0.2">
      <c r="A15" s="82" t="s">
        <v>39</v>
      </c>
      <c r="B15" s="83">
        <v>151</v>
      </c>
      <c r="C15" s="83">
        <v>901</v>
      </c>
      <c r="D15" s="84">
        <f t="shared" si="0"/>
        <v>5.9668874172185431</v>
      </c>
      <c r="E15" s="126"/>
      <c r="L15" s="173"/>
    </row>
    <row r="16" spans="1:12" ht="12.75" customHeight="1" x14ac:dyDescent="0.2">
      <c r="A16" s="18"/>
      <c r="B16" s="18"/>
      <c r="C16" s="18"/>
      <c r="L16" s="173"/>
    </row>
    <row r="17" spans="1:12" x14ac:dyDescent="0.2">
      <c r="A17" s="18"/>
      <c r="B17" s="174"/>
      <c r="C17" s="174"/>
      <c r="L17" s="173"/>
    </row>
    <row r="18" spans="1:12" x14ac:dyDescent="0.2">
      <c r="C18" s="126"/>
      <c r="L18" s="173"/>
    </row>
    <row r="19" spans="1:12" x14ac:dyDescent="0.2">
      <c r="L19" s="173"/>
    </row>
    <row r="20" spans="1:12" x14ac:dyDescent="0.2">
      <c r="L20" s="173"/>
    </row>
    <row r="21" spans="1:12" x14ac:dyDescent="0.2">
      <c r="L21" s="173"/>
    </row>
  </sheetData>
  <mergeCells count="9">
    <mergeCell ref="B5:B6"/>
    <mergeCell ref="C5:C6"/>
    <mergeCell ref="D5:D6"/>
    <mergeCell ref="A2:D2"/>
    <mergeCell ref="A1:D1"/>
    <mergeCell ref="A3:A4"/>
    <mergeCell ref="B3:B4"/>
    <mergeCell ref="C3:C4"/>
    <mergeCell ref="D3:D4"/>
  </mergeCells>
  <pageMargins left="0.7" right="0.7" top="0.75" bottom="0.75" header="0.3" footer="0.3"/>
  <pageSetup paperSize="9" scale="93" orientation="portrait" verticalDpi="0" r:id="rId1"/>
  <colBreaks count="1" manualBreakCount="1">
    <brk id="4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G30"/>
  <sheetViews>
    <sheetView zoomScale="75" zoomScaleNormal="75" zoomScaleSheetLayoutView="78" workbookViewId="0">
      <selection sqref="A1:E1"/>
    </sheetView>
  </sheetViews>
  <sheetFormatPr defaultColWidth="9.140625" defaultRowHeight="12.75" x14ac:dyDescent="0.2"/>
  <cols>
    <col min="1" max="1" width="68" style="29" customWidth="1"/>
    <col min="2" max="2" width="12" style="44" customWidth="1"/>
    <col min="3" max="3" width="11.42578125" style="44" customWidth="1"/>
    <col min="4" max="4" width="13" style="29" customWidth="1"/>
    <col min="5" max="5" width="19.7109375" style="29" customWidth="1"/>
    <col min="6" max="6" width="11.28515625" style="29" customWidth="1"/>
    <col min="7" max="16384" width="9.140625" style="29"/>
  </cols>
  <sheetData>
    <row r="1" spans="1:7" ht="28.5" customHeight="1" x14ac:dyDescent="0.45">
      <c r="A1" s="606" t="s">
        <v>358</v>
      </c>
      <c r="B1" s="606"/>
      <c r="C1" s="606"/>
      <c r="D1" s="606"/>
      <c r="E1" s="606"/>
      <c r="F1" s="30"/>
      <c r="G1" s="30"/>
    </row>
    <row r="2" spans="1:7" ht="20.25" x14ac:dyDescent="0.2">
      <c r="A2" s="607" t="s">
        <v>548</v>
      </c>
      <c r="B2" s="607"/>
      <c r="C2" s="607"/>
      <c r="D2" s="607"/>
      <c r="E2" s="607"/>
    </row>
    <row r="3" spans="1:7" ht="15.75" x14ac:dyDescent="0.2">
      <c r="A3" s="608" t="s">
        <v>0</v>
      </c>
      <c r="B3" s="610" t="s">
        <v>74</v>
      </c>
      <c r="C3" s="610" t="s">
        <v>491</v>
      </c>
      <c r="D3" s="612" t="s">
        <v>1</v>
      </c>
      <c r="E3" s="613"/>
    </row>
    <row r="4" spans="1:7" ht="31.5" customHeight="1" x14ac:dyDescent="0.2">
      <c r="A4" s="609"/>
      <c r="B4" s="611"/>
      <c r="C4" s="611"/>
      <c r="D4" s="52" t="s">
        <v>2</v>
      </c>
      <c r="E4" s="53" t="s">
        <v>458</v>
      </c>
    </row>
    <row r="5" spans="1:7" s="44" customFormat="1" ht="18.75" x14ac:dyDescent="0.25">
      <c r="A5" s="401" t="s">
        <v>510</v>
      </c>
      <c r="B5" s="410" t="s">
        <v>446</v>
      </c>
      <c r="C5" s="410">
        <v>12326</v>
      </c>
      <c r="D5" s="49" t="s">
        <v>205</v>
      </c>
      <c r="E5" s="416" t="s">
        <v>205</v>
      </c>
      <c r="F5" s="328"/>
      <c r="G5" s="329"/>
    </row>
    <row r="6" spans="1:7" s="44" customFormat="1" ht="18.75" x14ac:dyDescent="0.25">
      <c r="A6" s="330" t="s">
        <v>294</v>
      </c>
      <c r="B6" s="411">
        <v>16497</v>
      </c>
      <c r="C6" s="411">
        <v>10227</v>
      </c>
      <c r="D6" s="49">
        <f t="shared" ref="D6:D12" si="0">C6/B6*100</f>
        <v>61.993089652664125</v>
      </c>
      <c r="E6" s="416">
        <f t="shared" ref="E6:E13" si="1">C6-B6</f>
        <v>-6270</v>
      </c>
      <c r="F6" s="328"/>
    </row>
    <row r="7" spans="1:7" s="44" customFormat="1" ht="37.5" x14ac:dyDescent="0.25">
      <c r="A7" s="39" t="s">
        <v>45</v>
      </c>
      <c r="B7" s="412">
        <v>2166</v>
      </c>
      <c r="C7" s="412">
        <v>1601</v>
      </c>
      <c r="D7" s="50">
        <f t="shared" si="0"/>
        <v>73.915050784856888</v>
      </c>
      <c r="E7" s="417">
        <f t="shared" si="1"/>
        <v>-565</v>
      </c>
      <c r="F7" s="328"/>
    </row>
    <row r="8" spans="1:7" s="44" customFormat="1" ht="18.75" x14ac:dyDescent="0.25">
      <c r="A8" s="394" t="s">
        <v>295</v>
      </c>
      <c r="B8" s="412">
        <v>1082</v>
      </c>
      <c r="C8" s="412">
        <v>929</v>
      </c>
      <c r="D8" s="50">
        <f t="shared" si="0"/>
        <v>85.859519408502777</v>
      </c>
      <c r="E8" s="418">
        <f t="shared" si="1"/>
        <v>-153</v>
      </c>
      <c r="F8" s="328"/>
    </row>
    <row r="9" spans="1:7" s="44" customFormat="1" ht="33" x14ac:dyDescent="0.25">
      <c r="A9" s="331" t="s">
        <v>296</v>
      </c>
      <c r="B9" s="405">
        <v>1</v>
      </c>
      <c r="C9" s="405">
        <v>0</v>
      </c>
      <c r="D9" s="301" t="s">
        <v>205</v>
      </c>
      <c r="E9" s="302">
        <f t="shared" si="1"/>
        <v>-1</v>
      </c>
      <c r="F9" s="328"/>
    </row>
    <row r="10" spans="1:7" s="44" customFormat="1" ht="33" x14ac:dyDescent="0.25">
      <c r="A10" s="332" t="s">
        <v>297</v>
      </c>
      <c r="B10" s="406">
        <v>43</v>
      </c>
      <c r="C10" s="406">
        <v>38</v>
      </c>
      <c r="D10" s="303">
        <f t="shared" si="0"/>
        <v>88.372093023255815</v>
      </c>
      <c r="E10" s="304">
        <f t="shared" si="1"/>
        <v>-5</v>
      </c>
      <c r="F10" s="328"/>
    </row>
    <row r="11" spans="1:7" s="44" customFormat="1" ht="18.75" x14ac:dyDescent="0.25">
      <c r="A11" s="40" t="s">
        <v>426</v>
      </c>
      <c r="B11" s="413">
        <v>211</v>
      </c>
      <c r="C11" s="413">
        <v>233</v>
      </c>
      <c r="D11" s="51">
        <f t="shared" si="0"/>
        <v>110.42654028436019</v>
      </c>
      <c r="E11" s="419">
        <f t="shared" si="1"/>
        <v>22</v>
      </c>
      <c r="F11" s="328"/>
    </row>
    <row r="12" spans="1:7" s="44" customFormat="1" ht="18.75" x14ac:dyDescent="0.25">
      <c r="A12" s="39" t="s">
        <v>440</v>
      </c>
      <c r="B12" s="407">
        <v>46</v>
      </c>
      <c r="C12" s="407">
        <v>30</v>
      </c>
      <c r="D12" s="50">
        <f t="shared" si="0"/>
        <v>65.217391304347828</v>
      </c>
      <c r="E12" s="417">
        <f t="shared" si="1"/>
        <v>-16</v>
      </c>
      <c r="F12" s="328"/>
    </row>
    <row r="13" spans="1:7" s="44" customFormat="1" ht="18.75" x14ac:dyDescent="0.25">
      <c r="A13" s="40" t="s">
        <v>46</v>
      </c>
      <c r="B13" s="408">
        <v>0</v>
      </c>
      <c r="C13" s="408">
        <v>0</v>
      </c>
      <c r="D13" s="50" t="s">
        <v>205</v>
      </c>
      <c r="E13" s="50">
        <f t="shared" si="1"/>
        <v>0</v>
      </c>
      <c r="F13" s="328"/>
    </row>
    <row r="14" spans="1:7" s="44" customFormat="1" ht="37.5" x14ac:dyDescent="0.25">
      <c r="A14" s="39" t="s">
        <v>47</v>
      </c>
      <c r="B14" s="414">
        <v>588</v>
      </c>
      <c r="C14" s="414">
        <v>291</v>
      </c>
      <c r="D14" s="50">
        <f>C14/B14*100</f>
        <v>49.489795918367349</v>
      </c>
      <c r="E14" s="417">
        <f>C14-B14</f>
        <v>-297</v>
      </c>
      <c r="F14" s="328"/>
    </row>
    <row r="15" spans="1:7" s="44" customFormat="1" ht="37.5" x14ac:dyDescent="0.25">
      <c r="A15" s="40" t="s">
        <v>298</v>
      </c>
      <c r="B15" s="408">
        <v>20947</v>
      </c>
      <c r="C15" s="408">
        <v>13619</v>
      </c>
      <c r="D15" s="51">
        <f>C15/B15*100</f>
        <v>65.016470138922045</v>
      </c>
      <c r="E15" s="419">
        <f>C15-B15</f>
        <v>-7328</v>
      </c>
      <c r="F15" s="328"/>
    </row>
    <row r="16" spans="1:7" s="44" customFormat="1" ht="18.75" x14ac:dyDescent="0.25">
      <c r="A16" s="333" t="s">
        <v>365</v>
      </c>
      <c r="B16" s="415">
        <v>15307</v>
      </c>
      <c r="C16" s="415">
        <v>9869</v>
      </c>
      <c r="D16" s="303">
        <f t="shared" ref="D16" si="2">ROUND(C16/B16*100,1)</f>
        <v>64.5</v>
      </c>
      <c r="E16" s="420">
        <f t="shared" ref="E16" si="3">C16-B16</f>
        <v>-5438</v>
      </c>
      <c r="F16" s="328"/>
    </row>
    <row r="17" spans="1:7" s="44" customFormat="1" ht="18.75" x14ac:dyDescent="0.25">
      <c r="A17" s="40" t="s">
        <v>48</v>
      </c>
      <c r="B17" s="408">
        <v>15041</v>
      </c>
      <c r="C17" s="408">
        <v>9337</v>
      </c>
      <c r="D17" s="45">
        <f>C17/B17*100</f>
        <v>62.076989561864238</v>
      </c>
      <c r="E17" s="419">
        <f>C17-B17</f>
        <v>-5704</v>
      </c>
      <c r="F17" s="328"/>
    </row>
    <row r="18" spans="1:7" s="44" customFormat="1" ht="37.5" x14ac:dyDescent="0.25">
      <c r="A18" s="40" t="s">
        <v>49</v>
      </c>
      <c r="B18" s="413">
        <v>1791</v>
      </c>
      <c r="C18" s="408">
        <v>1658</v>
      </c>
      <c r="D18" s="45">
        <f>C18/B18*100</f>
        <v>92.573981016192079</v>
      </c>
      <c r="E18" s="421">
        <f>C18-B18</f>
        <v>-133</v>
      </c>
      <c r="F18" s="328"/>
    </row>
    <row r="19" spans="1:7" s="44" customFormat="1" ht="18.75" x14ac:dyDescent="0.25">
      <c r="A19" s="334" t="s">
        <v>50</v>
      </c>
      <c r="B19" s="411">
        <v>4646</v>
      </c>
      <c r="C19" s="411">
        <v>3705</v>
      </c>
      <c r="D19" s="50">
        <f>C19/B19*100</f>
        <v>79.746018080068879</v>
      </c>
      <c r="E19" s="418">
        <f>C19-B19</f>
        <v>-941</v>
      </c>
      <c r="F19" s="328"/>
    </row>
    <row r="20" spans="1:7" ht="15.75" x14ac:dyDescent="0.25">
      <c r="A20" s="614" t="s">
        <v>42</v>
      </c>
      <c r="B20" s="615"/>
      <c r="C20" s="615"/>
      <c r="D20" s="615"/>
      <c r="E20" s="616"/>
      <c r="F20" s="300"/>
    </row>
    <row r="21" spans="1:7" ht="11.25" customHeight="1" x14ac:dyDescent="0.25">
      <c r="A21" s="617"/>
      <c r="B21" s="618"/>
      <c r="C21" s="618"/>
      <c r="D21" s="618"/>
      <c r="E21" s="619"/>
      <c r="F21" s="300"/>
    </row>
    <row r="22" spans="1:7" ht="15.75" x14ac:dyDescent="0.25">
      <c r="A22" s="608" t="s">
        <v>0</v>
      </c>
      <c r="B22" s="608" t="s">
        <v>550</v>
      </c>
      <c r="C22" s="608" t="s">
        <v>549</v>
      </c>
      <c r="D22" s="612" t="s">
        <v>1</v>
      </c>
      <c r="E22" s="613"/>
      <c r="F22" s="300"/>
    </row>
    <row r="23" spans="1:7" ht="33.75" customHeight="1" x14ac:dyDescent="0.25">
      <c r="A23" s="609"/>
      <c r="B23" s="609"/>
      <c r="C23" s="609"/>
      <c r="D23" s="52" t="s">
        <v>2</v>
      </c>
      <c r="E23" s="53" t="s">
        <v>458</v>
      </c>
      <c r="F23" s="300"/>
    </row>
    <row r="24" spans="1:7" s="44" customFormat="1" ht="18.75" x14ac:dyDescent="0.25">
      <c r="A24" s="399" t="s">
        <v>510</v>
      </c>
      <c r="B24" s="58" t="s">
        <v>446</v>
      </c>
      <c r="C24" s="412">
        <v>8959</v>
      </c>
      <c r="D24" s="50" t="s">
        <v>205</v>
      </c>
      <c r="E24" s="54" t="s">
        <v>205</v>
      </c>
      <c r="F24" s="328"/>
    </row>
    <row r="25" spans="1:7" s="44" customFormat="1" ht="18.75" x14ac:dyDescent="0.25">
      <c r="A25" s="39" t="s">
        <v>299</v>
      </c>
      <c r="B25" s="412">
        <v>13151</v>
      </c>
      <c r="C25" s="412">
        <v>8002</v>
      </c>
      <c r="D25" s="50">
        <f>C25/B25*100</f>
        <v>60.847083871948904</v>
      </c>
      <c r="E25" s="418">
        <f>C25-B25</f>
        <v>-5149</v>
      </c>
      <c r="F25" s="328"/>
    </row>
    <row r="26" spans="1:7" s="44" customFormat="1" ht="18.75" x14ac:dyDescent="0.25">
      <c r="A26" s="39" t="s">
        <v>48</v>
      </c>
      <c r="B26" s="412">
        <v>11384</v>
      </c>
      <c r="C26" s="412">
        <v>6962</v>
      </c>
      <c r="D26" s="50">
        <f>C26/B26*100</f>
        <v>61.156008432888264</v>
      </c>
      <c r="E26" s="417">
        <f>C26-B26</f>
        <v>-4422</v>
      </c>
      <c r="F26" s="328"/>
    </row>
    <row r="27" spans="1:7" s="44" customFormat="1" ht="18.75" x14ac:dyDescent="0.25">
      <c r="A27" s="305" t="s">
        <v>51</v>
      </c>
      <c r="B27" s="409">
        <v>1581</v>
      </c>
      <c r="C27" s="409">
        <v>1850</v>
      </c>
      <c r="D27" s="50">
        <f>C27/B27*100</f>
        <v>117.01454775458571</v>
      </c>
      <c r="E27" s="422">
        <f>C27-B27</f>
        <v>269</v>
      </c>
      <c r="F27" s="328"/>
      <c r="G27" s="335"/>
    </row>
    <row r="28" spans="1:7" ht="23.25" customHeight="1" x14ac:dyDescent="0.25">
      <c r="A28" s="56" t="s">
        <v>52</v>
      </c>
      <c r="B28" s="409">
        <v>7959</v>
      </c>
      <c r="C28" s="409">
        <v>8906</v>
      </c>
      <c r="D28" s="50">
        <f>C28/B28*100</f>
        <v>111.8984797085061</v>
      </c>
      <c r="E28" s="55" t="s">
        <v>552</v>
      </c>
      <c r="F28" s="300"/>
    </row>
    <row r="29" spans="1:7" ht="18.75" x14ac:dyDescent="0.2">
      <c r="A29" s="39" t="s">
        <v>300</v>
      </c>
      <c r="B29" s="55">
        <v>8</v>
      </c>
      <c r="C29" s="55">
        <v>4</v>
      </c>
      <c r="D29" s="604" t="s">
        <v>551</v>
      </c>
      <c r="E29" s="605"/>
    </row>
    <row r="30" spans="1:7" ht="70.5" customHeight="1" x14ac:dyDescent="0.2">
      <c r="A30" s="603" t="s">
        <v>447</v>
      </c>
      <c r="B30" s="603"/>
      <c r="C30" s="603"/>
      <c r="D30" s="603"/>
      <c r="E30" s="603"/>
    </row>
  </sheetData>
  <mergeCells count="13">
    <mergeCell ref="A30:E30"/>
    <mergeCell ref="D29:E29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  <mergeCell ref="D22:E22"/>
  </mergeCells>
  <pageMargins left="0.7" right="0.7" top="0.75" bottom="0.75" header="0.3" footer="0.3"/>
  <pageSetup paperSize="9" scale="48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138"/>
  <sheetViews>
    <sheetView zoomScale="66" zoomScaleNormal="66" workbookViewId="0">
      <selection activeCell="B2" sqref="B2:U2"/>
    </sheetView>
  </sheetViews>
  <sheetFormatPr defaultColWidth="9.140625" defaultRowHeight="12.75" x14ac:dyDescent="0.2"/>
  <cols>
    <col min="1" max="1" width="28.5703125" style="258" customWidth="1"/>
    <col min="2" max="2" width="18.42578125" style="258" customWidth="1"/>
    <col min="3" max="3" width="10" style="258" customWidth="1"/>
    <col min="4" max="4" width="10.42578125" style="258" customWidth="1"/>
    <col min="5" max="5" width="6.42578125" style="258" customWidth="1"/>
    <col min="6" max="6" width="7.85546875" style="258" customWidth="1"/>
    <col min="7" max="7" width="8.28515625" style="258" customWidth="1"/>
    <col min="8" max="8" width="8.7109375" style="258" customWidth="1"/>
    <col min="9" max="9" width="7.42578125" style="258" customWidth="1"/>
    <col min="10" max="12" width="8.85546875" style="258" customWidth="1"/>
    <col min="13" max="13" width="7.140625" style="258" customWidth="1"/>
    <col min="14" max="14" width="8.42578125" style="258" customWidth="1"/>
    <col min="15" max="15" width="9.28515625" style="258" customWidth="1"/>
    <col min="16" max="16" width="8.28515625" style="258" customWidth="1"/>
    <col min="17" max="17" width="7.42578125" style="258" customWidth="1"/>
    <col min="18" max="18" width="8.140625" style="258" customWidth="1"/>
    <col min="19" max="19" width="6.85546875" style="258" customWidth="1"/>
    <col min="20" max="20" width="7.140625" style="258" customWidth="1"/>
    <col min="21" max="21" width="6.140625" style="258" customWidth="1"/>
    <col min="22" max="23" width="5.85546875" style="258" customWidth="1"/>
    <col min="24" max="24" width="6.42578125" style="258" customWidth="1"/>
    <col min="25" max="26" width="6" style="258" customWidth="1"/>
    <col min="27" max="27" width="6.140625" style="258" customWidth="1"/>
    <col min="28" max="28" width="6" style="258" customWidth="1"/>
    <col min="29" max="29" width="6.85546875" style="258" customWidth="1"/>
    <col min="30" max="31" width="5.85546875" style="258" customWidth="1"/>
    <col min="32" max="32" width="5.28515625" style="258" customWidth="1"/>
    <col min="33" max="33" width="8.5703125" style="258" customWidth="1"/>
    <col min="34" max="34" width="7.28515625" style="258" customWidth="1"/>
    <col min="35" max="35" width="6" style="258" customWidth="1"/>
    <col min="36" max="36" width="8.42578125" style="258" customWidth="1"/>
    <col min="37" max="37" width="5.7109375" style="258" customWidth="1"/>
    <col min="38" max="38" width="5.42578125" style="258" customWidth="1"/>
    <col min="39" max="39" width="6" style="258" customWidth="1"/>
    <col min="40" max="42" width="8.28515625" style="258" hidden="1" customWidth="1"/>
    <col min="43" max="45" width="9.42578125" style="258" hidden="1" customWidth="1"/>
    <col min="46" max="46" width="5.85546875" style="258" customWidth="1"/>
    <col min="47" max="47" width="5.5703125" style="258" customWidth="1"/>
    <col min="48" max="48" width="5.140625" style="258" customWidth="1"/>
    <col min="49" max="49" width="6.140625" style="258" customWidth="1"/>
    <col min="50" max="50" width="7.42578125" style="258" customWidth="1"/>
    <col min="51" max="51" width="7.5703125" style="258" customWidth="1"/>
    <col min="52" max="52" width="7.140625" style="258" customWidth="1"/>
    <col min="53" max="53" width="6.85546875" style="258" customWidth="1"/>
    <col min="54" max="54" width="7" style="258" customWidth="1"/>
    <col min="55" max="55" width="7.85546875" style="258" customWidth="1"/>
    <col min="56" max="56" width="6.140625" style="258" customWidth="1"/>
    <col min="57" max="57" width="7.7109375" style="258" customWidth="1"/>
    <col min="58" max="58" width="7.5703125" style="258" customWidth="1"/>
    <col min="59" max="59" width="7.42578125" style="258" customWidth="1"/>
    <col min="60" max="60" width="6.28515625" style="258" customWidth="1"/>
    <col min="61" max="61" width="6.42578125" style="258" customWidth="1"/>
    <col min="62" max="62" width="6" style="258" customWidth="1"/>
    <col min="63" max="63" width="6.5703125" style="258" customWidth="1"/>
    <col min="64" max="64" width="7.7109375" style="258" customWidth="1"/>
    <col min="65" max="65" width="8.28515625" style="258" customWidth="1"/>
    <col min="66" max="66" width="6.140625" style="258" customWidth="1"/>
    <col min="67" max="67" width="6.85546875" style="258" customWidth="1"/>
    <col min="68" max="68" width="8.28515625" style="258" customWidth="1"/>
    <col min="69" max="69" width="8.140625" style="258" customWidth="1"/>
    <col min="70" max="70" width="6.85546875" style="258" customWidth="1"/>
    <col min="71" max="71" width="8.5703125" style="258" customWidth="1"/>
    <col min="72" max="72" width="7.7109375" style="258" customWidth="1"/>
    <col min="73" max="73" width="7.85546875" style="258" customWidth="1"/>
    <col min="74" max="74" width="6.140625" style="258" customWidth="1"/>
    <col min="75" max="75" width="8.42578125" style="258" customWidth="1"/>
    <col min="76" max="76" width="8.5703125" style="258" customWidth="1"/>
    <col min="77" max="77" width="9.42578125" style="258" customWidth="1"/>
    <col min="78" max="78" width="6.85546875" style="258" customWidth="1"/>
    <col min="79" max="79" width="8.28515625" style="258" customWidth="1"/>
    <col min="80" max="80" width="8.85546875" style="258" customWidth="1"/>
    <col min="81" max="81" width="9" style="258" customWidth="1"/>
    <col min="82" max="82" width="6.85546875" style="258" customWidth="1"/>
    <col min="83" max="83" width="9.42578125" style="258" customWidth="1"/>
    <col min="84" max="85" width="8.28515625" style="258" customWidth="1"/>
    <col min="86" max="86" width="6.42578125" style="258" customWidth="1"/>
    <col min="87" max="88" width="7.5703125" style="258" customWidth="1"/>
    <col min="89" max="89" width="6.28515625" style="258" customWidth="1"/>
    <col min="90" max="91" width="10.140625" style="258" customWidth="1"/>
    <col min="92" max="92" width="6.42578125" style="258" customWidth="1"/>
    <col min="93" max="93" width="8.140625" style="258" customWidth="1"/>
    <col min="94" max="94" width="7.140625" style="258" customWidth="1"/>
    <col min="95" max="95" width="10.7109375" style="258" customWidth="1"/>
    <col min="96" max="96" width="7.140625" style="258" customWidth="1"/>
    <col min="97" max="97" width="6.7109375" style="258" customWidth="1"/>
    <col min="98" max="98" width="6.5703125" style="258" customWidth="1"/>
    <col min="99" max="99" width="7" style="258" customWidth="1"/>
    <col min="100" max="101" width="8.42578125" style="258" customWidth="1"/>
    <col min="102" max="102" width="6.7109375" style="258" customWidth="1"/>
    <col min="103" max="103" width="8.140625" style="258" hidden="1" customWidth="1"/>
    <col min="104" max="104" width="8.42578125" style="258" hidden="1" customWidth="1"/>
    <col min="105" max="105" width="8" style="258" hidden="1" customWidth="1"/>
    <col min="106" max="106" width="8.85546875" style="258" hidden="1" customWidth="1"/>
    <col min="107" max="108" width="10.5703125" style="258" customWidth="1"/>
    <col min="109" max="109" width="9.5703125" style="258" customWidth="1"/>
    <col min="110" max="110" width="8.5703125" style="258" customWidth="1"/>
    <col min="111" max="111" width="10.28515625" style="258" customWidth="1"/>
    <col min="112" max="112" width="10.85546875" style="258" customWidth="1"/>
    <col min="113" max="113" width="10.42578125" style="258" customWidth="1"/>
    <col min="114" max="114" width="11.85546875" style="258" customWidth="1"/>
    <col min="115" max="116" width="11.5703125" style="258" customWidth="1"/>
    <col min="117" max="117" width="8.85546875" style="258" customWidth="1"/>
    <col min="118" max="118" width="11.28515625" style="258" customWidth="1"/>
    <col min="119" max="120" width="9.28515625" style="258" customWidth="1"/>
    <col min="121" max="124" width="8.5703125" style="258" customWidth="1"/>
    <col min="125" max="125" width="14.140625" style="258" customWidth="1"/>
    <col min="126" max="127" width="8.42578125" style="258" customWidth="1"/>
    <col min="128" max="128" width="8.28515625" style="258" customWidth="1"/>
    <col min="129" max="129" width="9.7109375" style="258" customWidth="1"/>
    <col min="130" max="131" width="8.5703125" style="258" customWidth="1"/>
    <col min="132" max="132" width="6.28515625" style="258" customWidth="1"/>
    <col min="133" max="133" width="9.5703125" style="258" customWidth="1"/>
    <col min="134" max="134" width="8.7109375" style="258" customWidth="1"/>
    <col min="135" max="135" width="8.42578125" style="258" customWidth="1"/>
    <col min="136" max="136" width="6.42578125" style="258" customWidth="1"/>
    <col min="137" max="137" width="8.5703125" style="258" customWidth="1"/>
    <col min="138" max="138" width="6.42578125" style="258" customWidth="1"/>
    <col min="139" max="139" width="7.28515625" style="258" customWidth="1"/>
    <col min="140" max="140" width="9.42578125" style="258" customWidth="1"/>
    <col min="141" max="141" width="6.140625" style="258" customWidth="1"/>
    <col min="142" max="143" width="5.7109375" style="258" customWidth="1"/>
    <col min="144" max="144" width="5" style="258" customWidth="1"/>
    <col min="145" max="147" width="11.42578125" style="258" hidden="1" customWidth="1"/>
    <col min="148" max="148" width="18.28515625" style="258" hidden="1" customWidth="1"/>
    <col min="149" max="149" width="16.85546875" style="258" hidden="1" customWidth="1"/>
    <col min="150" max="152" width="11.28515625" style="258" hidden="1" customWidth="1"/>
    <col min="153" max="153" width="21.85546875" style="258" hidden="1" customWidth="1"/>
    <col min="154" max="154" width="30.140625" style="258" hidden="1" customWidth="1"/>
    <col min="155" max="155" width="12.85546875" style="258" customWidth="1"/>
    <col min="156" max="156" width="12.7109375" style="258" customWidth="1"/>
    <col min="157" max="157" width="9.140625" style="258" customWidth="1"/>
    <col min="158" max="158" width="10.140625" style="258" customWidth="1"/>
    <col min="159" max="16384" width="9.140625" style="258"/>
  </cols>
  <sheetData>
    <row r="1" spans="1:159" ht="30.75" customHeight="1" x14ac:dyDescent="0.35">
      <c r="A1" s="400"/>
      <c r="B1" s="677" t="s">
        <v>492</v>
      </c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  <c r="P1" s="677"/>
      <c r="Q1" s="677"/>
      <c r="R1" s="677"/>
      <c r="S1" s="677"/>
      <c r="T1" s="677"/>
      <c r="U1" s="677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  <c r="AK1" s="431"/>
      <c r="AL1" s="431"/>
      <c r="AM1" s="431"/>
      <c r="AN1" s="453"/>
      <c r="AO1" s="453"/>
      <c r="AP1" s="453"/>
      <c r="AQ1" s="453"/>
      <c r="AR1" s="453"/>
      <c r="AS1" s="453"/>
      <c r="AT1" s="306"/>
      <c r="AU1" s="306"/>
      <c r="AV1" s="306"/>
      <c r="AW1" s="306"/>
      <c r="AX1" s="447"/>
      <c r="AY1" s="447"/>
      <c r="AZ1" s="447"/>
      <c r="BA1" s="447"/>
      <c r="BB1" s="447"/>
      <c r="BC1" s="447"/>
      <c r="BD1" s="447"/>
      <c r="BE1" s="447"/>
      <c r="BF1" s="447"/>
      <c r="BG1" s="447"/>
      <c r="BH1" s="447"/>
      <c r="BI1" s="447"/>
      <c r="BJ1" s="447"/>
      <c r="BK1" s="447"/>
      <c r="BL1" s="447"/>
      <c r="BM1" s="447"/>
      <c r="BN1" s="447"/>
      <c r="BO1" s="447"/>
      <c r="BP1" s="447"/>
      <c r="BQ1" s="447"/>
      <c r="BR1" s="447"/>
      <c r="BS1" s="447"/>
      <c r="BT1" s="447"/>
      <c r="BU1" s="447"/>
      <c r="BX1" s="2"/>
      <c r="BY1" s="2"/>
      <c r="CF1" s="2"/>
      <c r="CG1" s="2"/>
      <c r="CH1" s="2"/>
      <c r="CI1" s="447"/>
      <c r="CJ1" s="447"/>
      <c r="CK1" s="447"/>
      <c r="CM1" s="447"/>
      <c r="CS1" s="2"/>
      <c r="CT1" s="2"/>
      <c r="CU1" s="2"/>
      <c r="CV1" s="447"/>
      <c r="CW1" s="447"/>
      <c r="CX1" s="447"/>
      <c r="CY1" s="447"/>
      <c r="CZ1" s="447"/>
      <c r="DA1" s="447"/>
      <c r="DB1" s="447"/>
      <c r="DC1" s="447"/>
      <c r="DD1" s="447"/>
      <c r="DE1" s="447"/>
      <c r="DF1" s="447"/>
      <c r="DG1" s="447"/>
      <c r="DH1" s="447"/>
      <c r="DI1" s="447"/>
      <c r="DK1" s="447"/>
      <c r="DL1" s="447"/>
      <c r="DM1" s="447"/>
      <c r="DQ1" s="447"/>
      <c r="DR1" s="447"/>
      <c r="DS1" s="447"/>
      <c r="DT1" s="447"/>
      <c r="DU1" s="447"/>
      <c r="DV1" s="1"/>
      <c r="DX1" s="1"/>
      <c r="DY1" s="1"/>
      <c r="EA1" s="2"/>
      <c r="ED1" s="2"/>
      <c r="EE1" s="2"/>
      <c r="EF1" s="2"/>
      <c r="EG1" s="2"/>
      <c r="EH1" s="674"/>
      <c r="EI1" s="674"/>
      <c r="EJ1" s="674"/>
      <c r="EK1" s="674"/>
      <c r="EL1" s="674"/>
      <c r="EM1" s="674"/>
      <c r="EN1" s="674"/>
    </row>
    <row r="2" spans="1:159" ht="30.75" customHeight="1" thickBot="1" x14ac:dyDescent="0.35">
      <c r="A2" s="307"/>
      <c r="B2" s="675" t="s">
        <v>553</v>
      </c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5"/>
      <c r="T2" s="675"/>
      <c r="U2" s="675"/>
      <c r="V2" s="432"/>
      <c r="W2" s="433" t="s">
        <v>3</v>
      </c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  <c r="AK2" s="432"/>
      <c r="AL2" s="432"/>
      <c r="AM2" s="432"/>
      <c r="AN2" s="454"/>
      <c r="AO2" s="454"/>
      <c r="AP2" s="454"/>
      <c r="AQ2" s="454"/>
      <c r="AR2" s="454"/>
      <c r="AS2" s="454"/>
      <c r="AT2" s="308"/>
      <c r="AU2" s="308"/>
      <c r="AW2" s="308"/>
      <c r="AX2" s="309"/>
      <c r="AY2" s="309"/>
      <c r="BB2" s="3"/>
      <c r="BD2" s="2"/>
      <c r="BE2" s="433" t="s">
        <v>3</v>
      </c>
      <c r="BF2" s="3"/>
      <c r="BI2" s="3"/>
      <c r="BL2" s="2"/>
      <c r="BM2" s="2"/>
      <c r="BN2" s="2"/>
      <c r="BO2" s="2"/>
      <c r="BP2" s="3"/>
      <c r="BQ2" s="3"/>
      <c r="BR2" s="3"/>
      <c r="BS2" s="3"/>
      <c r="BT2" s="3"/>
      <c r="BU2" s="3"/>
      <c r="BV2" s="3"/>
      <c r="BX2" s="3"/>
      <c r="BY2" s="3"/>
      <c r="BZ2" s="3"/>
      <c r="CB2" s="3"/>
      <c r="CC2" s="433" t="s">
        <v>3</v>
      </c>
      <c r="CE2" s="2"/>
      <c r="CF2" s="3"/>
      <c r="CH2" s="3"/>
      <c r="CI2" s="3"/>
      <c r="CK2" s="3"/>
      <c r="CO2" s="2"/>
      <c r="CP2" s="2"/>
      <c r="CQ2" s="2"/>
      <c r="CR2" s="2"/>
      <c r="CS2" s="3"/>
      <c r="CV2" s="309"/>
      <c r="CX2" s="2"/>
      <c r="CY2" s="3"/>
      <c r="CZ2" s="3"/>
      <c r="DA2" s="3"/>
      <c r="DB2" s="3"/>
      <c r="DC2" s="433" t="s">
        <v>3</v>
      </c>
      <c r="DD2" s="3"/>
      <c r="DG2" s="3"/>
      <c r="DH2" s="3"/>
      <c r="DI2" s="3"/>
      <c r="DJ2" s="3"/>
      <c r="DK2" s="3"/>
      <c r="DO2" s="3"/>
      <c r="DQ2" s="2"/>
      <c r="DR2" s="2"/>
      <c r="DS2" s="2"/>
      <c r="DT2" s="2"/>
      <c r="DU2" s="433" t="s">
        <v>3</v>
      </c>
      <c r="DV2" s="4"/>
      <c r="DZ2" s="4"/>
      <c r="EA2" s="2"/>
      <c r="EN2" s="2"/>
    </row>
    <row r="3" spans="1:159" ht="16.5" customHeight="1" x14ac:dyDescent="0.2">
      <c r="A3" s="678"/>
      <c r="B3" s="681" t="s">
        <v>493</v>
      </c>
      <c r="C3" s="650" t="s">
        <v>301</v>
      </c>
      <c r="D3" s="650"/>
      <c r="E3" s="650"/>
      <c r="F3" s="650"/>
      <c r="G3" s="641" t="s">
        <v>554</v>
      </c>
      <c r="H3" s="642"/>
      <c r="I3" s="642"/>
      <c r="J3" s="643"/>
      <c r="K3" s="641" t="s">
        <v>494</v>
      </c>
      <c r="L3" s="642"/>
      <c r="M3" s="642"/>
      <c r="N3" s="643"/>
      <c r="O3" s="641" t="s">
        <v>555</v>
      </c>
      <c r="P3" s="642"/>
      <c r="Q3" s="642"/>
      <c r="R3" s="643"/>
      <c r="S3" s="659" t="s">
        <v>556</v>
      </c>
      <c r="T3" s="660"/>
      <c r="U3" s="661"/>
      <c r="V3" s="676" t="s">
        <v>495</v>
      </c>
      <c r="W3" s="676"/>
      <c r="X3" s="676"/>
      <c r="Y3" s="676"/>
      <c r="Z3" s="676"/>
      <c r="AA3" s="676"/>
      <c r="AB3" s="676"/>
      <c r="AC3" s="676"/>
      <c r="AD3" s="641" t="s">
        <v>557</v>
      </c>
      <c r="AE3" s="642"/>
      <c r="AF3" s="643"/>
      <c r="AG3" s="641" t="s">
        <v>558</v>
      </c>
      <c r="AH3" s="642"/>
      <c r="AI3" s="642"/>
      <c r="AJ3" s="643"/>
      <c r="AK3" s="659" t="s">
        <v>559</v>
      </c>
      <c r="AL3" s="660"/>
      <c r="AM3" s="661"/>
      <c r="AN3" s="659" t="s">
        <v>560</v>
      </c>
      <c r="AO3" s="660"/>
      <c r="AP3" s="660"/>
      <c r="AQ3" s="661"/>
      <c r="AR3" s="659" t="s">
        <v>561</v>
      </c>
      <c r="AS3" s="661"/>
      <c r="AT3" s="641" t="s">
        <v>302</v>
      </c>
      <c r="AU3" s="642"/>
      <c r="AV3" s="642"/>
      <c r="AW3" s="643"/>
      <c r="AX3" s="641" t="s">
        <v>303</v>
      </c>
      <c r="AY3" s="642"/>
      <c r="AZ3" s="642"/>
      <c r="BA3" s="643"/>
      <c r="BB3" s="641" t="s">
        <v>562</v>
      </c>
      <c r="BC3" s="642"/>
      <c r="BD3" s="643"/>
      <c r="BE3" s="641" t="s">
        <v>304</v>
      </c>
      <c r="BF3" s="642"/>
      <c r="BG3" s="642"/>
      <c r="BH3" s="643"/>
      <c r="BI3" s="659" t="s">
        <v>563</v>
      </c>
      <c r="BJ3" s="660"/>
      <c r="BK3" s="661"/>
      <c r="BL3" s="641" t="s">
        <v>564</v>
      </c>
      <c r="BM3" s="642"/>
      <c r="BN3" s="642"/>
      <c r="BO3" s="643"/>
      <c r="BP3" s="641" t="s">
        <v>4</v>
      </c>
      <c r="BQ3" s="642"/>
      <c r="BR3" s="642"/>
      <c r="BS3" s="643"/>
      <c r="BT3" s="641" t="s">
        <v>565</v>
      </c>
      <c r="BU3" s="642"/>
      <c r="BV3" s="642"/>
      <c r="BW3" s="643"/>
      <c r="BX3" s="641" t="s">
        <v>305</v>
      </c>
      <c r="BY3" s="642"/>
      <c r="BZ3" s="642"/>
      <c r="CA3" s="643"/>
      <c r="CB3" s="641" t="s">
        <v>566</v>
      </c>
      <c r="CC3" s="642"/>
      <c r="CD3" s="642"/>
      <c r="CE3" s="643"/>
      <c r="CF3" s="641" t="s">
        <v>567</v>
      </c>
      <c r="CG3" s="642"/>
      <c r="CH3" s="643"/>
      <c r="CI3" s="641" t="s">
        <v>568</v>
      </c>
      <c r="CJ3" s="642"/>
      <c r="CK3" s="643"/>
      <c r="CL3" s="659" t="s">
        <v>569</v>
      </c>
      <c r="CM3" s="660"/>
      <c r="CN3" s="661"/>
      <c r="CO3" s="641" t="s">
        <v>570</v>
      </c>
      <c r="CP3" s="642"/>
      <c r="CQ3" s="642"/>
      <c r="CR3" s="643"/>
      <c r="CS3" s="641" t="s">
        <v>571</v>
      </c>
      <c r="CT3" s="642"/>
      <c r="CU3" s="643"/>
      <c r="CV3" s="671" t="s">
        <v>572</v>
      </c>
      <c r="CW3" s="671"/>
      <c r="CX3" s="671"/>
      <c r="CY3" s="665" t="s">
        <v>573</v>
      </c>
      <c r="CZ3" s="666"/>
      <c r="DA3" s="665" t="s">
        <v>574</v>
      </c>
      <c r="DB3" s="666"/>
      <c r="DC3" s="671" t="s">
        <v>5</v>
      </c>
      <c r="DD3" s="671"/>
      <c r="DE3" s="671"/>
      <c r="DF3" s="671"/>
      <c r="DG3" s="650" t="s">
        <v>306</v>
      </c>
      <c r="DH3" s="650"/>
      <c r="DI3" s="650"/>
      <c r="DJ3" s="650"/>
      <c r="DK3" s="650"/>
      <c r="DL3" s="650"/>
      <c r="DM3" s="650"/>
      <c r="DN3" s="650"/>
      <c r="DO3" s="641" t="s">
        <v>575</v>
      </c>
      <c r="DP3" s="642"/>
      <c r="DQ3" s="643"/>
      <c r="DR3" s="659" t="s">
        <v>576</v>
      </c>
      <c r="DS3" s="660"/>
      <c r="DT3" s="661"/>
      <c r="DU3" s="662" t="s">
        <v>496</v>
      </c>
      <c r="DV3" s="641" t="s">
        <v>307</v>
      </c>
      <c r="DW3" s="642"/>
      <c r="DX3" s="642"/>
      <c r="DY3" s="643"/>
      <c r="DZ3" s="650" t="s">
        <v>308</v>
      </c>
      <c r="EA3" s="650"/>
      <c r="EB3" s="650"/>
      <c r="EC3" s="650"/>
      <c r="ED3" s="641" t="s">
        <v>309</v>
      </c>
      <c r="EE3" s="642"/>
      <c r="EF3" s="642"/>
      <c r="EG3" s="642"/>
      <c r="EH3" s="641" t="s">
        <v>52</v>
      </c>
      <c r="EI3" s="642"/>
      <c r="EJ3" s="642"/>
      <c r="EK3" s="643"/>
      <c r="EL3" s="650" t="s">
        <v>310</v>
      </c>
      <c r="EM3" s="650"/>
      <c r="EN3" s="650"/>
    </row>
    <row r="4" spans="1:159" ht="59.25" customHeight="1" x14ac:dyDescent="0.2">
      <c r="A4" s="679"/>
      <c r="B4" s="682"/>
      <c r="C4" s="650"/>
      <c r="D4" s="650"/>
      <c r="E4" s="650"/>
      <c r="F4" s="650"/>
      <c r="G4" s="644"/>
      <c r="H4" s="645"/>
      <c r="I4" s="645"/>
      <c r="J4" s="646"/>
      <c r="K4" s="644"/>
      <c r="L4" s="645"/>
      <c r="M4" s="645"/>
      <c r="N4" s="646"/>
      <c r="O4" s="644"/>
      <c r="P4" s="645"/>
      <c r="Q4" s="645"/>
      <c r="R4" s="646"/>
      <c r="S4" s="651"/>
      <c r="T4" s="652"/>
      <c r="U4" s="653"/>
      <c r="V4" s="651" t="s">
        <v>311</v>
      </c>
      <c r="W4" s="652"/>
      <c r="X4" s="652"/>
      <c r="Y4" s="653"/>
      <c r="Z4" s="651" t="s">
        <v>312</v>
      </c>
      <c r="AA4" s="652"/>
      <c r="AB4" s="652"/>
      <c r="AC4" s="653"/>
      <c r="AD4" s="644"/>
      <c r="AE4" s="645"/>
      <c r="AF4" s="646"/>
      <c r="AG4" s="644"/>
      <c r="AH4" s="645"/>
      <c r="AI4" s="645"/>
      <c r="AJ4" s="646"/>
      <c r="AK4" s="651"/>
      <c r="AL4" s="652"/>
      <c r="AM4" s="653"/>
      <c r="AN4" s="651"/>
      <c r="AO4" s="652"/>
      <c r="AP4" s="652"/>
      <c r="AQ4" s="653"/>
      <c r="AR4" s="651"/>
      <c r="AS4" s="653"/>
      <c r="AT4" s="644"/>
      <c r="AU4" s="645"/>
      <c r="AV4" s="645"/>
      <c r="AW4" s="646"/>
      <c r="AX4" s="644"/>
      <c r="AY4" s="645"/>
      <c r="AZ4" s="645"/>
      <c r="BA4" s="646"/>
      <c r="BB4" s="644"/>
      <c r="BC4" s="645"/>
      <c r="BD4" s="646"/>
      <c r="BE4" s="644"/>
      <c r="BF4" s="645"/>
      <c r="BG4" s="645"/>
      <c r="BH4" s="646"/>
      <c r="BI4" s="651"/>
      <c r="BJ4" s="652"/>
      <c r="BK4" s="653"/>
      <c r="BL4" s="644"/>
      <c r="BM4" s="645"/>
      <c r="BN4" s="645"/>
      <c r="BO4" s="646"/>
      <c r="BP4" s="644"/>
      <c r="BQ4" s="645"/>
      <c r="BR4" s="645"/>
      <c r="BS4" s="646"/>
      <c r="BT4" s="644"/>
      <c r="BU4" s="645"/>
      <c r="BV4" s="645"/>
      <c r="BW4" s="646"/>
      <c r="BX4" s="644"/>
      <c r="BY4" s="645"/>
      <c r="BZ4" s="645"/>
      <c r="CA4" s="646"/>
      <c r="CB4" s="644"/>
      <c r="CC4" s="645"/>
      <c r="CD4" s="645"/>
      <c r="CE4" s="646"/>
      <c r="CF4" s="644"/>
      <c r="CG4" s="645"/>
      <c r="CH4" s="646"/>
      <c r="CI4" s="644"/>
      <c r="CJ4" s="645"/>
      <c r="CK4" s="646"/>
      <c r="CL4" s="651"/>
      <c r="CM4" s="652"/>
      <c r="CN4" s="653"/>
      <c r="CO4" s="644"/>
      <c r="CP4" s="645"/>
      <c r="CQ4" s="645"/>
      <c r="CR4" s="646"/>
      <c r="CS4" s="644"/>
      <c r="CT4" s="645"/>
      <c r="CU4" s="646"/>
      <c r="CV4" s="671"/>
      <c r="CW4" s="671"/>
      <c r="CX4" s="671"/>
      <c r="CY4" s="667"/>
      <c r="CZ4" s="668"/>
      <c r="DA4" s="667"/>
      <c r="DB4" s="668"/>
      <c r="DC4" s="671"/>
      <c r="DD4" s="671"/>
      <c r="DE4" s="671"/>
      <c r="DF4" s="671"/>
      <c r="DG4" s="650"/>
      <c r="DH4" s="650"/>
      <c r="DI4" s="650"/>
      <c r="DJ4" s="650"/>
      <c r="DK4" s="650"/>
      <c r="DL4" s="650"/>
      <c r="DM4" s="650"/>
      <c r="DN4" s="650"/>
      <c r="DO4" s="644"/>
      <c r="DP4" s="645"/>
      <c r="DQ4" s="646"/>
      <c r="DR4" s="651"/>
      <c r="DS4" s="652"/>
      <c r="DT4" s="653"/>
      <c r="DU4" s="663"/>
      <c r="DV4" s="644"/>
      <c r="DW4" s="645"/>
      <c r="DX4" s="645"/>
      <c r="DY4" s="646"/>
      <c r="DZ4" s="650"/>
      <c r="EA4" s="650"/>
      <c r="EB4" s="650"/>
      <c r="EC4" s="650"/>
      <c r="ED4" s="644"/>
      <c r="EE4" s="645"/>
      <c r="EF4" s="645"/>
      <c r="EG4" s="645"/>
      <c r="EH4" s="644"/>
      <c r="EI4" s="645"/>
      <c r="EJ4" s="645"/>
      <c r="EK4" s="646"/>
      <c r="EL4" s="650"/>
      <c r="EM4" s="650"/>
      <c r="EN4" s="650"/>
    </row>
    <row r="5" spans="1:159" ht="75.75" customHeight="1" x14ac:dyDescent="0.2">
      <c r="A5" s="679"/>
      <c r="B5" s="683"/>
      <c r="C5" s="681"/>
      <c r="D5" s="681"/>
      <c r="E5" s="681"/>
      <c r="F5" s="681"/>
      <c r="G5" s="644"/>
      <c r="H5" s="645"/>
      <c r="I5" s="645"/>
      <c r="J5" s="646"/>
      <c r="K5" s="647"/>
      <c r="L5" s="648"/>
      <c r="M5" s="648"/>
      <c r="N5" s="649"/>
      <c r="O5" s="647"/>
      <c r="P5" s="648"/>
      <c r="Q5" s="648"/>
      <c r="R5" s="649"/>
      <c r="S5" s="654"/>
      <c r="T5" s="655"/>
      <c r="U5" s="656"/>
      <c r="V5" s="654"/>
      <c r="W5" s="655"/>
      <c r="X5" s="655"/>
      <c r="Y5" s="656"/>
      <c r="Z5" s="654"/>
      <c r="AA5" s="655"/>
      <c r="AB5" s="655"/>
      <c r="AC5" s="656"/>
      <c r="AD5" s="647"/>
      <c r="AE5" s="648"/>
      <c r="AF5" s="649"/>
      <c r="AG5" s="647"/>
      <c r="AH5" s="648"/>
      <c r="AI5" s="648"/>
      <c r="AJ5" s="649"/>
      <c r="AK5" s="654"/>
      <c r="AL5" s="655"/>
      <c r="AM5" s="656"/>
      <c r="AN5" s="654"/>
      <c r="AO5" s="655"/>
      <c r="AP5" s="655"/>
      <c r="AQ5" s="656"/>
      <c r="AR5" s="654"/>
      <c r="AS5" s="656"/>
      <c r="AT5" s="647"/>
      <c r="AU5" s="648"/>
      <c r="AV5" s="648"/>
      <c r="AW5" s="649"/>
      <c r="AX5" s="647"/>
      <c r="AY5" s="648"/>
      <c r="AZ5" s="648"/>
      <c r="BA5" s="649"/>
      <c r="BB5" s="647"/>
      <c r="BC5" s="648"/>
      <c r="BD5" s="649"/>
      <c r="BE5" s="647"/>
      <c r="BF5" s="648"/>
      <c r="BG5" s="648"/>
      <c r="BH5" s="649"/>
      <c r="BI5" s="654"/>
      <c r="BJ5" s="655"/>
      <c r="BK5" s="656"/>
      <c r="BL5" s="647"/>
      <c r="BM5" s="648"/>
      <c r="BN5" s="648"/>
      <c r="BO5" s="649"/>
      <c r="BP5" s="647"/>
      <c r="BQ5" s="648"/>
      <c r="BR5" s="648"/>
      <c r="BS5" s="649"/>
      <c r="BT5" s="647"/>
      <c r="BU5" s="648"/>
      <c r="BV5" s="648"/>
      <c r="BW5" s="649"/>
      <c r="BX5" s="647"/>
      <c r="BY5" s="648"/>
      <c r="BZ5" s="648"/>
      <c r="CA5" s="649"/>
      <c r="CB5" s="647"/>
      <c r="CC5" s="648"/>
      <c r="CD5" s="648"/>
      <c r="CE5" s="649"/>
      <c r="CF5" s="647"/>
      <c r="CG5" s="648"/>
      <c r="CH5" s="649"/>
      <c r="CI5" s="647"/>
      <c r="CJ5" s="648"/>
      <c r="CK5" s="649"/>
      <c r="CL5" s="654"/>
      <c r="CM5" s="655"/>
      <c r="CN5" s="656"/>
      <c r="CO5" s="647"/>
      <c r="CP5" s="648"/>
      <c r="CQ5" s="648"/>
      <c r="CR5" s="649"/>
      <c r="CS5" s="647"/>
      <c r="CT5" s="648"/>
      <c r="CU5" s="649"/>
      <c r="CV5" s="671"/>
      <c r="CW5" s="671"/>
      <c r="CX5" s="671"/>
      <c r="CY5" s="669"/>
      <c r="CZ5" s="670"/>
      <c r="DA5" s="669"/>
      <c r="DB5" s="670"/>
      <c r="DC5" s="671"/>
      <c r="DD5" s="671"/>
      <c r="DE5" s="671"/>
      <c r="DF5" s="671"/>
      <c r="DG5" s="650"/>
      <c r="DH5" s="650"/>
      <c r="DI5" s="650"/>
      <c r="DJ5" s="650"/>
      <c r="DK5" s="650"/>
      <c r="DL5" s="650"/>
      <c r="DM5" s="650"/>
      <c r="DN5" s="650"/>
      <c r="DO5" s="647"/>
      <c r="DP5" s="648"/>
      <c r="DQ5" s="649"/>
      <c r="DR5" s="654"/>
      <c r="DS5" s="655"/>
      <c r="DT5" s="656"/>
      <c r="DU5" s="664"/>
      <c r="DV5" s="647"/>
      <c r="DW5" s="648"/>
      <c r="DX5" s="648"/>
      <c r="DY5" s="649"/>
      <c r="DZ5" s="650"/>
      <c r="EA5" s="650"/>
      <c r="EB5" s="650"/>
      <c r="EC5" s="650"/>
      <c r="ED5" s="647"/>
      <c r="EE5" s="648"/>
      <c r="EF5" s="648"/>
      <c r="EG5" s="648"/>
      <c r="EH5" s="647"/>
      <c r="EI5" s="648"/>
      <c r="EJ5" s="648"/>
      <c r="EK5" s="649"/>
      <c r="EL5" s="650"/>
      <c r="EM5" s="650"/>
      <c r="EN5" s="650"/>
    </row>
    <row r="6" spans="1:159" ht="35.25" customHeight="1" x14ac:dyDescent="0.2">
      <c r="A6" s="679"/>
      <c r="B6" s="631">
        <v>2022</v>
      </c>
      <c r="C6" s="630">
        <v>2021</v>
      </c>
      <c r="D6" s="631">
        <v>2022</v>
      </c>
      <c r="E6" s="635" t="s">
        <v>6</v>
      </c>
      <c r="F6" s="635"/>
      <c r="G6" s="630">
        <v>2021</v>
      </c>
      <c r="H6" s="631">
        <v>2022</v>
      </c>
      <c r="I6" s="635" t="s">
        <v>6</v>
      </c>
      <c r="J6" s="635"/>
      <c r="K6" s="630">
        <v>2021</v>
      </c>
      <c r="L6" s="631">
        <v>2022</v>
      </c>
      <c r="M6" s="672" t="s">
        <v>6</v>
      </c>
      <c r="N6" s="673"/>
      <c r="O6" s="630">
        <v>2021</v>
      </c>
      <c r="P6" s="631">
        <v>2022</v>
      </c>
      <c r="Q6" s="635" t="s">
        <v>6</v>
      </c>
      <c r="R6" s="635"/>
      <c r="S6" s="630">
        <v>2021</v>
      </c>
      <c r="T6" s="631">
        <v>2022</v>
      </c>
      <c r="U6" s="639" t="s">
        <v>577</v>
      </c>
      <c r="V6" s="630">
        <v>2021</v>
      </c>
      <c r="W6" s="631">
        <v>2022</v>
      </c>
      <c r="X6" s="635" t="s">
        <v>6</v>
      </c>
      <c r="Y6" s="635"/>
      <c r="Z6" s="630">
        <v>2021</v>
      </c>
      <c r="AA6" s="631">
        <v>2022</v>
      </c>
      <c r="AB6" s="635" t="s">
        <v>6</v>
      </c>
      <c r="AC6" s="635"/>
      <c r="AD6" s="630">
        <v>2021</v>
      </c>
      <c r="AE6" s="631">
        <v>2022</v>
      </c>
      <c r="AF6" s="639" t="s">
        <v>578</v>
      </c>
      <c r="AG6" s="630">
        <v>2021</v>
      </c>
      <c r="AH6" s="631">
        <v>2022</v>
      </c>
      <c r="AI6" s="672" t="s">
        <v>6</v>
      </c>
      <c r="AJ6" s="673"/>
      <c r="AK6" s="630">
        <v>2021</v>
      </c>
      <c r="AL6" s="631">
        <v>2022</v>
      </c>
      <c r="AM6" s="639" t="s">
        <v>579</v>
      </c>
      <c r="AN6" s="684">
        <v>2020</v>
      </c>
      <c r="AO6" s="657">
        <v>2021</v>
      </c>
      <c r="AP6" s="635" t="s">
        <v>6</v>
      </c>
      <c r="AQ6" s="635"/>
      <c r="AR6" s="684">
        <v>2020</v>
      </c>
      <c r="AS6" s="657">
        <v>2021</v>
      </c>
      <c r="AT6" s="630">
        <v>2021</v>
      </c>
      <c r="AU6" s="631">
        <v>2022</v>
      </c>
      <c r="AV6" s="635" t="s">
        <v>6</v>
      </c>
      <c r="AW6" s="635"/>
      <c r="AX6" s="630">
        <v>2021</v>
      </c>
      <c r="AY6" s="631">
        <v>2022</v>
      </c>
      <c r="AZ6" s="635" t="s">
        <v>6</v>
      </c>
      <c r="BA6" s="635"/>
      <c r="BB6" s="630">
        <v>2021</v>
      </c>
      <c r="BC6" s="631">
        <v>2022</v>
      </c>
      <c r="BD6" s="639" t="s">
        <v>580</v>
      </c>
      <c r="BE6" s="630">
        <v>2021</v>
      </c>
      <c r="BF6" s="631">
        <v>2022</v>
      </c>
      <c r="BG6" s="635" t="s">
        <v>6</v>
      </c>
      <c r="BH6" s="635"/>
      <c r="BI6" s="630">
        <v>2021</v>
      </c>
      <c r="BJ6" s="631">
        <v>2022</v>
      </c>
      <c r="BK6" s="639" t="s">
        <v>581</v>
      </c>
      <c r="BL6" s="630">
        <v>2021</v>
      </c>
      <c r="BM6" s="631">
        <v>2022</v>
      </c>
      <c r="BN6" s="635" t="s">
        <v>6</v>
      </c>
      <c r="BO6" s="635"/>
      <c r="BP6" s="630">
        <v>2021</v>
      </c>
      <c r="BQ6" s="631">
        <v>2022</v>
      </c>
      <c r="BR6" s="635" t="s">
        <v>6</v>
      </c>
      <c r="BS6" s="635"/>
      <c r="BT6" s="630">
        <v>2021</v>
      </c>
      <c r="BU6" s="631">
        <v>2022</v>
      </c>
      <c r="BV6" s="635" t="s">
        <v>6</v>
      </c>
      <c r="BW6" s="635"/>
      <c r="BX6" s="630">
        <v>2021</v>
      </c>
      <c r="BY6" s="631">
        <v>2022</v>
      </c>
      <c r="BZ6" s="635" t="s">
        <v>6</v>
      </c>
      <c r="CA6" s="635"/>
      <c r="CB6" s="630">
        <v>2021</v>
      </c>
      <c r="CC6" s="631">
        <v>2022</v>
      </c>
      <c r="CD6" s="635" t="s">
        <v>6</v>
      </c>
      <c r="CE6" s="635"/>
      <c r="CF6" s="630">
        <v>2021</v>
      </c>
      <c r="CG6" s="631">
        <v>2022</v>
      </c>
      <c r="CH6" s="639" t="s">
        <v>579</v>
      </c>
      <c r="CI6" s="630">
        <v>2021</v>
      </c>
      <c r="CJ6" s="631">
        <v>2022</v>
      </c>
      <c r="CK6" s="639" t="s">
        <v>582</v>
      </c>
      <c r="CL6" s="630">
        <v>2021</v>
      </c>
      <c r="CM6" s="631">
        <v>2022</v>
      </c>
      <c r="CN6" s="639" t="s">
        <v>579</v>
      </c>
      <c r="CO6" s="630">
        <v>2021</v>
      </c>
      <c r="CP6" s="631">
        <v>2022</v>
      </c>
      <c r="CQ6" s="635" t="s">
        <v>6</v>
      </c>
      <c r="CR6" s="635"/>
      <c r="CS6" s="630">
        <v>2021</v>
      </c>
      <c r="CT6" s="631">
        <v>2022</v>
      </c>
      <c r="CU6" s="639" t="s">
        <v>581</v>
      </c>
      <c r="CV6" s="630">
        <v>2021</v>
      </c>
      <c r="CW6" s="631">
        <v>2022</v>
      </c>
      <c r="CX6" s="638" t="s">
        <v>579</v>
      </c>
      <c r="CY6" s="455"/>
      <c r="CZ6" s="456"/>
      <c r="DA6" s="456"/>
      <c r="DB6" s="456"/>
      <c r="DC6" s="630">
        <v>2021</v>
      </c>
      <c r="DD6" s="631">
        <v>2022</v>
      </c>
      <c r="DE6" s="635" t="s">
        <v>6</v>
      </c>
      <c r="DF6" s="635"/>
      <c r="DG6" s="637" t="s">
        <v>76</v>
      </c>
      <c r="DH6" s="637"/>
      <c r="DI6" s="635" t="s">
        <v>6</v>
      </c>
      <c r="DJ6" s="635"/>
      <c r="DK6" s="635" t="s">
        <v>583</v>
      </c>
      <c r="DL6" s="635"/>
      <c r="DM6" s="635" t="s">
        <v>6</v>
      </c>
      <c r="DN6" s="635"/>
      <c r="DO6" s="630">
        <v>2021</v>
      </c>
      <c r="DP6" s="631">
        <v>2022</v>
      </c>
      <c r="DQ6" s="636" t="s">
        <v>577</v>
      </c>
      <c r="DR6" s="630">
        <v>2021</v>
      </c>
      <c r="DS6" s="631">
        <v>2022</v>
      </c>
      <c r="DT6" s="636" t="s">
        <v>577</v>
      </c>
      <c r="DU6" s="631">
        <v>2022</v>
      </c>
      <c r="DV6" s="630">
        <v>2021</v>
      </c>
      <c r="DW6" s="631">
        <v>2022</v>
      </c>
      <c r="DX6" s="635" t="s">
        <v>6</v>
      </c>
      <c r="DY6" s="635"/>
      <c r="DZ6" s="630">
        <v>2021</v>
      </c>
      <c r="EA6" s="631">
        <v>2022</v>
      </c>
      <c r="EB6" s="635" t="s">
        <v>6</v>
      </c>
      <c r="EC6" s="635"/>
      <c r="ED6" s="630">
        <v>2021</v>
      </c>
      <c r="EE6" s="631">
        <v>2022</v>
      </c>
      <c r="EF6" s="633" t="s">
        <v>6</v>
      </c>
      <c r="EG6" s="634"/>
      <c r="EH6" s="630">
        <v>2021</v>
      </c>
      <c r="EI6" s="631">
        <v>2022</v>
      </c>
      <c r="EJ6" s="633" t="s">
        <v>6</v>
      </c>
      <c r="EK6" s="634"/>
      <c r="EL6" s="630">
        <v>2021</v>
      </c>
      <c r="EM6" s="631">
        <v>2022</v>
      </c>
      <c r="EN6" s="622" t="s">
        <v>7</v>
      </c>
    </row>
    <row r="7" spans="1:159" s="5" customFormat="1" ht="18.75" x14ac:dyDescent="0.2">
      <c r="A7" s="680"/>
      <c r="B7" s="632"/>
      <c r="C7" s="630"/>
      <c r="D7" s="632"/>
      <c r="E7" s="449" t="s">
        <v>2</v>
      </c>
      <c r="F7" s="449" t="s">
        <v>7</v>
      </c>
      <c r="G7" s="630"/>
      <c r="H7" s="632"/>
      <c r="I7" s="449" t="s">
        <v>2</v>
      </c>
      <c r="J7" s="449" t="s">
        <v>7</v>
      </c>
      <c r="K7" s="630"/>
      <c r="L7" s="632"/>
      <c r="M7" s="449" t="s">
        <v>2</v>
      </c>
      <c r="N7" s="449" t="s">
        <v>7</v>
      </c>
      <c r="O7" s="630"/>
      <c r="P7" s="632"/>
      <c r="Q7" s="449" t="s">
        <v>2</v>
      </c>
      <c r="R7" s="449" t="s">
        <v>7</v>
      </c>
      <c r="S7" s="630"/>
      <c r="T7" s="632"/>
      <c r="U7" s="640"/>
      <c r="V7" s="630"/>
      <c r="W7" s="632"/>
      <c r="X7" s="449" t="s">
        <v>2</v>
      </c>
      <c r="Y7" s="449" t="s">
        <v>7</v>
      </c>
      <c r="Z7" s="630"/>
      <c r="AA7" s="632"/>
      <c r="AB7" s="449" t="s">
        <v>2</v>
      </c>
      <c r="AC7" s="449" t="s">
        <v>7</v>
      </c>
      <c r="AD7" s="630"/>
      <c r="AE7" s="632"/>
      <c r="AF7" s="640"/>
      <c r="AG7" s="630"/>
      <c r="AH7" s="632"/>
      <c r="AI7" s="449" t="s">
        <v>2</v>
      </c>
      <c r="AJ7" s="449" t="s">
        <v>7</v>
      </c>
      <c r="AK7" s="630"/>
      <c r="AL7" s="632"/>
      <c r="AM7" s="640"/>
      <c r="AN7" s="684"/>
      <c r="AO7" s="658"/>
      <c r="AP7" s="449" t="s">
        <v>2</v>
      </c>
      <c r="AQ7" s="449" t="s">
        <v>7</v>
      </c>
      <c r="AR7" s="684"/>
      <c r="AS7" s="658"/>
      <c r="AT7" s="630"/>
      <c r="AU7" s="632"/>
      <c r="AV7" s="449" t="s">
        <v>2</v>
      </c>
      <c r="AW7" s="449" t="s">
        <v>7</v>
      </c>
      <c r="AX7" s="630"/>
      <c r="AY7" s="632"/>
      <c r="AZ7" s="449" t="s">
        <v>2</v>
      </c>
      <c r="BA7" s="449" t="s">
        <v>7</v>
      </c>
      <c r="BB7" s="630"/>
      <c r="BC7" s="632"/>
      <c r="BD7" s="640"/>
      <c r="BE7" s="630"/>
      <c r="BF7" s="632"/>
      <c r="BG7" s="449" t="s">
        <v>2</v>
      </c>
      <c r="BH7" s="449" t="s">
        <v>7</v>
      </c>
      <c r="BI7" s="630"/>
      <c r="BJ7" s="632"/>
      <c r="BK7" s="640"/>
      <c r="BL7" s="630"/>
      <c r="BM7" s="632"/>
      <c r="BN7" s="449" t="s">
        <v>2</v>
      </c>
      <c r="BO7" s="449" t="s">
        <v>7</v>
      </c>
      <c r="BP7" s="630"/>
      <c r="BQ7" s="632"/>
      <c r="BR7" s="449" t="s">
        <v>2</v>
      </c>
      <c r="BS7" s="449" t="s">
        <v>7</v>
      </c>
      <c r="BT7" s="630"/>
      <c r="BU7" s="632"/>
      <c r="BV7" s="449" t="s">
        <v>2</v>
      </c>
      <c r="BW7" s="449" t="s">
        <v>7</v>
      </c>
      <c r="BX7" s="630"/>
      <c r="BY7" s="632"/>
      <c r="BZ7" s="449" t="s">
        <v>2</v>
      </c>
      <c r="CA7" s="449" t="s">
        <v>7</v>
      </c>
      <c r="CB7" s="630"/>
      <c r="CC7" s="632"/>
      <c r="CD7" s="449" t="s">
        <v>2</v>
      </c>
      <c r="CE7" s="449" t="s">
        <v>7</v>
      </c>
      <c r="CF7" s="630"/>
      <c r="CG7" s="632"/>
      <c r="CH7" s="640"/>
      <c r="CI7" s="630"/>
      <c r="CJ7" s="632"/>
      <c r="CK7" s="640"/>
      <c r="CL7" s="630"/>
      <c r="CM7" s="632"/>
      <c r="CN7" s="640"/>
      <c r="CO7" s="630"/>
      <c r="CP7" s="632"/>
      <c r="CQ7" s="449" t="s">
        <v>2</v>
      </c>
      <c r="CR7" s="449" t="s">
        <v>7</v>
      </c>
      <c r="CS7" s="630"/>
      <c r="CT7" s="632"/>
      <c r="CU7" s="640"/>
      <c r="CV7" s="630"/>
      <c r="CW7" s="632"/>
      <c r="CX7" s="638"/>
      <c r="CY7" s="457">
        <v>2020</v>
      </c>
      <c r="CZ7" s="458">
        <v>2021</v>
      </c>
      <c r="DA7" s="459">
        <v>2020</v>
      </c>
      <c r="DB7" s="460">
        <v>2021</v>
      </c>
      <c r="DC7" s="630"/>
      <c r="DD7" s="632"/>
      <c r="DE7" s="449" t="s">
        <v>2</v>
      </c>
      <c r="DF7" s="449" t="s">
        <v>7</v>
      </c>
      <c r="DG7" s="448">
        <v>2021</v>
      </c>
      <c r="DH7" s="448">
        <v>2022</v>
      </c>
      <c r="DI7" s="449" t="s">
        <v>2</v>
      </c>
      <c r="DJ7" s="449" t="s">
        <v>7</v>
      </c>
      <c r="DK7" s="448">
        <v>2021</v>
      </c>
      <c r="DL7" s="448">
        <v>2022</v>
      </c>
      <c r="DM7" s="449" t="s">
        <v>2</v>
      </c>
      <c r="DN7" s="449" t="s">
        <v>7</v>
      </c>
      <c r="DO7" s="630"/>
      <c r="DP7" s="632"/>
      <c r="DQ7" s="636"/>
      <c r="DR7" s="630"/>
      <c r="DS7" s="632"/>
      <c r="DT7" s="636"/>
      <c r="DU7" s="632"/>
      <c r="DV7" s="630"/>
      <c r="DW7" s="632"/>
      <c r="DX7" s="449" t="s">
        <v>2</v>
      </c>
      <c r="DY7" s="449" t="s">
        <v>7</v>
      </c>
      <c r="DZ7" s="630"/>
      <c r="EA7" s="632"/>
      <c r="EB7" s="449" t="s">
        <v>2</v>
      </c>
      <c r="EC7" s="449" t="s">
        <v>7</v>
      </c>
      <c r="ED7" s="630"/>
      <c r="EE7" s="632"/>
      <c r="EF7" s="57" t="s">
        <v>2</v>
      </c>
      <c r="EG7" s="57" t="s">
        <v>7</v>
      </c>
      <c r="EH7" s="630"/>
      <c r="EI7" s="632"/>
      <c r="EJ7" s="57" t="s">
        <v>2</v>
      </c>
      <c r="EK7" s="57" t="s">
        <v>7</v>
      </c>
      <c r="EL7" s="630"/>
      <c r="EM7" s="632"/>
      <c r="EN7" s="623"/>
      <c r="EO7" s="624" t="s">
        <v>584</v>
      </c>
      <c r="EP7" s="625"/>
      <c r="EQ7" s="626"/>
      <c r="ER7" s="627">
        <v>2021</v>
      </c>
      <c r="ES7" s="628"/>
      <c r="ET7" s="624" t="s">
        <v>585</v>
      </c>
      <c r="EU7" s="625"/>
      <c r="EV7" s="626"/>
      <c r="EW7" s="629">
        <v>2020</v>
      </c>
      <c r="EX7" s="628"/>
      <c r="EY7" s="434"/>
      <c r="EZ7" s="434"/>
    </row>
    <row r="8" spans="1:159" ht="12.75" customHeight="1" x14ac:dyDescent="0.2">
      <c r="A8" s="41" t="s">
        <v>8</v>
      </c>
      <c r="B8" s="41">
        <v>1</v>
      </c>
      <c r="C8" s="41">
        <v>2</v>
      </c>
      <c r="D8" s="41">
        <v>3</v>
      </c>
      <c r="E8" s="41">
        <v>4</v>
      </c>
      <c r="F8" s="41">
        <v>5</v>
      </c>
      <c r="G8" s="41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  <c r="S8" s="41">
        <v>18</v>
      </c>
      <c r="T8" s="41">
        <v>19</v>
      </c>
      <c r="U8" s="41">
        <v>20</v>
      </c>
      <c r="V8" s="41">
        <v>21</v>
      </c>
      <c r="W8" s="41">
        <v>22</v>
      </c>
      <c r="X8" s="41">
        <v>23</v>
      </c>
      <c r="Y8" s="41">
        <v>24</v>
      </c>
      <c r="Z8" s="41">
        <v>25</v>
      </c>
      <c r="AA8" s="41">
        <v>26</v>
      </c>
      <c r="AB8" s="41">
        <v>27</v>
      </c>
      <c r="AC8" s="41">
        <v>28</v>
      </c>
      <c r="AD8" s="41">
        <v>29</v>
      </c>
      <c r="AE8" s="41">
        <v>30</v>
      </c>
      <c r="AF8" s="41">
        <v>31</v>
      </c>
      <c r="AG8" s="41">
        <v>32</v>
      </c>
      <c r="AH8" s="41">
        <v>33</v>
      </c>
      <c r="AI8" s="41">
        <v>34</v>
      </c>
      <c r="AJ8" s="41">
        <v>35</v>
      </c>
      <c r="AK8" s="41">
        <v>36</v>
      </c>
      <c r="AL8" s="41">
        <v>37</v>
      </c>
      <c r="AM8" s="41">
        <v>38</v>
      </c>
      <c r="AN8" s="41">
        <v>39</v>
      </c>
      <c r="AO8" s="41">
        <v>40</v>
      </c>
      <c r="AP8" s="41">
        <v>41</v>
      </c>
      <c r="AQ8" s="41">
        <v>42</v>
      </c>
      <c r="AR8" s="41">
        <v>43</v>
      </c>
      <c r="AS8" s="41">
        <v>44</v>
      </c>
      <c r="AT8" s="41">
        <v>39</v>
      </c>
      <c r="AU8" s="41">
        <v>40</v>
      </c>
      <c r="AV8" s="41">
        <v>41</v>
      </c>
      <c r="AW8" s="41">
        <v>42</v>
      </c>
      <c r="AX8" s="41">
        <v>43</v>
      </c>
      <c r="AY8" s="41">
        <v>44</v>
      </c>
      <c r="AZ8" s="41">
        <v>45</v>
      </c>
      <c r="BA8" s="41">
        <v>46</v>
      </c>
      <c r="BB8" s="41">
        <v>47</v>
      </c>
      <c r="BC8" s="41">
        <v>48</v>
      </c>
      <c r="BD8" s="41">
        <v>49</v>
      </c>
      <c r="BE8" s="41">
        <v>50</v>
      </c>
      <c r="BF8" s="41">
        <v>51</v>
      </c>
      <c r="BG8" s="41">
        <v>52</v>
      </c>
      <c r="BH8" s="41">
        <v>53</v>
      </c>
      <c r="BI8" s="41">
        <v>54</v>
      </c>
      <c r="BJ8" s="41">
        <v>55</v>
      </c>
      <c r="BK8" s="41">
        <v>56</v>
      </c>
      <c r="BL8" s="41">
        <v>57</v>
      </c>
      <c r="BM8" s="41">
        <v>58</v>
      </c>
      <c r="BN8" s="41">
        <v>59</v>
      </c>
      <c r="BO8" s="41">
        <v>60</v>
      </c>
      <c r="BP8" s="41">
        <v>61</v>
      </c>
      <c r="BQ8" s="41">
        <v>62</v>
      </c>
      <c r="BR8" s="41">
        <v>63</v>
      </c>
      <c r="BS8" s="41">
        <v>64</v>
      </c>
      <c r="BT8" s="41">
        <v>65</v>
      </c>
      <c r="BU8" s="41">
        <v>66</v>
      </c>
      <c r="BV8" s="41">
        <v>67</v>
      </c>
      <c r="BW8" s="41">
        <v>68</v>
      </c>
      <c r="BX8" s="41">
        <v>69</v>
      </c>
      <c r="BY8" s="41">
        <v>70</v>
      </c>
      <c r="BZ8" s="41">
        <v>71</v>
      </c>
      <c r="CA8" s="41">
        <v>72</v>
      </c>
      <c r="CB8" s="41">
        <v>73</v>
      </c>
      <c r="CC8" s="41">
        <v>74</v>
      </c>
      <c r="CD8" s="41">
        <v>75</v>
      </c>
      <c r="CE8" s="41">
        <v>76</v>
      </c>
      <c r="CF8" s="41">
        <v>77</v>
      </c>
      <c r="CG8" s="41">
        <v>78</v>
      </c>
      <c r="CH8" s="41">
        <v>79</v>
      </c>
      <c r="CI8" s="41">
        <v>80</v>
      </c>
      <c r="CJ8" s="41">
        <v>81</v>
      </c>
      <c r="CK8" s="41">
        <v>82</v>
      </c>
      <c r="CL8" s="41">
        <v>83</v>
      </c>
      <c r="CM8" s="41">
        <v>84</v>
      </c>
      <c r="CN8" s="41">
        <v>85</v>
      </c>
      <c r="CO8" s="41">
        <v>86</v>
      </c>
      <c r="CP8" s="41">
        <v>87</v>
      </c>
      <c r="CQ8" s="41">
        <v>88</v>
      </c>
      <c r="CR8" s="41">
        <v>89</v>
      </c>
      <c r="CS8" s="41">
        <v>90</v>
      </c>
      <c r="CT8" s="41">
        <v>91</v>
      </c>
      <c r="CU8" s="41">
        <v>92</v>
      </c>
      <c r="CV8" s="41">
        <v>93</v>
      </c>
      <c r="CW8" s="41">
        <v>94</v>
      </c>
      <c r="CX8" s="41">
        <v>95</v>
      </c>
      <c r="CY8" s="41">
        <v>102</v>
      </c>
      <c r="CZ8" s="41">
        <v>103</v>
      </c>
      <c r="DA8" s="41">
        <v>104</v>
      </c>
      <c r="DB8" s="41">
        <v>105</v>
      </c>
      <c r="DC8" s="41">
        <v>96</v>
      </c>
      <c r="DD8" s="41">
        <v>97</v>
      </c>
      <c r="DE8" s="41">
        <v>98</v>
      </c>
      <c r="DF8" s="41">
        <v>99</v>
      </c>
      <c r="DG8" s="41">
        <v>100</v>
      </c>
      <c r="DH8" s="41">
        <v>101</v>
      </c>
      <c r="DI8" s="41">
        <v>102</v>
      </c>
      <c r="DJ8" s="41">
        <v>103</v>
      </c>
      <c r="DK8" s="41">
        <v>104</v>
      </c>
      <c r="DL8" s="41">
        <v>105</v>
      </c>
      <c r="DM8" s="41">
        <v>106</v>
      </c>
      <c r="DN8" s="41">
        <v>107</v>
      </c>
      <c r="DO8" s="41">
        <v>108</v>
      </c>
      <c r="DP8" s="41">
        <v>109</v>
      </c>
      <c r="DQ8" s="41">
        <v>110</v>
      </c>
      <c r="DR8" s="41">
        <v>111</v>
      </c>
      <c r="DS8" s="41">
        <v>112</v>
      </c>
      <c r="DT8" s="41">
        <v>113</v>
      </c>
      <c r="DU8" s="41">
        <v>114</v>
      </c>
      <c r="DV8" s="41">
        <v>115</v>
      </c>
      <c r="DW8" s="41">
        <v>116</v>
      </c>
      <c r="DX8" s="41">
        <v>117</v>
      </c>
      <c r="DY8" s="41">
        <v>118</v>
      </c>
      <c r="DZ8" s="41">
        <v>119</v>
      </c>
      <c r="EA8" s="41">
        <v>120</v>
      </c>
      <c r="EB8" s="41">
        <v>121</v>
      </c>
      <c r="EC8" s="41">
        <v>122</v>
      </c>
      <c r="ED8" s="41">
        <v>123</v>
      </c>
      <c r="EE8" s="41">
        <v>124</v>
      </c>
      <c r="EF8" s="41">
        <v>125</v>
      </c>
      <c r="EG8" s="41">
        <v>126</v>
      </c>
      <c r="EH8" s="41">
        <v>127</v>
      </c>
      <c r="EI8" s="41">
        <v>128</v>
      </c>
      <c r="EJ8" s="41">
        <v>129</v>
      </c>
      <c r="EK8" s="41">
        <v>130</v>
      </c>
      <c r="EL8" s="41">
        <v>131</v>
      </c>
      <c r="EM8" s="41">
        <v>132</v>
      </c>
      <c r="EN8" s="41">
        <v>133</v>
      </c>
      <c r="EO8" s="41">
        <v>135</v>
      </c>
      <c r="EP8" s="41">
        <v>136</v>
      </c>
      <c r="EQ8" s="41">
        <v>137</v>
      </c>
      <c r="ER8" s="41">
        <v>138</v>
      </c>
      <c r="ES8" s="41">
        <v>139</v>
      </c>
      <c r="ET8" s="41">
        <v>140</v>
      </c>
      <c r="EU8" s="41">
        <v>141</v>
      </c>
      <c r="EV8" s="41">
        <v>142</v>
      </c>
      <c r="EW8" s="41">
        <v>143</v>
      </c>
      <c r="EX8" s="41">
        <v>144</v>
      </c>
      <c r="EY8" s="3"/>
      <c r="EZ8" s="3"/>
    </row>
    <row r="9" spans="1:159" s="440" customFormat="1" ht="29.25" customHeight="1" x14ac:dyDescent="0.25">
      <c r="A9" s="427" t="s">
        <v>53</v>
      </c>
      <c r="B9" s="435">
        <v>12326</v>
      </c>
      <c r="C9" s="6">
        <v>16479</v>
      </c>
      <c r="D9" s="435">
        <v>10227</v>
      </c>
      <c r="E9" s="7">
        <v>62.060804660476975</v>
      </c>
      <c r="F9" s="6">
        <v>-6252</v>
      </c>
      <c r="G9" s="6">
        <v>4013</v>
      </c>
      <c r="H9" s="6">
        <v>3014</v>
      </c>
      <c r="I9" s="7">
        <v>75.105905806130082</v>
      </c>
      <c r="J9" s="6">
        <v>-999</v>
      </c>
      <c r="K9" s="6">
        <v>2166</v>
      </c>
      <c r="L9" s="6">
        <v>1601</v>
      </c>
      <c r="M9" s="7">
        <v>73.915050784856888</v>
      </c>
      <c r="N9" s="6">
        <v>-565</v>
      </c>
      <c r="O9" s="6">
        <v>1082</v>
      </c>
      <c r="P9" s="6">
        <v>929</v>
      </c>
      <c r="Q9" s="8">
        <v>85.859519408502777</v>
      </c>
      <c r="R9" s="6">
        <v>-153</v>
      </c>
      <c r="S9" s="7">
        <v>49.953831948291786</v>
      </c>
      <c r="T9" s="7">
        <v>58.026233603997504</v>
      </c>
      <c r="U9" s="7">
        <v>8.0724016557057183</v>
      </c>
      <c r="V9" s="6">
        <v>1</v>
      </c>
      <c r="W9" s="6">
        <v>0</v>
      </c>
      <c r="X9" s="8">
        <v>0</v>
      </c>
      <c r="Y9" s="38">
        <v>-1</v>
      </c>
      <c r="Z9" s="38">
        <v>43</v>
      </c>
      <c r="AA9" s="6">
        <v>38</v>
      </c>
      <c r="AB9" s="8">
        <v>88.372093023255815</v>
      </c>
      <c r="AC9" s="38">
        <v>-5</v>
      </c>
      <c r="AD9" s="8">
        <v>6.6</v>
      </c>
      <c r="AE9" s="8">
        <v>9.1</v>
      </c>
      <c r="AF9" s="8">
        <v>2.5</v>
      </c>
      <c r="AG9" s="6">
        <v>1084</v>
      </c>
      <c r="AH9" s="6">
        <v>672</v>
      </c>
      <c r="AI9" s="7">
        <v>61.992619926199268</v>
      </c>
      <c r="AJ9" s="6">
        <v>-412</v>
      </c>
      <c r="AK9" s="7">
        <v>50.046168051708214</v>
      </c>
      <c r="AL9" s="7">
        <v>41.973766396002496</v>
      </c>
      <c r="AM9" s="7">
        <v>-8.0724016557057183</v>
      </c>
      <c r="AN9" s="6"/>
      <c r="AO9" s="6"/>
      <c r="AP9" s="8"/>
      <c r="AQ9" s="6"/>
      <c r="AR9" s="6"/>
      <c r="AS9" s="6"/>
      <c r="AT9" s="38">
        <v>0</v>
      </c>
      <c r="AU9" s="38">
        <v>0</v>
      </c>
      <c r="AV9" s="8" t="s">
        <v>205</v>
      </c>
      <c r="AW9" s="38">
        <v>0</v>
      </c>
      <c r="AX9" s="6">
        <v>211</v>
      </c>
      <c r="AY9" s="6">
        <v>233</v>
      </c>
      <c r="AZ9" s="8">
        <v>110.42654028436019</v>
      </c>
      <c r="BA9" s="6">
        <v>22</v>
      </c>
      <c r="BB9" s="461">
        <v>72.173913043478265</v>
      </c>
      <c r="BC9" s="8">
        <v>63.522012578616348</v>
      </c>
      <c r="BD9" s="8">
        <v>-8.6519004648619173</v>
      </c>
      <c r="BE9" s="6">
        <v>46</v>
      </c>
      <c r="BF9" s="6">
        <v>30</v>
      </c>
      <c r="BG9" s="8">
        <v>65.217391304347828</v>
      </c>
      <c r="BH9" s="6">
        <v>-16</v>
      </c>
      <c r="BI9" s="8">
        <v>24.137931034482758</v>
      </c>
      <c r="BJ9" s="8">
        <v>20.833333333333336</v>
      </c>
      <c r="BK9" s="8">
        <v>-3.3045977011494223</v>
      </c>
      <c r="BL9" s="6" t="s">
        <v>586</v>
      </c>
      <c r="BM9" s="6" t="s">
        <v>586</v>
      </c>
      <c r="BN9" s="6" t="s">
        <v>586</v>
      </c>
      <c r="BO9" s="6" t="s">
        <v>586</v>
      </c>
      <c r="BP9" s="6">
        <v>588</v>
      </c>
      <c r="BQ9" s="6">
        <v>291</v>
      </c>
      <c r="BR9" s="8">
        <v>49.489795918367349</v>
      </c>
      <c r="BS9" s="6">
        <v>-297</v>
      </c>
      <c r="BT9" s="6">
        <v>588</v>
      </c>
      <c r="BU9" s="6">
        <v>291</v>
      </c>
      <c r="BV9" s="7">
        <v>49.489795918367349</v>
      </c>
      <c r="BW9" s="6">
        <v>-297</v>
      </c>
      <c r="BX9" s="6">
        <v>15041</v>
      </c>
      <c r="BY9" s="6">
        <v>9337</v>
      </c>
      <c r="BZ9" s="8">
        <v>62.076989561864238</v>
      </c>
      <c r="CA9" s="6">
        <v>-5704</v>
      </c>
      <c r="CB9" s="435">
        <v>3877</v>
      </c>
      <c r="CC9" s="6">
        <v>3078</v>
      </c>
      <c r="CD9" s="7">
        <v>79.400000000000006</v>
      </c>
      <c r="CE9" s="6">
        <v>-799</v>
      </c>
      <c r="CF9" s="462">
        <v>144</v>
      </c>
      <c r="CG9" s="38">
        <v>123</v>
      </c>
      <c r="CH9" s="38">
        <v>-21</v>
      </c>
      <c r="CI9" s="462">
        <v>157</v>
      </c>
      <c r="CJ9" s="38">
        <v>86</v>
      </c>
      <c r="CK9" s="38">
        <v>-71</v>
      </c>
      <c r="CL9" s="462">
        <v>154</v>
      </c>
      <c r="CM9" s="38">
        <v>81</v>
      </c>
      <c r="CN9" s="38">
        <v>-73</v>
      </c>
      <c r="CO9" s="6">
        <v>532</v>
      </c>
      <c r="CP9" s="6">
        <v>103</v>
      </c>
      <c r="CQ9" s="8">
        <v>19.399999999999999</v>
      </c>
      <c r="CR9" s="6">
        <v>-429</v>
      </c>
      <c r="CS9" s="8">
        <v>3.2</v>
      </c>
      <c r="CT9" s="8">
        <v>1</v>
      </c>
      <c r="CU9" s="8">
        <v>-2.2000000000000002</v>
      </c>
      <c r="CV9" s="436">
        <v>13.6</v>
      </c>
      <c r="CW9" s="436">
        <v>12.7</v>
      </c>
      <c r="CX9" s="463">
        <v>-0.90000000000000036</v>
      </c>
      <c r="CY9" s="464">
        <v>2246</v>
      </c>
      <c r="CZ9" s="464">
        <v>1296</v>
      </c>
      <c r="DA9" s="465">
        <v>1082</v>
      </c>
      <c r="DB9" s="465">
        <v>929</v>
      </c>
      <c r="DC9" s="437">
        <v>1791</v>
      </c>
      <c r="DD9" s="437">
        <v>1658</v>
      </c>
      <c r="DE9" s="436">
        <v>92.6</v>
      </c>
      <c r="DF9" s="437">
        <v>-133</v>
      </c>
      <c r="DG9" s="438">
        <v>4646</v>
      </c>
      <c r="DH9" s="6">
        <v>3705</v>
      </c>
      <c r="DI9" s="8">
        <v>79.7</v>
      </c>
      <c r="DJ9" s="6">
        <v>-941</v>
      </c>
      <c r="DK9" s="466">
        <v>3429</v>
      </c>
      <c r="DL9" s="6">
        <v>2658</v>
      </c>
      <c r="DM9" s="8">
        <v>77.5</v>
      </c>
      <c r="DN9" s="6">
        <v>-771</v>
      </c>
      <c r="DO9" s="8">
        <v>41.713301764959105</v>
      </c>
      <c r="DP9" s="8">
        <v>38.623481781376519</v>
      </c>
      <c r="DQ9" s="8">
        <v>-3.0898199835825864</v>
      </c>
      <c r="DR9" s="38">
        <v>10</v>
      </c>
      <c r="DS9" s="38">
        <v>16</v>
      </c>
      <c r="DT9" s="38">
        <v>6</v>
      </c>
      <c r="DU9" s="6">
        <v>8959</v>
      </c>
      <c r="DV9" s="6">
        <v>13151</v>
      </c>
      <c r="DW9" s="6">
        <v>8002</v>
      </c>
      <c r="DX9" s="8">
        <v>60.847083871948904</v>
      </c>
      <c r="DY9" s="6">
        <v>-5149</v>
      </c>
      <c r="DZ9" s="6">
        <v>11384</v>
      </c>
      <c r="EA9" s="6">
        <v>6962</v>
      </c>
      <c r="EB9" s="8">
        <v>61.156008432888264</v>
      </c>
      <c r="EC9" s="6">
        <v>-4422</v>
      </c>
      <c r="ED9" s="6">
        <v>1581</v>
      </c>
      <c r="EE9" s="6">
        <v>1850</v>
      </c>
      <c r="EF9" s="7">
        <v>117</v>
      </c>
      <c r="EG9" s="6">
        <v>269</v>
      </c>
      <c r="EH9" s="6">
        <v>7959</v>
      </c>
      <c r="EI9" s="6">
        <v>8906</v>
      </c>
      <c r="EJ9" s="7">
        <v>111.9</v>
      </c>
      <c r="EK9" s="6">
        <v>947</v>
      </c>
      <c r="EL9" s="356">
        <v>8</v>
      </c>
      <c r="EM9" s="356">
        <v>4</v>
      </c>
      <c r="EN9" s="38">
        <v>-4</v>
      </c>
      <c r="EO9" s="467">
        <v>-4</v>
      </c>
      <c r="EP9" s="468">
        <v>11164</v>
      </c>
      <c r="EQ9" s="469">
        <v>1217</v>
      </c>
      <c r="ER9" s="470">
        <v>20007</v>
      </c>
      <c r="ES9" s="470">
        <v>16715</v>
      </c>
      <c r="ET9" s="467">
        <v>7924</v>
      </c>
      <c r="EU9" s="468">
        <v>6580</v>
      </c>
      <c r="EV9" s="469">
        <v>2794</v>
      </c>
      <c r="EW9" s="471">
        <v>19998</v>
      </c>
      <c r="EX9" s="470">
        <v>15438</v>
      </c>
      <c r="EY9" s="439"/>
      <c r="EZ9" s="439"/>
      <c r="FA9" s="439"/>
      <c r="FB9" s="439"/>
      <c r="FC9" s="439"/>
    </row>
    <row r="10" spans="1:159" s="312" customFormat="1" ht="29.25" customHeight="1" x14ac:dyDescent="0.25">
      <c r="A10" s="310" t="s">
        <v>313</v>
      </c>
      <c r="B10" s="27">
        <v>561</v>
      </c>
      <c r="C10" s="9">
        <v>700</v>
      </c>
      <c r="D10" s="27">
        <v>516</v>
      </c>
      <c r="E10" s="7">
        <v>73.714285714285708</v>
      </c>
      <c r="F10" s="6">
        <v>-184</v>
      </c>
      <c r="G10" s="9">
        <v>221</v>
      </c>
      <c r="H10" s="9">
        <v>185</v>
      </c>
      <c r="I10" s="7">
        <v>83.710407239819006</v>
      </c>
      <c r="J10" s="6">
        <v>-36</v>
      </c>
      <c r="K10" s="9">
        <v>89</v>
      </c>
      <c r="L10" s="9">
        <v>80</v>
      </c>
      <c r="M10" s="7">
        <v>89.887640449438194</v>
      </c>
      <c r="N10" s="6">
        <v>-9</v>
      </c>
      <c r="O10" s="9">
        <v>60</v>
      </c>
      <c r="P10" s="9">
        <v>48</v>
      </c>
      <c r="Q10" s="8">
        <v>80</v>
      </c>
      <c r="R10" s="6">
        <v>-12</v>
      </c>
      <c r="S10" s="472">
        <v>67.415730337078656</v>
      </c>
      <c r="T10" s="472">
        <v>60</v>
      </c>
      <c r="U10" s="7">
        <v>-7.4157303370786565</v>
      </c>
      <c r="V10" s="9">
        <v>0</v>
      </c>
      <c r="W10" s="9">
        <v>0</v>
      </c>
      <c r="X10" s="8" t="s">
        <v>205</v>
      </c>
      <c r="Y10" s="38">
        <v>0</v>
      </c>
      <c r="Z10" s="357">
        <v>0</v>
      </c>
      <c r="AA10" s="9">
        <v>0</v>
      </c>
      <c r="AB10" s="8" t="s">
        <v>205</v>
      </c>
      <c r="AC10" s="38">
        <v>0</v>
      </c>
      <c r="AD10" s="8">
        <v>8.6</v>
      </c>
      <c r="AE10" s="8">
        <v>9.3000000000000007</v>
      </c>
      <c r="AF10" s="8">
        <v>0.70000000000000107</v>
      </c>
      <c r="AG10" s="9">
        <v>29</v>
      </c>
      <c r="AH10" s="9">
        <v>32</v>
      </c>
      <c r="AI10" s="8" t="s">
        <v>205</v>
      </c>
      <c r="AJ10" s="6">
        <v>3</v>
      </c>
      <c r="AK10" s="7">
        <v>32.584269662921351</v>
      </c>
      <c r="AL10" s="7">
        <v>40</v>
      </c>
      <c r="AM10" s="7">
        <v>7.4157303370786494</v>
      </c>
      <c r="AN10" s="9"/>
      <c r="AO10" s="9"/>
      <c r="AP10" s="8"/>
      <c r="AQ10" s="6"/>
      <c r="AR10" s="6"/>
      <c r="AS10" s="6"/>
      <c r="AT10" s="359">
        <v>0</v>
      </c>
      <c r="AU10" s="359">
        <v>0</v>
      </c>
      <c r="AV10" s="8" t="s">
        <v>205</v>
      </c>
      <c r="AW10" s="38">
        <v>0</v>
      </c>
      <c r="AX10" s="9">
        <v>19</v>
      </c>
      <c r="AY10" s="9">
        <v>13</v>
      </c>
      <c r="AZ10" s="8">
        <v>68.421052631578945</v>
      </c>
      <c r="BA10" s="6">
        <v>-6</v>
      </c>
      <c r="BB10" s="473">
        <v>66.666666666666657</v>
      </c>
      <c r="BC10" s="474">
        <v>61.53846153846154</v>
      </c>
      <c r="BD10" s="8">
        <v>-5.1282051282051171</v>
      </c>
      <c r="BE10" s="9">
        <v>2</v>
      </c>
      <c r="BF10" s="9">
        <v>0</v>
      </c>
      <c r="BG10" s="8">
        <v>0</v>
      </c>
      <c r="BH10" s="6">
        <v>-2</v>
      </c>
      <c r="BI10" s="8" t="s">
        <v>205</v>
      </c>
      <c r="BJ10" s="8" t="s">
        <v>205</v>
      </c>
      <c r="BK10" s="8" t="s">
        <v>205</v>
      </c>
      <c r="BL10" s="9" t="s">
        <v>586</v>
      </c>
      <c r="BM10" s="9" t="s">
        <v>586</v>
      </c>
      <c r="BN10" s="8" t="s">
        <v>586</v>
      </c>
      <c r="BO10" s="6" t="s">
        <v>586</v>
      </c>
      <c r="BP10" s="9">
        <v>31</v>
      </c>
      <c r="BQ10" s="9">
        <v>22</v>
      </c>
      <c r="BR10" s="8">
        <v>70.967741935483872</v>
      </c>
      <c r="BS10" s="6">
        <v>-9</v>
      </c>
      <c r="BT10" s="9">
        <v>31</v>
      </c>
      <c r="BU10" s="9">
        <v>22</v>
      </c>
      <c r="BV10" s="7">
        <v>70.967741935483872</v>
      </c>
      <c r="BW10" s="6">
        <v>-9</v>
      </c>
      <c r="BX10" s="9">
        <v>675</v>
      </c>
      <c r="BY10" s="9">
        <v>503</v>
      </c>
      <c r="BZ10" s="8">
        <v>74.518518518518519</v>
      </c>
      <c r="CA10" s="6">
        <v>-172</v>
      </c>
      <c r="CB10" s="27">
        <v>221</v>
      </c>
      <c r="CC10" s="9">
        <v>184</v>
      </c>
      <c r="CD10" s="7">
        <v>83.3</v>
      </c>
      <c r="CE10" s="9">
        <v>-37</v>
      </c>
      <c r="CF10" s="475">
        <v>111</v>
      </c>
      <c r="CG10" s="357">
        <v>99</v>
      </c>
      <c r="CH10" s="38">
        <v>-12</v>
      </c>
      <c r="CI10" s="475">
        <v>137</v>
      </c>
      <c r="CJ10" s="357">
        <v>96</v>
      </c>
      <c r="CK10" s="38">
        <v>-41</v>
      </c>
      <c r="CL10" s="475">
        <v>135</v>
      </c>
      <c r="CM10" s="357">
        <v>89</v>
      </c>
      <c r="CN10" s="38">
        <v>-46</v>
      </c>
      <c r="CO10" s="9">
        <v>9</v>
      </c>
      <c r="CP10" s="9">
        <v>2</v>
      </c>
      <c r="CQ10" s="8">
        <v>22.2</v>
      </c>
      <c r="CR10" s="6">
        <v>-7</v>
      </c>
      <c r="CS10" s="474">
        <v>1.3</v>
      </c>
      <c r="CT10" s="474">
        <v>0.4</v>
      </c>
      <c r="CU10" s="8">
        <v>-0.9</v>
      </c>
      <c r="CV10" s="476">
        <v>13.4</v>
      </c>
      <c r="CW10" s="476">
        <v>8.5</v>
      </c>
      <c r="CX10" s="463">
        <v>-4.9000000000000004</v>
      </c>
      <c r="CY10" s="477">
        <v>94</v>
      </c>
      <c r="CZ10" s="477">
        <v>44</v>
      </c>
      <c r="DA10" s="478">
        <v>60</v>
      </c>
      <c r="DB10" s="478">
        <v>48</v>
      </c>
      <c r="DC10" s="10">
        <v>63</v>
      </c>
      <c r="DD10" s="10">
        <v>70</v>
      </c>
      <c r="DE10" s="436">
        <v>111.1</v>
      </c>
      <c r="DF10" s="437">
        <v>7</v>
      </c>
      <c r="DG10" s="358">
        <v>131</v>
      </c>
      <c r="DH10" s="9">
        <v>123</v>
      </c>
      <c r="DI10" s="8">
        <v>93.9</v>
      </c>
      <c r="DJ10" s="6">
        <v>-8</v>
      </c>
      <c r="DK10" s="479">
        <v>110</v>
      </c>
      <c r="DL10" s="9">
        <v>92</v>
      </c>
      <c r="DM10" s="8">
        <v>83.6</v>
      </c>
      <c r="DN10" s="6">
        <v>-18</v>
      </c>
      <c r="DO10" s="474">
        <v>67.175572519083971</v>
      </c>
      <c r="DP10" s="474">
        <v>65.040650406504056</v>
      </c>
      <c r="DQ10" s="8">
        <v>-2.1349221125799147</v>
      </c>
      <c r="DR10" s="38">
        <v>6</v>
      </c>
      <c r="DS10" s="38">
        <v>20</v>
      </c>
      <c r="DT10" s="38">
        <v>14</v>
      </c>
      <c r="DU10" s="9">
        <v>433</v>
      </c>
      <c r="DV10" s="9">
        <v>546</v>
      </c>
      <c r="DW10" s="9">
        <v>424</v>
      </c>
      <c r="DX10" s="8">
        <v>77.655677655677664</v>
      </c>
      <c r="DY10" s="6">
        <v>-122</v>
      </c>
      <c r="DZ10" s="9">
        <v>502</v>
      </c>
      <c r="EA10" s="9">
        <v>377</v>
      </c>
      <c r="EB10" s="8">
        <v>75.099601593625493</v>
      </c>
      <c r="EC10" s="6">
        <v>-125</v>
      </c>
      <c r="ED10" s="9">
        <v>31</v>
      </c>
      <c r="EE10" s="9">
        <v>37</v>
      </c>
      <c r="EF10" s="7">
        <v>119.4</v>
      </c>
      <c r="EG10" s="6">
        <v>6</v>
      </c>
      <c r="EH10" s="9">
        <v>6908.87</v>
      </c>
      <c r="EI10" s="9">
        <v>7846.81</v>
      </c>
      <c r="EJ10" s="7">
        <v>113.6</v>
      </c>
      <c r="EK10" s="6">
        <v>937.94000000000051</v>
      </c>
      <c r="EL10" s="311">
        <v>18</v>
      </c>
      <c r="EM10" s="311">
        <v>11</v>
      </c>
      <c r="EN10" s="38">
        <v>-7</v>
      </c>
      <c r="EO10" s="480">
        <v>-7</v>
      </c>
      <c r="EP10" s="481">
        <v>30578</v>
      </c>
      <c r="EQ10" s="482">
        <v>5875</v>
      </c>
      <c r="ER10" s="483">
        <v>25140</v>
      </c>
      <c r="ES10" s="483">
        <v>18987</v>
      </c>
      <c r="ET10" s="480">
        <v>26102</v>
      </c>
      <c r="EU10" s="481">
        <v>22068</v>
      </c>
      <c r="EV10" s="482">
        <v>6592</v>
      </c>
      <c r="EW10" s="484">
        <v>23952</v>
      </c>
      <c r="EX10" s="483">
        <v>17394</v>
      </c>
      <c r="EY10" s="441"/>
      <c r="EZ10" s="441"/>
      <c r="FA10" s="441"/>
      <c r="FB10" s="441"/>
      <c r="FC10" s="441"/>
    </row>
    <row r="11" spans="1:159" s="312" customFormat="1" ht="29.25" customHeight="1" x14ac:dyDescent="0.25">
      <c r="A11" s="310" t="s">
        <v>314</v>
      </c>
      <c r="B11" s="27">
        <v>266</v>
      </c>
      <c r="C11" s="9">
        <v>287</v>
      </c>
      <c r="D11" s="27">
        <v>225</v>
      </c>
      <c r="E11" s="7">
        <v>78.397212543554005</v>
      </c>
      <c r="F11" s="6">
        <v>-62</v>
      </c>
      <c r="G11" s="9">
        <v>71</v>
      </c>
      <c r="H11" s="9">
        <v>72</v>
      </c>
      <c r="I11" s="7">
        <v>101.40845070422534</v>
      </c>
      <c r="J11" s="6">
        <v>1</v>
      </c>
      <c r="K11" s="9">
        <v>38</v>
      </c>
      <c r="L11" s="9">
        <v>43</v>
      </c>
      <c r="M11" s="7">
        <v>113.1578947368421</v>
      </c>
      <c r="N11" s="6">
        <v>5</v>
      </c>
      <c r="O11" s="9">
        <v>12</v>
      </c>
      <c r="P11" s="9">
        <v>25</v>
      </c>
      <c r="Q11" s="8">
        <v>208.33333333333334</v>
      </c>
      <c r="R11" s="6">
        <v>13</v>
      </c>
      <c r="S11" s="472">
        <v>31.578947368421051</v>
      </c>
      <c r="T11" s="472">
        <v>58.139534883720934</v>
      </c>
      <c r="U11" s="7">
        <v>26.560587515299883</v>
      </c>
      <c r="V11" s="9">
        <v>0</v>
      </c>
      <c r="W11" s="9">
        <v>0</v>
      </c>
      <c r="X11" s="8" t="s">
        <v>205</v>
      </c>
      <c r="Y11" s="38">
        <v>0</v>
      </c>
      <c r="Z11" s="357">
        <v>1</v>
      </c>
      <c r="AA11" s="9">
        <v>0</v>
      </c>
      <c r="AB11" s="8">
        <v>0</v>
      </c>
      <c r="AC11" s="38">
        <v>-1</v>
      </c>
      <c r="AD11" s="8">
        <v>4.2</v>
      </c>
      <c r="AE11" s="8">
        <v>11.1</v>
      </c>
      <c r="AF11" s="8">
        <v>6.8999999999999995</v>
      </c>
      <c r="AG11" s="9">
        <v>26</v>
      </c>
      <c r="AH11" s="9">
        <v>18</v>
      </c>
      <c r="AI11" s="7">
        <v>69.230769230769226</v>
      </c>
      <c r="AJ11" s="6">
        <v>-8</v>
      </c>
      <c r="AK11" s="7">
        <v>68.421052631578945</v>
      </c>
      <c r="AL11" s="7">
        <v>41.860465116279073</v>
      </c>
      <c r="AM11" s="7">
        <v>-26.560587515299872</v>
      </c>
      <c r="AN11" s="9"/>
      <c r="AO11" s="9"/>
      <c r="AP11" s="8"/>
      <c r="AQ11" s="6"/>
      <c r="AR11" s="6"/>
      <c r="AS11" s="6"/>
      <c r="AT11" s="359">
        <v>0</v>
      </c>
      <c r="AU11" s="359">
        <v>0</v>
      </c>
      <c r="AV11" s="8" t="s">
        <v>205</v>
      </c>
      <c r="AW11" s="38">
        <v>0</v>
      </c>
      <c r="AX11" s="9">
        <v>11</v>
      </c>
      <c r="AY11" s="9">
        <v>9</v>
      </c>
      <c r="AZ11" s="8">
        <v>81.818181818181827</v>
      </c>
      <c r="BA11" s="6">
        <v>-2</v>
      </c>
      <c r="BB11" s="473">
        <v>71.428571428571431</v>
      </c>
      <c r="BC11" s="474">
        <v>85.714285714285708</v>
      </c>
      <c r="BD11" s="8">
        <v>14.285714285714278</v>
      </c>
      <c r="BE11" s="9">
        <v>2</v>
      </c>
      <c r="BF11" s="9">
        <v>3</v>
      </c>
      <c r="BG11" s="8">
        <v>150</v>
      </c>
      <c r="BH11" s="6">
        <v>1</v>
      </c>
      <c r="BI11" s="474">
        <v>50</v>
      </c>
      <c r="BJ11" s="474">
        <v>66.666666666666657</v>
      </c>
      <c r="BK11" s="8">
        <v>16.666666666666657</v>
      </c>
      <c r="BL11" s="9" t="s">
        <v>587</v>
      </c>
      <c r="BM11" s="9" t="s">
        <v>586</v>
      </c>
      <c r="BN11" s="8" t="s">
        <v>586</v>
      </c>
      <c r="BO11" s="6" t="s">
        <v>586</v>
      </c>
      <c r="BP11" s="9">
        <v>7</v>
      </c>
      <c r="BQ11" s="9">
        <v>5</v>
      </c>
      <c r="BR11" s="8">
        <v>71.428571428571431</v>
      </c>
      <c r="BS11" s="6">
        <v>-2</v>
      </c>
      <c r="BT11" s="9">
        <v>7</v>
      </c>
      <c r="BU11" s="9">
        <v>5</v>
      </c>
      <c r="BV11" s="7">
        <v>71.428571428571431</v>
      </c>
      <c r="BW11" s="6">
        <v>-2</v>
      </c>
      <c r="BX11" s="9">
        <v>265</v>
      </c>
      <c r="BY11" s="9">
        <v>212</v>
      </c>
      <c r="BZ11" s="8">
        <v>80</v>
      </c>
      <c r="CA11" s="6">
        <v>-53</v>
      </c>
      <c r="CB11" s="27">
        <v>68</v>
      </c>
      <c r="CC11" s="9">
        <v>80</v>
      </c>
      <c r="CD11" s="7">
        <v>117.6</v>
      </c>
      <c r="CE11" s="9">
        <v>12</v>
      </c>
      <c r="CF11" s="475">
        <v>138</v>
      </c>
      <c r="CG11" s="357">
        <v>121</v>
      </c>
      <c r="CH11" s="38">
        <v>-17</v>
      </c>
      <c r="CI11" s="475">
        <v>152</v>
      </c>
      <c r="CJ11" s="357">
        <v>119</v>
      </c>
      <c r="CK11" s="38">
        <v>-33</v>
      </c>
      <c r="CL11" s="475">
        <v>125</v>
      </c>
      <c r="CM11" s="357">
        <v>114</v>
      </c>
      <c r="CN11" s="38">
        <v>-11</v>
      </c>
      <c r="CO11" s="9">
        <v>7</v>
      </c>
      <c r="CP11" s="9">
        <v>3</v>
      </c>
      <c r="CQ11" s="8">
        <v>42.9</v>
      </c>
      <c r="CR11" s="6">
        <v>-4</v>
      </c>
      <c r="CS11" s="474">
        <v>2.4</v>
      </c>
      <c r="CT11" s="474">
        <v>1.3</v>
      </c>
      <c r="CU11" s="8">
        <v>-1.0999999999999999</v>
      </c>
      <c r="CV11" s="476">
        <v>16.399999999999999</v>
      </c>
      <c r="CW11" s="476">
        <v>12</v>
      </c>
      <c r="CX11" s="463">
        <v>-4.3999999999999986</v>
      </c>
      <c r="CY11" s="477">
        <v>47</v>
      </c>
      <c r="CZ11" s="477">
        <v>27</v>
      </c>
      <c r="DA11" s="478">
        <v>12</v>
      </c>
      <c r="DB11" s="478">
        <v>25</v>
      </c>
      <c r="DC11" s="10">
        <v>36</v>
      </c>
      <c r="DD11" s="10">
        <v>30</v>
      </c>
      <c r="DE11" s="436">
        <v>83.3</v>
      </c>
      <c r="DF11" s="437">
        <v>-6</v>
      </c>
      <c r="DG11" s="358">
        <v>65</v>
      </c>
      <c r="DH11" s="9">
        <v>50</v>
      </c>
      <c r="DI11" s="8">
        <v>76.900000000000006</v>
      </c>
      <c r="DJ11" s="6">
        <v>-15</v>
      </c>
      <c r="DK11" s="479">
        <v>59</v>
      </c>
      <c r="DL11" s="9">
        <v>43</v>
      </c>
      <c r="DM11" s="8">
        <v>72.900000000000006</v>
      </c>
      <c r="DN11" s="6">
        <v>-16</v>
      </c>
      <c r="DO11" s="474">
        <v>47.692307692307693</v>
      </c>
      <c r="DP11" s="474">
        <v>70</v>
      </c>
      <c r="DQ11" s="8">
        <v>22.307692307692307</v>
      </c>
      <c r="DR11" s="38">
        <v>11</v>
      </c>
      <c r="DS11" s="38">
        <v>14</v>
      </c>
      <c r="DT11" s="38">
        <v>3</v>
      </c>
      <c r="DU11" s="9">
        <v>200</v>
      </c>
      <c r="DV11" s="9">
        <v>228</v>
      </c>
      <c r="DW11" s="9">
        <v>173</v>
      </c>
      <c r="DX11" s="8">
        <v>75.877192982456137</v>
      </c>
      <c r="DY11" s="6">
        <v>-55</v>
      </c>
      <c r="DZ11" s="9">
        <v>192</v>
      </c>
      <c r="EA11" s="9">
        <v>161</v>
      </c>
      <c r="EB11" s="8">
        <v>83.854166666666657</v>
      </c>
      <c r="EC11" s="6">
        <v>-31</v>
      </c>
      <c r="ED11" s="9">
        <v>31</v>
      </c>
      <c r="EE11" s="9">
        <v>13</v>
      </c>
      <c r="EF11" s="7">
        <v>41.9</v>
      </c>
      <c r="EG11" s="6">
        <v>-18</v>
      </c>
      <c r="EH11" s="9">
        <v>7041.94</v>
      </c>
      <c r="EI11" s="9">
        <v>8815.3799999999992</v>
      </c>
      <c r="EJ11" s="7">
        <v>125.2</v>
      </c>
      <c r="EK11" s="6">
        <v>1773.4399999999996</v>
      </c>
      <c r="EL11" s="311">
        <v>7</v>
      </c>
      <c r="EM11" s="311">
        <v>13</v>
      </c>
      <c r="EN11" s="38">
        <v>6</v>
      </c>
      <c r="EO11" s="480">
        <v>6</v>
      </c>
      <c r="EP11" s="481">
        <v>12658</v>
      </c>
      <c r="EQ11" s="482">
        <v>610</v>
      </c>
      <c r="ER11" s="483">
        <v>36831</v>
      </c>
      <c r="ES11" s="483">
        <v>33860</v>
      </c>
      <c r="ET11" s="480">
        <v>10803</v>
      </c>
      <c r="EU11" s="481">
        <v>8485</v>
      </c>
      <c r="EV11" s="482">
        <v>662</v>
      </c>
      <c r="EW11" s="484">
        <v>35989</v>
      </c>
      <c r="EX11" s="483">
        <v>32302</v>
      </c>
      <c r="EY11" s="441"/>
      <c r="EZ11" s="441"/>
      <c r="FA11" s="441"/>
      <c r="FB11" s="441"/>
      <c r="FC11" s="441"/>
    </row>
    <row r="12" spans="1:159" s="313" customFormat="1" ht="29.25" customHeight="1" x14ac:dyDescent="0.25">
      <c r="A12" s="310" t="s">
        <v>315</v>
      </c>
      <c r="B12" s="27">
        <v>235</v>
      </c>
      <c r="C12" s="9">
        <v>318</v>
      </c>
      <c r="D12" s="27">
        <v>197</v>
      </c>
      <c r="E12" s="7">
        <v>61.94968553459119</v>
      </c>
      <c r="F12" s="6">
        <v>-121</v>
      </c>
      <c r="G12" s="9">
        <v>86</v>
      </c>
      <c r="H12" s="9">
        <v>65</v>
      </c>
      <c r="I12" s="7">
        <v>75.581395348837205</v>
      </c>
      <c r="J12" s="6">
        <v>-21</v>
      </c>
      <c r="K12" s="9">
        <v>81</v>
      </c>
      <c r="L12" s="9">
        <v>45</v>
      </c>
      <c r="M12" s="7">
        <v>55.555555555555557</v>
      </c>
      <c r="N12" s="6">
        <v>-36</v>
      </c>
      <c r="O12" s="9">
        <v>29</v>
      </c>
      <c r="P12" s="9">
        <v>19</v>
      </c>
      <c r="Q12" s="8">
        <v>65.517241379310349</v>
      </c>
      <c r="R12" s="6">
        <v>-10</v>
      </c>
      <c r="S12" s="472">
        <v>35.802469135802468</v>
      </c>
      <c r="T12" s="472">
        <v>42.222222222222221</v>
      </c>
      <c r="U12" s="7">
        <v>6.4197530864197532</v>
      </c>
      <c r="V12" s="9">
        <v>0</v>
      </c>
      <c r="W12" s="9">
        <v>0</v>
      </c>
      <c r="X12" s="8" t="s">
        <v>205</v>
      </c>
      <c r="Y12" s="38">
        <v>0</v>
      </c>
      <c r="Z12" s="357">
        <v>1</v>
      </c>
      <c r="AA12" s="9">
        <v>0</v>
      </c>
      <c r="AB12" s="8">
        <v>0</v>
      </c>
      <c r="AC12" s="38">
        <v>-1</v>
      </c>
      <c r="AD12" s="8">
        <v>9.1</v>
      </c>
      <c r="AE12" s="8">
        <v>9.6</v>
      </c>
      <c r="AF12" s="8">
        <v>0.5</v>
      </c>
      <c r="AG12" s="9">
        <v>52</v>
      </c>
      <c r="AH12" s="9">
        <v>26</v>
      </c>
      <c r="AI12" s="7">
        <v>50</v>
      </c>
      <c r="AJ12" s="6">
        <v>-26</v>
      </c>
      <c r="AK12" s="7">
        <v>64.197530864197532</v>
      </c>
      <c r="AL12" s="7">
        <v>57.777777777777771</v>
      </c>
      <c r="AM12" s="7">
        <v>-6.4197530864197603</v>
      </c>
      <c r="AN12" s="9"/>
      <c r="AO12" s="9"/>
      <c r="AP12" s="8"/>
      <c r="AQ12" s="6"/>
      <c r="AR12" s="6"/>
      <c r="AS12" s="6"/>
      <c r="AT12" s="357">
        <v>0</v>
      </c>
      <c r="AU12" s="357">
        <v>0</v>
      </c>
      <c r="AV12" s="8" t="s">
        <v>205</v>
      </c>
      <c r="AW12" s="38">
        <v>0</v>
      </c>
      <c r="AX12" s="9">
        <v>7</v>
      </c>
      <c r="AY12" s="9">
        <v>4</v>
      </c>
      <c r="AZ12" s="8">
        <v>57.142857142857139</v>
      </c>
      <c r="BA12" s="6">
        <v>-3</v>
      </c>
      <c r="BB12" s="473">
        <v>100</v>
      </c>
      <c r="BC12" s="474">
        <v>75</v>
      </c>
      <c r="BD12" s="8">
        <v>-25</v>
      </c>
      <c r="BE12" s="9">
        <v>1</v>
      </c>
      <c r="BF12" s="9">
        <v>0</v>
      </c>
      <c r="BG12" s="8">
        <v>0</v>
      </c>
      <c r="BH12" s="6">
        <v>-1</v>
      </c>
      <c r="BI12" s="8" t="s">
        <v>205</v>
      </c>
      <c r="BJ12" s="8" t="s">
        <v>205</v>
      </c>
      <c r="BK12" s="8" t="s">
        <v>205</v>
      </c>
      <c r="BL12" s="9" t="s">
        <v>586</v>
      </c>
      <c r="BM12" s="9" t="s">
        <v>586</v>
      </c>
      <c r="BN12" s="8" t="s">
        <v>586</v>
      </c>
      <c r="BO12" s="6" t="s">
        <v>586</v>
      </c>
      <c r="BP12" s="9">
        <v>12</v>
      </c>
      <c r="BQ12" s="9">
        <v>1</v>
      </c>
      <c r="BR12" s="8">
        <v>8.3333333333333321</v>
      </c>
      <c r="BS12" s="6">
        <v>-11</v>
      </c>
      <c r="BT12" s="9">
        <v>12</v>
      </c>
      <c r="BU12" s="9">
        <v>1</v>
      </c>
      <c r="BV12" s="7">
        <v>8.3333333333333321</v>
      </c>
      <c r="BW12" s="6">
        <v>-11</v>
      </c>
      <c r="BX12" s="9">
        <v>300</v>
      </c>
      <c r="BY12" s="9">
        <v>194</v>
      </c>
      <c r="BZ12" s="8">
        <v>64.666666666666657</v>
      </c>
      <c r="CA12" s="6">
        <v>-106</v>
      </c>
      <c r="CB12" s="27">
        <v>80</v>
      </c>
      <c r="CC12" s="9">
        <v>66</v>
      </c>
      <c r="CD12" s="7">
        <v>82.5</v>
      </c>
      <c r="CE12" s="9">
        <v>-14</v>
      </c>
      <c r="CF12" s="475">
        <v>136</v>
      </c>
      <c r="CG12" s="357">
        <v>121</v>
      </c>
      <c r="CH12" s="38">
        <v>-15</v>
      </c>
      <c r="CI12" s="475">
        <v>180</v>
      </c>
      <c r="CJ12" s="357">
        <v>79</v>
      </c>
      <c r="CK12" s="38">
        <v>-101</v>
      </c>
      <c r="CL12" s="475">
        <v>178</v>
      </c>
      <c r="CM12" s="357">
        <v>77</v>
      </c>
      <c r="CN12" s="38">
        <v>-101</v>
      </c>
      <c r="CO12" s="9">
        <v>4</v>
      </c>
      <c r="CP12" s="9">
        <v>0</v>
      </c>
      <c r="CQ12" s="8">
        <v>0</v>
      </c>
      <c r="CR12" s="6">
        <v>-4</v>
      </c>
      <c r="CS12" s="474">
        <v>1.3</v>
      </c>
      <c r="CT12" s="474">
        <v>0</v>
      </c>
      <c r="CU12" s="8">
        <v>-1.3</v>
      </c>
      <c r="CV12" s="476">
        <v>20.100000000000001</v>
      </c>
      <c r="CW12" s="476">
        <v>13.2</v>
      </c>
      <c r="CX12" s="436">
        <v>-6.9000000000000021</v>
      </c>
      <c r="CY12" s="477">
        <v>64</v>
      </c>
      <c r="CZ12" s="477">
        <v>26</v>
      </c>
      <c r="DA12" s="478">
        <v>29</v>
      </c>
      <c r="DB12" s="478">
        <v>19</v>
      </c>
      <c r="DC12" s="10">
        <v>50</v>
      </c>
      <c r="DD12" s="10">
        <v>46</v>
      </c>
      <c r="DE12" s="436">
        <v>92</v>
      </c>
      <c r="DF12" s="437">
        <v>-4</v>
      </c>
      <c r="DG12" s="358">
        <v>104</v>
      </c>
      <c r="DH12" s="9">
        <v>63</v>
      </c>
      <c r="DI12" s="8">
        <v>60.6</v>
      </c>
      <c r="DJ12" s="6">
        <v>-41</v>
      </c>
      <c r="DK12" s="479">
        <v>96</v>
      </c>
      <c r="DL12" s="9">
        <v>58</v>
      </c>
      <c r="DM12" s="8">
        <v>60.4</v>
      </c>
      <c r="DN12" s="6">
        <v>-38</v>
      </c>
      <c r="DO12" s="474">
        <v>78.84615384615384</v>
      </c>
      <c r="DP12" s="474">
        <v>68.253968253968253</v>
      </c>
      <c r="DQ12" s="8">
        <v>-10.592185592185587</v>
      </c>
      <c r="DR12" s="38">
        <v>4</v>
      </c>
      <c r="DS12" s="38">
        <v>9</v>
      </c>
      <c r="DT12" s="38">
        <v>5</v>
      </c>
      <c r="DU12" s="9">
        <v>184</v>
      </c>
      <c r="DV12" s="9">
        <v>225</v>
      </c>
      <c r="DW12" s="9">
        <v>152</v>
      </c>
      <c r="DX12" s="8">
        <v>67.555555555555557</v>
      </c>
      <c r="DY12" s="6">
        <v>-73</v>
      </c>
      <c r="DZ12" s="9">
        <v>208</v>
      </c>
      <c r="EA12" s="9">
        <v>146</v>
      </c>
      <c r="EB12" s="8">
        <v>70.192307692307693</v>
      </c>
      <c r="EC12" s="6">
        <v>-62</v>
      </c>
      <c r="ED12" s="9">
        <v>16</v>
      </c>
      <c r="EE12" s="9">
        <v>18</v>
      </c>
      <c r="EF12" s="7">
        <v>112.5</v>
      </c>
      <c r="EG12" s="6">
        <v>2</v>
      </c>
      <c r="EH12" s="9">
        <v>6281.25</v>
      </c>
      <c r="EI12" s="9">
        <v>7027.78</v>
      </c>
      <c r="EJ12" s="7">
        <v>111.9</v>
      </c>
      <c r="EK12" s="6">
        <v>746.52999999999975</v>
      </c>
      <c r="EL12" s="311">
        <v>14</v>
      </c>
      <c r="EM12" s="311">
        <v>8</v>
      </c>
      <c r="EN12" s="38">
        <v>-6</v>
      </c>
      <c r="EO12" s="480">
        <v>-6</v>
      </c>
      <c r="EP12" s="481">
        <v>15372</v>
      </c>
      <c r="EQ12" s="482">
        <v>1696</v>
      </c>
      <c r="ER12" s="483">
        <v>22601</v>
      </c>
      <c r="ES12" s="483">
        <v>17869</v>
      </c>
      <c r="ET12" s="480">
        <v>14438</v>
      </c>
      <c r="EU12" s="481">
        <v>11928</v>
      </c>
      <c r="EV12" s="482">
        <v>2153</v>
      </c>
      <c r="EW12" s="484">
        <v>21931</v>
      </c>
      <c r="EX12" s="483">
        <v>16319</v>
      </c>
      <c r="EY12" s="441"/>
      <c r="EZ12" s="441"/>
      <c r="FA12" s="441"/>
      <c r="FB12" s="441"/>
      <c r="FC12" s="441"/>
    </row>
    <row r="13" spans="1:159" s="313" customFormat="1" ht="29.25" customHeight="1" x14ac:dyDescent="0.25">
      <c r="A13" s="310" t="s">
        <v>316</v>
      </c>
      <c r="B13" s="27">
        <v>530</v>
      </c>
      <c r="C13" s="9">
        <v>774</v>
      </c>
      <c r="D13" s="27">
        <v>469</v>
      </c>
      <c r="E13" s="7">
        <v>60.594315245478036</v>
      </c>
      <c r="F13" s="6">
        <v>-305</v>
      </c>
      <c r="G13" s="9">
        <v>261</v>
      </c>
      <c r="H13" s="9">
        <v>156</v>
      </c>
      <c r="I13" s="7">
        <v>59.770114942528743</v>
      </c>
      <c r="J13" s="6">
        <v>-105</v>
      </c>
      <c r="K13" s="9">
        <v>110</v>
      </c>
      <c r="L13" s="9">
        <v>82</v>
      </c>
      <c r="M13" s="7">
        <v>74.545454545454547</v>
      </c>
      <c r="N13" s="6">
        <v>-28</v>
      </c>
      <c r="O13" s="9">
        <v>67</v>
      </c>
      <c r="P13" s="9">
        <v>58</v>
      </c>
      <c r="Q13" s="8">
        <v>86.567164179104466</v>
      </c>
      <c r="R13" s="6">
        <v>-9</v>
      </c>
      <c r="S13" s="472">
        <v>60.909090909090914</v>
      </c>
      <c r="T13" s="472">
        <v>70.731707317073173</v>
      </c>
      <c r="U13" s="7">
        <v>9.8226164079822595</v>
      </c>
      <c r="V13" s="9">
        <v>0</v>
      </c>
      <c r="W13" s="9">
        <v>0</v>
      </c>
      <c r="X13" s="8" t="s">
        <v>205</v>
      </c>
      <c r="Y13" s="38">
        <v>0</v>
      </c>
      <c r="Z13" s="357">
        <v>3</v>
      </c>
      <c r="AA13" s="9">
        <v>0</v>
      </c>
      <c r="AB13" s="8">
        <v>0</v>
      </c>
      <c r="AC13" s="38">
        <v>-3</v>
      </c>
      <c r="AD13" s="8">
        <v>8.6999999999999993</v>
      </c>
      <c r="AE13" s="8">
        <v>12.4</v>
      </c>
      <c r="AF13" s="8">
        <v>3.7000000000000011</v>
      </c>
      <c r="AG13" s="9">
        <v>43</v>
      </c>
      <c r="AH13" s="9">
        <v>24</v>
      </c>
      <c r="AI13" s="7">
        <v>55.813953488372093</v>
      </c>
      <c r="AJ13" s="6">
        <v>-19</v>
      </c>
      <c r="AK13" s="7">
        <v>39.090909090909093</v>
      </c>
      <c r="AL13" s="7">
        <v>29.268292682926827</v>
      </c>
      <c r="AM13" s="7">
        <v>-9.8226164079822667</v>
      </c>
      <c r="AN13" s="9"/>
      <c r="AO13" s="9"/>
      <c r="AP13" s="8"/>
      <c r="AQ13" s="6"/>
      <c r="AR13" s="6"/>
      <c r="AS13" s="6"/>
      <c r="AT13" s="357">
        <v>0</v>
      </c>
      <c r="AU13" s="357">
        <v>0</v>
      </c>
      <c r="AV13" s="8" t="s">
        <v>205</v>
      </c>
      <c r="AW13" s="38">
        <v>0</v>
      </c>
      <c r="AX13" s="9">
        <v>6</v>
      </c>
      <c r="AY13" s="9">
        <v>12</v>
      </c>
      <c r="AZ13" s="8">
        <v>200</v>
      </c>
      <c r="BA13" s="6">
        <v>6</v>
      </c>
      <c r="BB13" s="473">
        <v>100</v>
      </c>
      <c r="BC13" s="474">
        <v>100</v>
      </c>
      <c r="BD13" s="8">
        <v>0</v>
      </c>
      <c r="BE13" s="9">
        <v>0</v>
      </c>
      <c r="BF13" s="9">
        <v>3</v>
      </c>
      <c r="BG13" s="8" t="s">
        <v>205</v>
      </c>
      <c r="BH13" s="6">
        <v>3</v>
      </c>
      <c r="BI13" s="474" t="s">
        <v>205</v>
      </c>
      <c r="BJ13" s="9" t="s">
        <v>205</v>
      </c>
      <c r="BK13" s="9" t="s">
        <v>205</v>
      </c>
      <c r="BL13" s="9" t="s">
        <v>586</v>
      </c>
      <c r="BM13" s="9" t="s">
        <v>586</v>
      </c>
      <c r="BN13" s="8" t="s">
        <v>586</v>
      </c>
      <c r="BO13" s="6" t="s">
        <v>586</v>
      </c>
      <c r="BP13" s="9">
        <v>28</v>
      </c>
      <c r="BQ13" s="9">
        <v>12</v>
      </c>
      <c r="BR13" s="8">
        <v>42.857142857142854</v>
      </c>
      <c r="BS13" s="6">
        <v>-16</v>
      </c>
      <c r="BT13" s="9">
        <v>28</v>
      </c>
      <c r="BU13" s="9">
        <v>12</v>
      </c>
      <c r="BV13" s="7">
        <v>42.857142857142854</v>
      </c>
      <c r="BW13" s="6">
        <v>-16</v>
      </c>
      <c r="BX13" s="9">
        <v>726</v>
      </c>
      <c r="BY13" s="9">
        <v>433</v>
      </c>
      <c r="BZ13" s="8">
        <v>59.641873278236915</v>
      </c>
      <c r="CA13" s="6">
        <v>-293</v>
      </c>
      <c r="CB13" s="27">
        <v>249</v>
      </c>
      <c r="CC13" s="9">
        <v>143</v>
      </c>
      <c r="CD13" s="7">
        <v>57.4</v>
      </c>
      <c r="CE13" s="9">
        <v>-106</v>
      </c>
      <c r="CF13" s="475">
        <v>117</v>
      </c>
      <c r="CG13" s="357">
        <v>114</v>
      </c>
      <c r="CH13" s="38">
        <v>-3</v>
      </c>
      <c r="CI13" s="475">
        <v>140</v>
      </c>
      <c r="CJ13" s="357">
        <v>37</v>
      </c>
      <c r="CK13" s="38">
        <v>-103</v>
      </c>
      <c r="CL13" s="475">
        <v>138</v>
      </c>
      <c r="CM13" s="357">
        <v>33</v>
      </c>
      <c r="CN13" s="38">
        <v>-105</v>
      </c>
      <c r="CO13" s="9">
        <v>13</v>
      </c>
      <c r="CP13" s="9">
        <v>3</v>
      </c>
      <c r="CQ13" s="8">
        <v>23.1</v>
      </c>
      <c r="CR13" s="6">
        <v>-10</v>
      </c>
      <c r="CS13" s="474">
        <v>1.7</v>
      </c>
      <c r="CT13" s="474">
        <v>0.6</v>
      </c>
      <c r="CU13" s="8">
        <v>-1.1000000000000001</v>
      </c>
      <c r="CV13" s="476">
        <v>17.3</v>
      </c>
      <c r="CW13" s="476">
        <v>13.6</v>
      </c>
      <c r="CX13" s="436">
        <v>-3.7000000000000011</v>
      </c>
      <c r="CY13" s="477">
        <v>134</v>
      </c>
      <c r="CZ13" s="477">
        <v>64</v>
      </c>
      <c r="DA13" s="478">
        <v>67</v>
      </c>
      <c r="DB13" s="478">
        <v>58</v>
      </c>
      <c r="DC13" s="10">
        <v>102</v>
      </c>
      <c r="DD13" s="10">
        <v>78</v>
      </c>
      <c r="DE13" s="436">
        <v>76.5</v>
      </c>
      <c r="DF13" s="437">
        <v>-24</v>
      </c>
      <c r="DG13" s="358">
        <v>186</v>
      </c>
      <c r="DH13" s="9">
        <v>122</v>
      </c>
      <c r="DI13" s="8">
        <v>65.599999999999994</v>
      </c>
      <c r="DJ13" s="6">
        <v>-64</v>
      </c>
      <c r="DK13" s="479">
        <v>172</v>
      </c>
      <c r="DL13" s="9">
        <v>116</v>
      </c>
      <c r="DM13" s="8">
        <v>67.400000000000006</v>
      </c>
      <c r="DN13" s="6">
        <v>-56</v>
      </c>
      <c r="DO13" s="474">
        <v>54.838709677419352</v>
      </c>
      <c r="DP13" s="474">
        <v>60.655737704918032</v>
      </c>
      <c r="DQ13" s="8">
        <v>5.8170280274986794</v>
      </c>
      <c r="DR13" s="38">
        <v>4</v>
      </c>
      <c r="DS13" s="38">
        <v>5</v>
      </c>
      <c r="DT13" s="38">
        <v>1</v>
      </c>
      <c r="DU13" s="9">
        <v>364</v>
      </c>
      <c r="DV13" s="9">
        <v>573</v>
      </c>
      <c r="DW13" s="9">
        <v>347</v>
      </c>
      <c r="DX13" s="8">
        <v>60.558464223385691</v>
      </c>
      <c r="DY13" s="6">
        <v>-226</v>
      </c>
      <c r="DZ13" s="9">
        <v>529</v>
      </c>
      <c r="EA13" s="9">
        <v>333</v>
      </c>
      <c r="EB13" s="8">
        <v>62.948960302457465</v>
      </c>
      <c r="EC13" s="6">
        <v>-196</v>
      </c>
      <c r="ED13" s="9">
        <v>77</v>
      </c>
      <c r="EE13" s="9">
        <v>46</v>
      </c>
      <c r="EF13" s="7">
        <v>59.7</v>
      </c>
      <c r="EG13" s="6">
        <v>-31</v>
      </c>
      <c r="EH13" s="9">
        <v>8033.39</v>
      </c>
      <c r="EI13" s="9">
        <v>8880.7000000000007</v>
      </c>
      <c r="EJ13" s="7">
        <v>110.5</v>
      </c>
      <c r="EK13" s="6">
        <v>847.3100000000004</v>
      </c>
      <c r="EL13" s="311">
        <v>7</v>
      </c>
      <c r="EM13" s="311">
        <v>8</v>
      </c>
      <c r="EN13" s="38">
        <v>1</v>
      </c>
      <c r="EO13" s="480">
        <v>1</v>
      </c>
      <c r="EP13" s="481">
        <v>6751</v>
      </c>
      <c r="EQ13" s="482">
        <v>500</v>
      </c>
      <c r="ER13" s="483">
        <v>21551</v>
      </c>
      <c r="ES13" s="483">
        <v>19619</v>
      </c>
      <c r="ET13" s="480">
        <v>4913</v>
      </c>
      <c r="EU13" s="481">
        <v>4152</v>
      </c>
      <c r="EV13" s="482">
        <v>1242</v>
      </c>
      <c r="EW13" s="484">
        <v>21437</v>
      </c>
      <c r="EX13" s="483">
        <v>17800</v>
      </c>
      <c r="EY13" s="441"/>
      <c r="EZ13" s="441"/>
      <c r="FA13" s="441"/>
      <c r="FB13" s="441"/>
      <c r="FC13" s="441"/>
    </row>
    <row r="14" spans="1:159" s="313" customFormat="1" ht="29.25" customHeight="1" x14ac:dyDescent="0.25">
      <c r="A14" s="310" t="s">
        <v>317</v>
      </c>
      <c r="B14" s="27">
        <v>298</v>
      </c>
      <c r="C14" s="9">
        <v>309</v>
      </c>
      <c r="D14" s="27">
        <v>283</v>
      </c>
      <c r="E14" s="7">
        <v>91.585760517799358</v>
      </c>
      <c r="F14" s="6">
        <v>-26</v>
      </c>
      <c r="G14" s="9">
        <v>60</v>
      </c>
      <c r="H14" s="9">
        <v>104</v>
      </c>
      <c r="I14" s="7">
        <v>173.33333333333334</v>
      </c>
      <c r="J14" s="6">
        <v>44</v>
      </c>
      <c r="K14" s="9">
        <v>35</v>
      </c>
      <c r="L14" s="9">
        <v>26</v>
      </c>
      <c r="M14" s="7">
        <v>74.285714285714292</v>
      </c>
      <c r="N14" s="6">
        <v>-9</v>
      </c>
      <c r="O14" s="9">
        <v>20</v>
      </c>
      <c r="P14" s="9">
        <v>11</v>
      </c>
      <c r="Q14" s="8">
        <v>55.000000000000007</v>
      </c>
      <c r="R14" s="6">
        <v>-9</v>
      </c>
      <c r="S14" s="472">
        <v>57.142857142857139</v>
      </c>
      <c r="T14" s="472">
        <v>42.307692307692307</v>
      </c>
      <c r="U14" s="7">
        <v>-14.835164835164832</v>
      </c>
      <c r="V14" s="9">
        <v>0</v>
      </c>
      <c r="W14" s="9">
        <v>0</v>
      </c>
      <c r="X14" s="8" t="s">
        <v>205</v>
      </c>
      <c r="Y14" s="38">
        <v>0</v>
      </c>
      <c r="Z14" s="357">
        <v>0</v>
      </c>
      <c r="AA14" s="9">
        <v>0</v>
      </c>
      <c r="AB14" s="8" t="s">
        <v>205</v>
      </c>
      <c r="AC14" s="38">
        <v>0</v>
      </c>
      <c r="AD14" s="8">
        <v>6.5</v>
      </c>
      <c r="AE14" s="8">
        <v>3.9</v>
      </c>
      <c r="AF14" s="8">
        <v>-2.6</v>
      </c>
      <c r="AG14" s="9">
        <v>15</v>
      </c>
      <c r="AH14" s="9">
        <v>15</v>
      </c>
      <c r="AI14" s="8" t="s">
        <v>205</v>
      </c>
      <c r="AJ14" s="6">
        <v>0</v>
      </c>
      <c r="AK14" s="7">
        <v>42.857142857142854</v>
      </c>
      <c r="AL14" s="7">
        <v>57.692307692307686</v>
      </c>
      <c r="AM14" s="7">
        <v>14.835164835164832</v>
      </c>
      <c r="AN14" s="9"/>
      <c r="AO14" s="9"/>
      <c r="AP14" s="8"/>
      <c r="AQ14" s="6"/>
      <c r="AR14" s="6"/>
      <c r="AS14" s="6"/>
      <c r="AT14" s="357">
        <v>0</v>
      </c>
      <c r="AU14" s="357">
        <v>0</v>
      </c>
      <c r="AV14" s="8" t="s">
        <v>205</v>
      </c>
      <c r="AW14" s="38">
        <v>0</v>
      </c>
      <c r="AX14" s="9">
        <v>19</v>
      </c>
      <c r="AY14" s="9">
        <v>21</v>
      </c>
      <c r="AZ14" s="8">
        <v>110.5263157894737</v>
      </c>
      <c r="BA14" s="6">
        <v>2</v>
      </c>
      <c r="BB14" s="473">
        <v>15.789473684210526</v>
      </c>
      <c r="BC14" s="474">
        <v>9.5238095238095237</v>
      </c>
      <c r="BD14" s="8">
        <v>-6.2656641604010019</v>
      </c>
      <c r="BE14" s="9">
        <v>16</v>
      </c>
      <c r="BF14" s="9">
        <v>16</v>
      </c>
      <c r="BG14" s="8">
        <v>100</v>
      </c>
      <c r="BH14" s="6">
        <v>0</v>
      </c>
      <c r="BI14" s="9">
        <v>0</v>
      </c>
      <c r="BJ14" s="9">
        <v>0</v>
      </c>
      <c r="BK14" s="9">
        <v>0</v>
      </c>
      <c r="BL14" s="9" t="s">
        <v>586</v>
      </c>
      <c r="BM14" s="9" t="s">
        <v>586</v>
      </c>
      <c r="BN14" s="8" t="s">
        <v>586</v>
      </c>
      <c r="BO14" s="6" t="s">
        <v>586</v>
      </c>
      <c r="BP14" s="9">
        <v>2</v>
      </c>
      <c r="BQ14" s="9">
        <v>18</v>
      </c>
      <c r="BR14" s="8">
        <v>900</v>
      </c>
      <c r="BS14" s="6">
        <v>16</v>
      </c>
      <c r="BT14" s="9">
        <v>2</v>
      </c>
      <c r="BU14" s="9">
        <v>18</v>
      </c>
      <c r="BV14" s="7">
        <v>900</v>
      </c>
      <c r="BW14" s="6">
        <v>16</v>
      </c>
      <c r="BX14" s="9">
        <v>298</v>
      </c>
      <c r="BY14" s="9">
        <v>271</v>
      </c>
      <c r="BZ14" s="8">
        <v>90.939597315436231</v>
      </c>
      <c r="CA14" s="6">
        <v>-27</v>
      </c>
      <c r="CB14" s="27">
        <v>60</v>
      </c>
      <c r="CC14" s="9">
        <v>107</v>
      </c>
      <c r="CD14" s="7">
        <v>178.3</v>
      </c>
      <c r="CE14" s="9">
        <v>47</v>
      </c>
      <c r="CF14" s="485">
        <v>127</v>
      </c>
      <c r="CG14" s="357">
        <v>120</v>
      </c>
      <c r="CH14" s="38">
        <v>-7</v>
      </c>
      <c r="CI14" s="485">
        <v>124</v>
      </c>
      <c r="CJ14" s="357">
        <v>95</v>
      </c>
      <c r="CK14" s="38">
        <v>-29</v>
      </c>
      <c r="CL14" s="485">
        <v>118</v>
      </c>
      <c r="CM14" s="357">
        <v>83</v>
      </c>
      <c r="CN14" s="38">
        <v>-35</v>
      </c>
      <c r="CO14" s="9">
        <v>5</v>
      </c>
      <c r="CP14" s="9">
        <v>0</v>
      </c>
      <c r="CQ14" s="8">
        <v>0</v>
      </c>
      <c r="CR14" s="6">
        <v>-5</v>
      </c>
      <c r="CS14" s="474">
        <v>1.6</v>
      </c>
      <c r="CT14" s="474">
        <v>0</v>
      </c>
      <c r="CU14" s="8">
        <v>-1.6</v>
      </c>
      <c r="CV14" s="476">
        <v>14.2</v>
      </c>
      <c r="CW14" s="476">
        <v>10.199999999999999</v>
      </c>
      <c r="CX14" s="436">
        <v>-4</v>
      </c>
      <c r="CY14" s="477">
        <v>44</v>
      </c>
      <c r="CZ14" s="477">
        <v>29</v>
      </c>
      <c r="DA14" s="478">
        <v>20</v>
      </c>
      <c r="DB14" s="478">
        <v>11</v>
      </c>
      <c r="DC14" s="10">
        <v>30</v>
      </c>
      <c r="DD14" s="10">
        <v>41</v>
      </c>
      <c r="DE14" s="436">
        <v>136.69999999999999</v>
      </c>
      <c r="DF14" s="437">
        <v>11</v>
      </c>
      <c r="DG14" s="358">
        <v>73</v>
      </c>
      <c r="DH14" s="9">
        <v>59</v>
      </c>
      <c r="DI14" s="8">
        <v>80.8</v>
      </c>
      <c r="DJ14" s="6">
        <v>-14</v>
      </c>
      <c r="DK14" s="479">
        <v>61</v>
      </c>
      <c r="DL14" s="9">
        <v>41</v>
      </c>
      <c r="DM14" s="8">
        <v>67.2</v>
      </c>
      <c r="DN14" s="6">
        <v>-20</v>
      </c>
      <c r="DO14" s="474">
        <v>43.835616438356162</v>
      </c>
      <c r="DP14" s="474">
        <v>35.593220338983052</v>
      </c>
      <c r="DQ14" s="8">
        <v>-8.24239609937311</v>
      </c>
      <c r="DR14" s="38">
        <v>14</v>
      </c>
      <c r="DS14" s="38">
        <v>22</v>
      </c>
      <c r="DT14" s="38">
        <v>8</v>
      </c>
      <c r="DU14" s="9">
        <v>243</v>
      </c>
      <c r="DV14" s="9">
        <v>245</v>
      </c>
      <c r="DW14" s="9">
        <v>243</v>
      </c>
      <c r="DX14" s="8">
        <v>99.183673469387756</v>
      </c>
      <c r="DY14" s="6">
        <v>-2</v>
      </c>
      <c r="DZ14" s="9">
        <v>233</v>
      </c>
      <c r="EA14" s="9">
        <v>210</v>
      </c>
      <c r="EB14" s="8">
        <v>90.128755364806864</v>
      </c>
      <c r="EC14" s="6">
        <v>-23</v>
      </c>
      <c r="ED14" s="9">
        <v>36</v>
      </c>
      <c r="EE14" s="9">
        <v>37</v>
      </c>
      <c r="EF14" s="7">
        <v>102.8</v>
      </c>
      <c r="EG14" s="6">
        <v>1</v>
      </c>
      <c r="EH14" s="9">
        <v>8225</v>
      </c>
      <c r="EI14" s="9">
        <v>8149.78</v>
      </c>
      <c r="EJ14" s="7">
        <v>99.1</v>
      </c>
      <c r="EK14" s="6">
        <v>-75.220000000000255</v>
      </c>
      <c r="EL14" s="311">
        <v>7</v>
      </c>
      <c r="EM14" s="311">
        <v>7</v>
      </c>
      <c r="EN14" s="38">
        <v>0</v>
      </c>
      <c r="EO14" s="480">
        <v>0</v>
      </c>
      <c r="EP14" s="481">
        <v>18200</v>
      </c>
      <c r="EQ14" s="482">
        <v>478</v>
      </c>
      <c r="ER14" s="483">
        <v>18094</v>
      </c>
      <c r="ES14" s="483">
        <v>14434</v>
      </c>
      <c r="ET14" s="480">
        <v>19359</v>
      </c>
      <c r="EU14" s="481">
        <v>15496</v>
      </c>
      <c r="EV14" s="482">
        <v>1109</v>
      </c>
      <c r="EW14" s="484">
        <v>22626</v>
      </c>
      <c r="EX14" s="483">
        <v>15326</v>
      </c>
      <c r="EY14" s="441"/>
      <c r="EZ14" s="441"/>
      <c r="FA14" s="441"/>
      <c r="FB14" s="441"/>
      <c r="FC14" s="441"/>
    </row>
    <row r="15" spans="1:159" s="313" customFormat="1" ht="29.25" customHeight="1" x14ac:dyDescent="0.25">
      <c r="A15" s="310" t="s">
        <v>318</v>
      </c>
      <c r="B15" s="27">
        <v>682</v>
      </c>
      <c r="C15" s="9">
        <v>1053</v>
      </c>
      <c r="D15" s="27">
        <v>573</v>
      </c>
      <c r="E15" s="7">
        <v>54.415954415954417</v>
      </c>
      <c r="F15" s="6">
        <v>-480</v>
      </c>
      <c r="G15" s="9">
        <v>256</v>
      </c>
      <c r="H15" s="9">
        <v>152</v>
      </c>
      <c r="I15" s="7">
        <v>59.375</v>
      </c>
      <c r="J15" s="6">
        <v>-104</v>
      </c>
      <c r="K15" s="9">
        <v>72</v>
      </c>
      <c r="L15" s="9">
        <v>62</v>
      </c>
      <c r="M15" s="7">
        <v>86.111111111111114</v>
      </c>
      <c r="N15" s="6">
        <v>-10</v>
      </c>
      <c r="O15" s="9">
        <v>58</v>
      </c>
      <c r="P15" s="9">
        <v>42</v>
      </c>
      <c r="Q15" s="8">
        <v>72.41379310344827</v>
      </c>
      <c r="R15" s="6">
        <v>-16</v>
      </c>
      <c r="S15" s="472">
        <v>80.555555555555557</v>
      </c>
      <c r="T15" s="472">
        <v>67.741935483870961</v>
      </c>
      <c r="U15" s="7">
        <v>-12.813620071684596</v>
      </c>
      <c r="V15" s="9">
        <v>0</v>
      </c>
      <c r="W15" s="9">
        <v>0</v>
      </c>
      <c r="X15" s="8" t="s">
        <v>205</v>
      </c>
      <c r="Y15" s="38">
        <v>0</v>
      </c>
      <c r="Z15" s="357">
        <v>8</v>
      </c>
      <c r="AA15" s="9">
        <v>6</v>
      </c>
      <c r="AB15" s="8">
        <v>75</v>
      </c>
      <c r="AC15" s="38">
        <v>-2</v>
      </c>
      <c r="AD15" s="8">
        <v>5.5</v>
      </c>
      <c r="AE15" s="8">
        <v>7.3</v>
      </c>
      <c r="AF15" s="8">
        <v>1.7999999999999998</v>
      </c>
      <c r="AG15" s="9">
        <v>14</v>
      </c>
      <c r="AH15" s="9">
        <v>20</v>
      </c>
      <c r="AI15" s="8" t="s">
        <v>205</v>
      </c>
      <c r="AJ15" s="6">
        <v>6</v>
      </c>
      <c r="AK15" s="7">
        <v>19.444444444444446</v>
      </c>
      <c r="AL15" s="7">
        <v>32.258064516129032</v>
      </c>
      <c r="AM15" s="7">
        <v>12.813620071684586</v>
      </c>
      <c r="AN15" s="9"/>
      <c r="AO15" s="9"/>
      <c r="AP15" s="8"/>
      <c r="AQ15" s="6"/>
      <c r="AR15" s="6"/>
      <c r="AS15" s="6"/>
      <c r="AT15" s="357">
        <v>0</v>
      </c>
      <c r="AU15" s="357">
        <v>0</v>
      </c>
      <c r="AV15" s="8" t="s">
        <v>205</v>
      </c>
      <c r="AW15" s="38">
        <v>0</v>
      </c>
      <c r="AX15" s="9">
        <v>11</v>
      </c>
      <c r="AY15" s="9">
        <v>12</v>
      </c>
      <c r="AZ15" s="8">
        <v>109.09090909090908</v>
      </c>
      <c r="BA15" s="6">
        <v>1</v>
      </c>
      <c r="BB15" s="473">
        <v>100</v>
      </c>
      <c r="BC15" s="474">
        <v>75</v>
      </c>
      <c r="BD15" s="474">
        <v>-25</v>
      </c>
      <c r="BE15" s="9">
        <v>1</v>
      </c>
      <c r="BF15" s="9">
        <v>0</v>
      </c>
      <c r="BG15" s="8">
        <v>0</v>
      </c>
      <c r="BH15" s="6">
        <v>-1</v>
      </c>
      <c r="BI15" s="8" t="e">
        <v>#DIV/0!</v>
      </c>
      <c r="BJ15" s="9" t="e">
        <v>#DIV/0!</v>
      </c>
      <c r="BK15" s="9" t="e">
        <v>#DIV/0!</v>
      </c>
      <c r="BL15" s="9" t="s">
        <v>586</v>
      </c>
      <c r="BM15" s="9" t="s">
        <v>586</v>
      </c>
      <c r="BN15" s="8" t="s">
        <v>586</v>
      </c>
      <c r="BO15" s="6" t="s">
        <v>586</v>
      </c>
      <c r="BP15" s="9">
        <v>16</v>
      </c>
      <c r="BQ15" s="9">
        <v>7</v>
      </c>
      <c r="BR15" s="8">
        <v>43.75</v>
      </c>
      <c r="BS15" s="6">
        <v>-9</v>
      </c>
      <c r="BT15" s="9">
        <v>16</v>
      </c>
      <c r="BU15" s="9">
        <v>7</v>
      </c>
      <c r="BV15" s="7">
        <v>43.75</v>
      </c>
      <c r="BW15" s="6">
        <v>-9</v>
      </c>
      <c r="BX15" s="9">
        <v>948</v>
      </c>
      <c r="BY15" s="9">
        <v>542</v>
      </c>
      <c r="BZ15" s="8">
        <v>57.172995780590718</v>
      </c>
      <c r="CA15" s="6">
        <v>-406</v>
      </c>
      <c r="CB15" s="27">
        <v>242</v>
      </c>
      <c r="CC15" s="9">
        <v>154</v>
      </c>
      <c r="CD15" s="7">
        <v>63.6</v>
      </c>
      <c r="CE15" s="9">
        <v>-88</v>
      </c>
      <c r="CF15" s="475">
        <v>143</v>
      </c>
      <c r="CG15" s="357">
        <v>118</v>
      </c>
      <c r="CH15" s="38">
        <v>-25</v>
      </c>
      <c r="CI15" s="475">
        <v>186</v>
      </c>
      <c r="CJ15" s="357">
        <v>80</v>
      </c>
      <c r="CK15" s="38">
        <v>-106</v>
      </c>
      <c r="CL15" s="475">
        <v>184</v>
      </c>
      <c r="CM15" s="357">
        <v>74</v>
      </c>
      <c r="CN15" s="38">
        <v>-110</v>
      </c>
      <c r="CO15" s="9">
        <v>51</v>
      </c>
      <c r="CP15" s="9">
        <v>7</v>
      </c>
      <c r="CQ15" s="8">
        <v>13.7</v>
      </c>
      <c r="CR15" s="6">
        <v>-44</v>
      </c>
      <c r="CS15" s="474">
        <v>4.8</v>
      </c>
      <c r="CT15" s="474">
        <v>1.2</v>
      </c>
      <c r="CU15" s="8">
        <v>-3.5999999999999996</v>
      </c>
      <c r="CV15" s="476">
        <v>6.6</v>
      </c>
      <c r="CW15" s="476">
        <v>9.4</v>
      </c>
      <c r="CX15" s="436">
        <v>2.8000000000000007</v>
      </c>
      <c r="CY15" s="477">
        <v>69</v>
      </c>
      <c r="CZ15" s="477">
        <v>54</v>
      </c>
      <c r="DA15" s="478">
        <v>58</v>
      </c>
      <c r="DB15" s="478">
        <v>42</v>
      </c>
      <c r="DC15" s="10">
        <v>76</v>
      </c>
      <c r="DD15" s="10">
        <v>69</v>
      </c>
      <c r="DE15" s="436">
        <v>90.8</v>
      </c>
      <c r="DF15" s="437">
        <v>-7</v>
      </c>
      <c r="DG15" s="358">
        <v>135</v>
      </c>
      <c r="DH15" s="9">
        <v>132</v>
      </c>
      <c r="DI15" s="8">
        <v>97.8</v>
      </c>
      <c r="DJ15" s="6">
        <v>-3</v>
      </c>
      <c r="DK15" s="479">
        <v>101</v>
      </c>
      <c r="DL15" s="9">
        <v>109</v>
      </c>
      <c r="DM15" s="8">
        <v>107.9</v>
      </c>
      <c r="DN15" s="6">
        <v>8</v>
      </c>
      <c r="DO15" s="474">
        <v>31.851851851851855</v>
      </c>
      <c r="DP15" s="474">
        <v>35.606060606060609</v>
      </c>
      <c r="DQ15" s="8">
        <v>3.7542087542087543</v>
      </c>
      <c r="DR15" s="38">
        <v>10</v>
      </c>
      <c r="DS15" s="38">
        <v>8</v>
      </c>
      <c r="DT15" s="38">
        <v>-2</v>
      </c>
      <c r="DU15" s="9">
        <v>542</v>
      </c>
      <c r="DV15" s="9">
        <v>926</v>
      </c>
      <c r="DW15" s="9">
        <v>477</v>
      </c>
      <c r="DX15" s="8">
        <v>51.511879049676025</v>
      </c>
      <c r="DY15" s="6">
        <v>-449</v>
      </c>
      <c r="DZ15" s="9">
        <v>765</v>
      </c>
      <c r="EA15" s="9">
        <v>443</v>
      </c>
      <c r="EB15" s="8">
        <v>57.908496732026151</v>
      </c>
      <c r="EC15" s="6">
        <v>-322</v>
      </c>
      <c r="ED15" s="9">
        <v>66</v>
      </c>
      <c r="EE15" s="9">
        <v>67</v>
      </c>
      <c r="EF15" s="7">
        <v>101.5</v>
      </c>
      <c r="EG15" s="6">
        <v>1</v>
      </c>
      <c r="EH15" s="9">
        <v>8564.64</v>
      </c>
      <c r="EI15" s="9">
        <v>10915.82</v>
      </c>
      <c r="EJ15" s="7">
        <v>127.5</v>
      </c>
      <c r="EK15" s="6">
        <v>2351.1800000000003</v>
      </c>
      <c r="EL15" s="311">
        <v>14</v>
      </c>
      <c r="EM15" s="311">
        <v>7</v>
      </c>
      <c r="EN15" s="38">
        <v>-7</v>
      </c>
      <c r="EO15" s="480">
        <v>-7</v>
      </c>
      <c r="EP15" s="481">
        <v>11929</v>
      </c>
      <c r="EQ15" s="482">
        <v>588</v>
      </c>
      <c r="ER15" s="483">
        <v>94076</v>
      </c>
      <c r="ES15" s="483">
        <v>90725</v>
      </c>
      <c r="ET15" s="480">
        <v>8564</v>
      </c>
      <c r="EU15" s="481">
        <v>7692</v>
      </c>
      <c r="EV15" s="482">
        <v>1205</v>
      </c>
      <c r="EW15" s="484">
        <v>103703</v>
      </c>
      <c r="EX15" s="483">
        <v>94765</v>
      </c>
      <c r="EY15" s="441"/>
      <c r="EZ15" s="441"/>
      <c r="FA15" s="441"/>
      <c r="FB15" s="441"/>
      <c r="FC15" s="441"/>
    </row>
    <row r="16" spans="1:159" s="313" customFormat="1" ht="29.25" customHeight="1" x14ac:dyDescent="0.25">
      <c r="A16" s="310" t="s">
        <v>319</v>
      </c>
      <c r="B16" s="27">
        <v>279</v>
      </c>
      <c r="C16" s="9">
        <v>341</v>
      </c>
      <c r="D16" s="27">
        <v>241</v>
      </c>
      <c r="E16" s="7">
        <v>70.674486803519059</v>
      </c>
      <c r="F16" s="6">
        <v>-100</v>
      </c>
      <c r="G16" s="9">
        <v>96</v>
      </c>
      <c r="H16" s="9">
        <v>61</v>
      </c>
      <c r="I16" s="7">
        <v>63.541666666666664</v>
      </c>
      <c r="J16" s="6">
        <v>-35</v>
      </c>
      <c r="K16" s="9">
        <v>35</v>
      </c>
      <c r="L16" s="9">
        <v>42</v>
      </c>
      <c r="M16" s="7">
        <v>120</v>
      </c>
      <c r="N16" s="6">
        <v>7</v>
      </c>
      <c r="O16" s="9">
        <v>23</v>
      </c>
      <c r="P16" s="9">
        <v>24</v>
      </c>
      <c r="Q16" s="8">
        <v>104.34782608695652</v>
      </c>
      <c r="R16" s="6">
        <v>1</v>
      </c>
      <c r="S16" s="472">
        <v>65.714285714285708</v>
      </c>
      <c r="T16" s="472">
        <v>57.142857142857139</v>
      </c>
      <c r="U16" s="7">
        <v>-8.5714285714285694</v>
      </c>
      <c r="V16" s="9">
        <v>0</v>
      </c>
      <c r="W16" s="9">
        <v>0</v>
      </c>
      <c r="X16" s="8" t="s">
        <v>205</v>
      </c>
      <c r="Y16" s="38">
        <v>0</v>
      </c>
      <c r="Z16" s="357">
        <v>2</v>
      </c>
      <c r="AA16" s="9">
        <v>0</v>
      </c>
      <c r="AB16" s="8">
        <v>0</v>
      </c>
      <c r="AC16" s="38">
        <v>-2</v>
      </c>
      <c r="AD16" s="8">
        <v>6.7</v>
      </c>
      <c r="AE16" s="8">
        <v>10</v>
      </c>
      <c r="AF16" s="8">
        <v>3.3</v>
      </c>
      <c r="AG16" s="9">
        <v>12</v>
      </c>
      <c r="AH16" s="9">
        <v>18</v>
      </c>
      <c r="AI16" s="8" t="s">
        <v>205</v>
      </c>
      <c r="AJ16" s="6">
        <v>6</v>
      </c>
      <c r="AK16" s="7">
        <v>34.285714285714285</v>
      </c>
      <c r="AL16" s="7">
        <v>42.857142857142854</v>
      </c>
      <c r="AM16" s="7">
        <v>8.5714285714285694</v>
      </c>
      <c r="AN16" s="9"/>
      <c r="AO16" s="9"/>
      <c r="AP16" s="8"/>
      <c r="AQ16" s="6"/>
      <c r="AR16" s="6"/>
      <c r="AS16" s="6"/>
      <c r="AT16" s="357">
        <v>0</v>
      </c>
      <c r="AU16" s="357">
        <v>0</v>
      </c>
      <c r="AV16" s="8" t="s">
        <v>205</v>
      </c>
      <c r="AW16" s="38">
        <v>0</v>
      </c>
      <c r="AX16" s="9">
        <v>2</v>
      </c>
      <c r="AY16" s="9">
        <v>2</v>
      </c>
      <c r="AZ16" s="8">
        <v>100</v>
      </c>
      <c r="BA16" s="6">
        <v>0</v>
      </c>
      <c r="BB16" s="473">
        <v>100</v>
      </c>
      <c r="BC16" s="474">
        <v>50</v>
      </c>
      <c r="BD16" s="8">
        <v>-50</v>
      </c>
      <c r="BE16" s="9">
        <v>0</v>
      </c>
      <c r="BF16" s="9">
        <v>0</v>
      </c>
      <c r="BG16" s="8" t="s">
        <v>205</v>
      </c>
      <c r="BH16" s="6">
        <v>0</v>
      </c>
      <c r="BI16" s="474">
        <v>100</v>
      </c>
      <c r="BJ16" s="9" t="e">
        <v>#DIV/0!</v>
      </c>
      <c r="BK16" s="9" t="e">
        <v>#DIV/0!</v>
      </c>
      <c r="BL16" s="9" t="s">
        <v>586</v>
      </c>
      <c r="BM16" s="9" t="s">
        <v>586</v>
      </c>
      <c r="BN16" s="8" t="s">
        <v>586</v>
      </c>
      <c r="BO16" s="6" t="s">
        <v>586</v>
      </c>
      <c r="BP16" s="9">
        <v>5</v>
      </c>
      <c r="BQ16" s="9">
        <v>0</v>
      </c>
      <c r="BR16" s="8">
        <v>0</v>
      </c>
      <c r="BS16" s="6">
        <v>-5</v>
      </c>
      <c r="BT16" s="9">
        <v>5</v>
      </c>
      <c r="BU16" s="9">
        <v>0</v>
      </c>
      <c r="BV16" s="7">
        <v>0</v>
      </c>
      <c r="BW16" s="6">
        <v>-5</v>
      </c>
      <c r="BX16" s="9">
        <v>330</v>
      </c>
      <c r="BY16" s="9">
        <v>229</v>
      </c>
      <c r="BZ16" s="8">
        <v>69.393939393939391</v>
      </c>
      <c r="CA16" s="6">
        <v>-101</v>
      </c>
      <c r="CB16" s="27">
        <v>96</v>
      </c>
      <c r="CC16" s="9">
        <v>58</v>
      </c>
      <c r="CD16" s="7">
        <v>60.4</v>
      </c>
      <c r="CE16" s="9">
        <v>-38</v>
      </c>
      <c r="CF16" s="475">
        <v>133</v>
      </c>
      <c r="CG16" s="357">
        <v>144</v>
      </c>
      <c r="CH16" s="38">
        <v>11</v>
      </c>
      <c r="CI16" s="475">
        <v>82</v>
      </c>
      <c r="CJ16" s="357">
        <v>61</v>
      </c>
      <c r="CK16" s="38">
        <v>-21</v>
      </c>
      <c r="CL16" s="475">
        <v>82</v>
      </c>
      <c r="CM16" s="357">
        <v>61</v>
      </c>
      <c r="CN16" s="38">
        <v>-21</v>
      </c>
      <c r="CO16" s="9">
        <v>9</v>
      </c>
      <c r="CP16" s="9">
        <v>0</v>
      </c>
      <c r="CQ16" s="8">
        <v>0</v>
      </c>
      <c r="CR16" s="6">
        <v>-9</v>
      </c>
      <c r="CS16" s="474">
        <v>2.6</v>
      </c>
      <c r="CT16" s="474">
        <v>0</v>
      </c>
      <c r="CU16" s="8">
        <v>-2.6</v>
      </c>
      <c r="CV16" s="476">
        <v>10</v>
      </c>
      <c r="CW16" s="476">
        <v>13.7</v>
      </c>
      <c r="CX16" s="436">
        <v>3.6999999999999993</v>
      </c>
      <c r="CY16" s="477">
        <v>34</v>
      </c>
      <c r="CZ16" s="477">
        <v>33</v>
      </c>
      <c r="DA16" s="478">
        <v>23</v>
      </c>
      <c r="DB16" s="478">
        <v>24</v>
      </c>
      <c r="DC16" s="10">
        <v>27</v>
      </c>
      <c r="DD16" s="10">
        <v>39</v>
      </c>
      <c r="DE16" s="436">
        <v>144.4</v>
      </c>
      <c r="DF16" s="437">
        <v>12</v>
      </c>
      <c r="DG16" s="358">
        <v>51</v>
      </c>
      <c r="DH16" s="9">
        <v>51</v>
      </c>
      <c r="DI16" s="8">
        <v>100</v>
      </c>
      <c r="DJ16" s="6">
        <v>0</v>
      </c>
      <c r="DK16" s="479">
        <v>45</v>
      </c>
      <c r="DL16" s="9">
        <v>43</v>
      </c>
      <c r="DM16" s="8">
        <v>95.6</v>
      </c>
      <c r="DN16" s="6">
        <v>-2</v>
      </c>
      <c r="DO16" s="474">
        <v>52.941176470588239</v>
      </c>
      <c r="DP16" s="474">
        <v>76.470588235294116</v>
      </c>
      <c r="DQ16" s="8">
        <v>23.529411764705877</v>
      </c>
      <c r="DR16" s="38">
        <v>7</v>
      </c>
      <c r="DS16" s="38">
        <v>4</v>
      </c>
      <c r="DT16" s="38">
        <v>-3</v>
      </c>
      <c r="DU16" s="9">
        <v>198</v>
      </c>
      <c r="DV16" s="9">
        <v>284</v>
      </c>
      <c r="DW16" s="9">
        <v>184</v>
      </c>
      <c r="DX16" s="8">
        <v>64.788732394366207</v>
      </c>
      <c r="DY16" s="6">
        <v>-100</v>
      </c>
      <c r="DZ16" s="9">
        <v>268</v>
      </c>
      <c r="EA16" s="9">
        <v>176</v>
      </c>
      <c r="EB16" s="8">
        <v>65.671641791044777</v>
      </c>
      <c r="EC16" s="6">
        <v>-92</v>
      </c>
      <c r="ED16" s="9">
        <v>13</v>
      </c>
      <c r="EE16" s="9">
        <v>8</v>
      </c>
      <c r="EF16" s="7">
        <v>61.5</v>
      </c>
      <c r="EG16" s="6">
        <v>-5</v>
      </c>
      <c r="EH16" s="9">
        <v>7114.62</v>
      </c>
      <c r="EI16" s="9">
        <v>6750</v>
      </c>
      <c r="EJ16" s="7">
        <v>94.9</v>
      </c>
      <c r="EK16" s="6">
        <v>-364.61999999999989</v>
      </c>
      <c r="EL16" s="311">
        <v>22</v>
      </c>
      <c r="EM16" s="311">
        <v>23</v>
      </c>
      <c r="EN16" s="38">
        <v>1</v>
      </c>
      <c r="EO16" s="480">
        <v>1</v>
      </c>
      <c r="EP16" s="481">
        <v>16350</v>
      </c>
      <c r="EQ16" s="482">
        <v>3686</v>
      </c>
      <c r="ER16" s="483">
        <v>22879</v>
      </c>
      <c r="ES16" s="483">
        <v>20051</v>
      </c>
      <c r="ET16" s="480">
        <v>12609</v>
      </c>
      <c r="EU16" s="481">
        <v>10896</v>
      </c>
      <c r="EV16" s="482">
        <v>4478</v>
      </c>
      <c r="EW16" s="484">
        <v>21196</v>
      </c>
      <c r="EX16" s="483">
        <v>17271</v>
      </c>
      <c r="EY16" s="441"/>
      <c r="EZ16" s="441"/>
      <c r="FA16" s="441"/>
      <c r="FB16" s="441"/>
      <c r="FC16" s="441"/>
    </row>
    <row r="17" spans="1:159" s="313" customFormat="1" ht="29.25" customHeight="1" x14ac:dyDescent="0.25">
      <c r="A17" s="310" t="s">
        <v>320</v>
      </c>
      <c r="B17" s="27">
        <v>479</v>
      </c>
      <c r="C17" s="9">
        <v>595</v>
      </c>
      <c r="D17" s="27">
        <v>410</v>
      </c>
      <c r="E17" s="7">
        <v>68.907563025210081</v>
      </c>
      <c r="F17" s="6">
        <v>-185</v>
      </c>
      <c r="G17" s="9">
        <v>160</v>
      </c>
      <c r="H17" s="9">
        <v>110</v>
      </c>
      <c r="I17" s="7">
        <v>68.75</v>
      </c>
      <c r="J17" s="6">
        <v>-50</v>
      </c>
      <c r="K17" s="9">
        <v>51</v>
      </c>
      <c r="L17" s="9">
        <v>49</v>
      </c>
      <c r="M17" s="7">
        <v>96.078431372549019</v>
      </c>
      <c r="N17" s="6">
        <v>-2</v>
      </c>
      <c r="O17" s="9">
        <v>24</v>
      </c>
      <c r="P17" s="9">
        <v>31</v>
      </c>
      <c r="Q17" s="8">
        <v>129.16666666666669</v>
      </c>
      <c r="R17" s="6">
        <v>7</v>
      </c>
      <c r="S17" s="472">
        <v>47.058823529411761</v>
      </c>
      <c r="T17" s="472">
        <v>63.265306122448983</v>
      </c>
      <c r="U17" s="7">
        <v>16.206482593037222</v>
      </c>
      <c r="V17" s="9">
        <v>0</v>
      </c>
      <c r="W17" s="9">
        <v>0</v>
      </c>
      <c r="X17" s="8" t="s">
        <v>205</v>
      </c>
      <c r="Y17" s="38">
        <v>0</v>
      </c>
      <c r="Z17" s="357">
        <v>0</v>
      </c>
      <c r="AA17" s="9">
        <v>1</v>
      </c>
      <c r="AB17" s="8" t="s">
        <v>205</v>
      </c>
      <c r="AC17" s="38">
        <v>1</v>
      </c>
      <c r="AD17" s="8">
        <v>4</v>
      </c>
      <c r="AE17" s="8">
        <v>7.6</v>
      </c>
      <c r="AF17" s="8">
        <v>3.5999999999999996</v>
      </c>
      <c r="AG17" s="9">
        <v>27</v>
      </c>
      <c r="AH17" s="9">
        <v>18</v>
      </c>
      <c r="AI17" s="7">
        <v>66.666666666666657</v>
      </c>
      <c r="AJ17" s="6">
        <v>-9</v>
      </c>
      <c r="AK17" s="7">
        <v>52.941176470588239</v>
      </c>
      <c r="AL17" s="7">
        <v>36.734693877551024</v>
      </c>
      <c r="AM17" s="7">
        <v>-16.206482593037215</v>
      </c>
      <c r="AN17" s="9"/>
      <c r="AO17" s="9"/>
      <c r="AP17" s="8"/>
      <c r="AQ17" s="6"/>
      <c r="AR17" s="6"/>
      <c r="AS17" s="6"/>
      <c r="AT17" s="357">
        <v>0</v>
      </c>
      <c r="AU17" s="357">
        <v>0</v>
      </c>
      <c r="AV17" s="8" t="s">
        <v>205</v>
      </c>
      <c r="AW17" s="38">
        <v>0</v>
      </c>
      <c r="AX17" s="9">
        <v>7</v>
      </c>
      <c r="AY17" s="9">
        <v>11</v>
      </c>
      <c r="AZ17" s="8">
        <v>157.14285714285714</v>
      </c>
      <c r="BA17" s="6">
        <v>4</v>
      </c>
      <c r="BB17" s="473">
        <v>66.666666666666657</v>
      </c>
      <c r="BC17" s="474">
        <v>44.444444444444443</v>
      </c>
      <c r="BD17" s="8">
        <v>-22.222222222222214</v>
      </c>
      <c r="BE17" s="9">
        <v>0</v>
      </c>
      <c r="BF17" s="9">
        <v>2</v>
      </c>
      <c r="BG17" s="8" t="s">
        <v>205</v>
      </c>
      <c r="BH17" s="6">
        <v>2</v>
      </c>
      <c r="BI17" s="474" t="e">
        <v>#DIV/0!</v>
      </c>
      <c r="BJ17" s="9" t="e">
        <v>#DIV/0!</v>
      </c>
      <c r="BK17" s="9" t="e">
        <v>#DIV/0!</v>
      </c>
      <c r="BL17" s="9" t="s">
        <v>586</v>
      </c>
      <c r="BM17" s="9" t="s">
        <v>586</v>
      </c>
      <c r="BN17" s="8" t="s">
        <v>586</v>
      </c>
      <c r="BO17" s="6" t="s">
        <v>586</v>
      </c>
      <c r="BP17" s="9">
        <v>27</v>
      </c>
      <c r="BQ17" s="9">
        <v>15</v>
      </c>
      <c r="BR17" s="8">
        <v>55.555555555555557</v>
      </c>
      <c r="BS17" s="6">
        <v>-12</v>
      </c>
      <c r="BT17" s="9">
        <v>27</v>
      </c>
      <c r="BU17" s="9">
        <v>15</v>
      </c>
      <c r="BV17" s="7">
        <v>55.555555555555557</v>
      </c>
      <c r="BW17" s="6">
        <v>-12</v>
      </c>
      <c r="BX17" s="9">
        <v>566</v>
      </c>
      <c r="BY17" s="9">
        <v>375</v>
      </c>
      <c r="BZ17" s="8">
        <v>66.254416961130744</v>
      </c>
      <c r="CA17" s="6">
        <v>-191</v>
      </c>
      <c r="CB17" s="27">
        <v>160</v>
      </c>
      <c r="CC17" s="9">
        <v>111</v>
      </c>
      <c r="CD17" s="7">
        <v>69.400000000000006</v>
      </c>
      <c r="CE17" s="9">
        <v>-49</v>
      </c>
      <c r="CF17" s="475">
        <v>131</v>
      </c>
      <c r="CG17" s="357">
        <v>133</v>
      </c>
      <c r="CH17" s="38">
        <v>2</v>
      </c>
      <c r="CI17" s="475">
        <v>108</v>
      </c>
      <c r="CJ17" s="357">
        <v>98</v>
      </c>
      <c r="CK17" s="38">
        <v>-10</v>
      </c>
      <c r="CL17" s="475">
        <v>107</v>
      </c>
      <c r="CM17" s="357">
        <v>90</v>
      </c>
      <c r="CN17" s="38">
        <v>-17</v>
      </c>
      <c r="CO17" s="9">
        <v>7</v>
      </c>
      <c r="CP17" s="9">
        <v>8</v>
      </c>
      <c r="CQ17" s="8">
        <v>114.3</v>
      </c>
      <c r="CR17" s="6">
        <v>1</v>
      </c>
      <c r="CS17" s="474">
        <v>1.2</v>
      </c>
      <c r="CT17" s="474">
        <v>2</v>
      </c>
      <c r="CU17" s="8">
        <v>0.8</v>
      </c>
      <c r="CV17" s="476">
        <v>11.3</v>
      </c>
      <c r="CW17" s="476">
        <v>8.5</v>
      </c>
      <c r="CX17" s="436">
        <v>-2.8000000000000007</v>
      </c>
      <c r="CY17" s="477">
        <v>67</v>
      </c>
      <c r="CZ17" s="477">
        <v>35</v>
      </c>
      <c r="DA17" s="478">
        <v>24</v>
      </c>
      <c r="DB17" s="478">
        <v>31</v>
      </c>
      <c r="DC17" s="10">
        <v>75</v>
      </c>
      <c r="DD17" s="10">
        <v>70</v>
      </c>
      <c r="DE17" s="436">
        <v>93.3</v>
      </c>
      <c r="DF17" s="437">
        <v>-5</v>
      </c>
      <c r="DG17" s="358">
        <v>118</v>
      </c>
      <c r="DH17" s="9">
        <v>101</v>
      </c>
      <c r="DI17" s="8">
        <v>85.6</v>
      </c>
      <c r="DJ17" s="6">
        <v>-17</v>
      </c>
      <c r="DK17" s="479">
        <v>85</v>
      </c>
      <c r="DL17" s="9">
        <v>72</v>
      </c>
      <c r="DM17" s="8">
        <v>84.7</v>
      </c>
      <c r="DN17" s="6">
        <v>-13</v>
      </c>
      <c r="DO17" s="474">
        <v>40.677966101694921</v>
      </c>
      <c r="DP17" s="474">
        <v>46.534653465346537</v>
      </c>
      <c r="DQ17" s="8">
        <v>5.8566873636516164</v>
      </c>
      <c r="DR17" s="38">
        <v>10</v>
      </c>
      <c r="DS17" s="38">
        <v>16</v>
      </c>
      <c r="DT17" s="38">
        <v>6</v>
      </c>
      <c r="DU17" s="9">
        <v>390</v>
      </c>
      <c r="DV17" s="9">
        <v>504</v>
      </c>
      <c r="DW17" s="9">
        <v>344</v>
      </c>
      <c r="DX17" s="8">
        <v>68.253968253968253</v>
      </c>
      <c r="DY17" s="6">
        <v>-160</v>
      </c>
      <c r="DZ17" s="9">
        <v>465</v>
      </c>
      <c r="EA17" s="9">
        <v>299</v>
      </c>
      <c r="EB17" s="8">
        <v>64.301075268817215</v>
      </c>
      <c r="EC17" s="6">
        <v>-166</v>
      </c>
      <c r="ED17" s="9">
        <v>55</v>
      </c>
      <c r="EE17" s="9">
        <v>49</v>
      </c>
      <c r="EF17" s="7">
        <v>89.1</v>
      </c>
      <c r="EG17" s="6">
        <v>-6</v>
      </c>
      <c r="EH17" s="9">
        <v>7671.69</v>
      </c>
      <c r="EI17" s="9">
        <v>8132.65</v>
      </c>
      <c r="EJ17" s="7">
        <v>106</v>
      </c>
      <c r="EK17" s="6">
        <v>460.96000000000004</v>
      </c>
      <c r="EL17" s="311">
        <v>9</v>
      </c>
      <c r="EM17" s="311">
        <v>7</v>
      </c>
      <c r="EN17" s="38">
        <v>-2</v>
      </c>
      <c r="EO17" s="480">
        <v>-2</v>
      </c>
      <c r="EP17" s="481">
        <v>17459</v>
      </c>
      <c r="EQ17" s="482">
        <v>1191</v>
      </c>
      <c r="ER17" s="483">
        <v>41373</v>
      </c>
      <c r="ES17" s="483">
        <v>40938</v>
      </c>
      <c r="ET17" s="480">
        <v>15002</v>
      </c>
      <c r="EU17" s="481">
        <v>11841</v>
      </c>
      <c r="EV17" s="482">
        <v>2031</v>
      </c>
      <c r="EW17" s="484">
        <v>40012</v>
      </c>
      <c r="EX17" s="483">
        <v>39364</v>
      </c>
      <c r="EY17" s="441"/>
      <c r="EZ17" s="441"/>
      <c r="FA17" s="441"/>
      <c r="FB17" s="441"/>
      <c r="FC17" s="441"/>
    </row>
    <row r="18" spans="1:159" s="313" customFormat="1" ht="29.25" customHeight="1" x14ac:dyDescent="0.25">
      <c r="A18" s="310" t="s">
        <v>321</v>
      </c>
      <c r="B18" s="27">
        <v>472</v>
      </c>
      <c r="C18" s="9">
        <v>658</v>
      </c>
      <c r="D18" s="27">
        <v>395</v>
      </c>
      <c r="E18" s="7">
        <v>60.030395136778111</v>
      </c>
      <c r="F18" s="6">
        <v>-263</v>
      </c>
      <c r="G18" s="9">
        <v>207</v>
      </c>
      <c r="H18" s="9">
        <v>166</v>
      </c>
      <c r="I18" s="7">
        <v>80.193236714975853</v>
      </c>
      <c r="J18" s="6">
        <v>-41</v>
      </c>
      <c r="K18" s="9">
        <v>88</v>
      </c>
      <c r="L18" s="9">
        <v>46</v>
      </c>
      <c r="M18" s="7">
        <v>52.272727272727273</v>
      </c>
      <c r="N18" s="6">
        <v>-42</v>
      </c>
      <c r="O18" s="9">
        <v>43</v>
      </c>
      <c r="P18" s="9">
        <v>33</v>
      </c>
      <c r="Q18" s="8">
        <v>76.744186046511629</v>
      </c>
      <c r="R18" s="6">
        <v>-10</v>
      </c>
      <c r="S18" s="472">
        <v>48.863636363636367</v>
      </c>
      <c r="T18" s="472">
        <v>71.739130434782609</v>
      </c>
      <c r="U18" s="7">
        <v>22.875494071146242</v>
      </c>
      <c r="V18" s="9">
        <v>0</v>
      </c>
      <c r="W18" s="9">
        <v>0</v>
      </c>
      <c r="X18" s="8" t="s">
        <v>205</v>
      </c>
      <c r="Y18" s="38">
        <v>0</v>
      </c>
      <c r="Z18" s="357">
        <v>3</v>
      </c>
      <c r="AA18" s="9">
        <v>1</v>
      </c>
      <c r="AB18" s="8">
        <v>33.333333333333329</v>
      </c>
      <c r="AC18" s="38">
        <v>-2</v>
      </c>
      <c r="AD18" s="8">
        <v>6.5</v>
      </c>
      <c r="AE18" s="8">
        <v>8.4</v>
      </c>
      <c r="AF18" s="8">
        <v>1.9000000000000004</v>
      </c>
      <c r="AG18" s="9">
        <v>45</v>
      </c>
      <c r="AH18" s="9">
        <v>13</v>
      </c>
      <c r="AI18" s="7">
        <v>28.888888888888886</v>
      </c>
      <c r="AJ18" s="6">
        <v>-32</v>
      </c>
      <c r="AK18" s="7">
        <v>51.136363636363633</v>
      </c>
      <c r="AL18" s="7">
        <v>28.260869565217391</v>
      </c>
      <c r="AM18" s="7">
        <v>-22.875494071146242</v>
      </c>
      <c r="AN18" s="9"/>
      <c r="AO18" s="9"/>
      <c r="AP18" s="8"/>
      <c r="AQ18" s="6"/>
      <c r="AR18" s="6"/>
      <c r="AS18" s="6"/>
      <c r="AT18" s="357">
        <v>0</v>
      </c>
      <c r="AU18" s="357">
        <v>0</v>
      </c>
      <c r="AV18" s="8" t="s">
        <v>205</v>
      </c>
      <c r="AW18" s="38">
        <v>0</v>
      </c>
      <c r="AX18" s="9">
        <v>9</v>
      </c>
      <c r="AY18" s="9">
        <v>8</v>
      </c>
      <c r="AZ18" s="8">
        <v>88.888888888888886</v>
      </c>
      <c r="BA18" s="6">
        <v>-1</v>
      </c>
      <c r="BB18" s="473">
        <v>33.333333333333329</v>
      </c>
      <c r="BC18" s="474">
        <v>83.333333333333343</v>
      </c>
      <c r="BD18" s="8">
        <v>50.000000000000014</v>
      </c>
      <c r="BE18" s="9">
        <v>5</v>
      </c>
      <c r="BF18" s="9">
        <v>1</v>
      </c>
      <c r="BG18" s="8">
        <v>20</v>
      </c>
      <c r="BH18" s="6">
        <v>-4</v>
      </c>
      <c r="BI18" s="474">
        <v>100</v>
      </c>
      <c r="BJ18" s="474">
        <v>100</v>
      </c>
      <c r="BK18" s="9">
        <v>0</v>
      </c>
      <c r="BL18" s="9" t="s">
        <v>586</v>
      </c>
      <c r="BM18" s="9" t="s">
        <v>586</v>
      </c>
      <c r="BN18" s="8" t="s">
        <v>586</v>
      </c>
      <c r="BO18" s="6" t="s">
        <v>586</v>
      </c>
      <c r="BP18" s="9">
        <v>1</v>
      </c>
      <c r="BQ18" s="9">
        <v>0</v>
      </c>
      <c r="BR18" s="8">
        <v>0</v>
      </c>
      <c r="BS18" s="6">
        <v>-1</v>
      </c>
      <c r="BT18" s="9">
        <v>1</v>
      </c>
      <c r="BU18" s="9">
        <v>0</v>
      </c>
      <c r="BV18" s="7">
        <v>0</v>
      </c>
      <c r="BW18" s="6">
        <v>-1</v>
      </c>
      <c r="BX18" s="9">
        <v>632</v>
      </c>
      <c r="BY18" s="9">
        <v>379</v>
      </c>
      <c r="BZ18" s="8">
        <v>59.968354430379748</v>
      </c>
      <c r="CA18" s="6">
        <v>-253</v>
      </c>
      <c r="CB18" s="27">
        <v>202</v>
      </c>
      <c r="CC18" s="9">
        <v>165</v>
      </c>
      <c r="CD18" s="7">
        <v>81.7</v>
      </c>
      <c r="CE18" s="9">
        <v>-37</v>
      </c>
      <c r="CF18" s="475">
        <v>113</v>
      </c>
      <c r="CG18" s="357">
        <v>99</v>
      </c>
      <c r="CH18" s="38">
        <v>-14</v>
      </c>
      <c r="CI18" s="475">
        <v>60</v>
      </c>
      <c r="CJ18" s="357">
        <v>79</v>
      </c>
      <c r="CK18" s="38">
        <v>19</v>
      </c>
      <c r="CL18" s="475">
        <v>56</v>
      </c>
      <c r="CM18" s="357">
        <v>75</v>
      </c>
      <c r="CN18" s="38">
        <v>19</v>
      </c>
      <c r="CO18" s="9">
        <v>1</v>
      </c>
      <c r="CP18" s="9">
        <v>1</v>
      </c>
      <c r="CQ18" s="8">
        <v>100</v>
      </c>
      <c r="CR18" s="6">
        <v>0</v>
      </c>
      <c r="CS18" s="474">
        <v>0.2</v>
      </c>
      <c r="CT18" s="474">
        <v>0.3</v>
      </c>
      <c r="CU18" s="8">
        <v>9.9999999999999978E-2</v>
      </c>
      <c r="CV18" s="476">
        <v>14.9</v>
      </c>
      <c r="CW18" s="476">
        <v>10.4</v>
      </c>
      <c r="CX18" s="436">
        <v>-4.5</v>
      </c>
      <c r="CY18" s="477">
        <v>98</v>
      </c>
      <c r="CZ18" s="477">
        <v>41</v>
      </c>
      <c r="DA18" s="478">
        <v>43</v>
      </c>
      <c r="DB18" s="478">
        <v>33</v>
      </c>
      <c r="DC18" s="10">
        <v>69</v>
      </c>
      <c r="DD18" s="10">
        <v>68</v>
      </c>
      <c r="DE18" s="436">
        <v>98.6</v>
      </c>
      <c r="DF18" s="437">
        <v>-1</v>
      </c>
      <c r="DG18" s="358">
        <v>171</v>
      </c>
      <c r="DH18" s="9">
        <v>157</v>
      </c>
      <c r="DI18" s="8">
        <v>91.8</v>
      </c>
      <c r="DJ18" s="6">
        <v>-14</v>
      </c>
      <c r="DK18" s="479">
        <v>163</v>
      </c>
      <c r="DL18" s="9">
        <v>137</v>
      </c>
      <c r="DM18" s="8">
        <v>84</v>
      </c>
      <c r="DN18" s="6">
        <v>-26</v>
      </c>
      <c r="DO18" s="474">
        <v>47.368421052631575</v>
      </c>
      <c r="DP18" s="474">
        <v>26.751592356687897</v>
      </c>
      <c r="DQ18" s="8">
        <v>-20.616828695943678</v>
      </c>
      <c r="DR18" s="38">
        <v>13</v>
      </c>
      <c r="DS18" s="38">
        <v>9</v>
      </c>
      <c r="DT18" s="38">
        <v>-4</v>
      </c>
      <c r="DU18" s="9">
        <v>358</v>
      </c>
      <c r="DV18" s="9">
        <v>517</v>
      </c>
      <c r="DW18" s="9">
        <v>321</v>
      </c>
      <c r="DX18" s="8">
        <v>62.088974854932303</v>
      </c>
      <c r="DY18" s="6">
        <v>-196</v>
      </c>
      <c r="DZ18" s="9">
        <v>491</v>
      </c>
      <c r="EA18" s="9">
        <v>239</v>
      </c>
      <c r="EB18" s="8">
        <v>48.676171079429736</v>
      </c>
      <c r="EC18" s="6">
        <v>-252</v>
      </c>
      <c r="ED18" s="9">
        <v>79</v>
      </c>
      <c r="EE18" s="9">
        <v>106</v>
      </c>
      <c r="EF18" s="7">
        <v>134.19999999999999</v>
      </c>
      <c r="EG18" s="6">
        <v>27</v>
      </c>
      <c r="EH18" s="9">
        <v>7194.24</v>
      </c>
      <c r="EI18" s="9">
        <v>9109.43</v>
      </c>
      <c r="EJ18" s="7">
        <v>126.6</v>
      </c>
      <c r="EK18" s="6">
        <v>1915.1900000000005</v>
      </c>
      <c r="EL18" s="311">
        <v>7</v>
      </c>
      <c r="EM18" s="311">
        <v>3</v>
      </c>
      <c r="EN18" s="38">
        <v>-4</v>
      </c>
      <c r="EO18" s="480">
        <v>-4</v>
      </c>
      <c r="EP18" s="481">
        <v>7906</v>
      </c>
      <c r="EQ18" s="482">
        <v>722</v>
      </c>
      <c r="ER18" s="483">
        <v>24809</v>
      </c>
      <c r="ES18" s="483">
        <v>22828</v>
      </c>
      <c r="ET18" s="480">
        <v>7827</v>
      </c>
      <c r="EU18" s="481">
        <v>6492</v>
      </c>
      <c r="EV18" s="482">
        <v>599</v>
      </c>
      <c r="EW18" s="484">
        <v>21621</v>
      </c>
      <c r="EX18" s="483">
        <v>20712</v>
      </c>
      <c r="EY18" s="441"/>
      <c r="EZ18" s="441"/>
      <c r="FA18" s="441"/>
      <c r="FB18" s="441"/>
      <c r="FC18" s="441"/>
    </row>
    <row r="19" spans="1:159" s="313" customFormat="1" ht="29.25" customHeight="1" x14ac:dyDescent="0.25">
      <c r="A19" s="310" t="s">
        <v>322</v>
      </c>
      <c r="B19" s="27">
        <v>424</v>
      </c>
      <c r="C19" s="9">
        <v>560</v>
      </c>
      <c r="D19" s="27">
        <v>336</v>
      </c>
      <c r="E19" s="7">
        <v>60</v>
      </c>
      <c r="F19" s="6">
        <v>-224</v>
      </c>
      <c r="G19" s="9">
        <v>135</v>
      </c>
      <c r="H19" s="9">
        <v>95</v>
      </c>
      <c r="I19" s="7">
        <v>70.370370370370367</v>
      </c>
      <c r="J19" s="6">
        <v>-40</v>
      </c>
      <c r="K19" s="9">
        <v>72</v>
      </c>
      <c r="L19" s="9">
        <v>28</v>
      </c>
      <c r="M19" s="7">
        <v>38.888888888888893</v>
      </c>
      <c r="N19" s="6">
        <v>-44</v>
      </c>
      <c r="O19" s="9">
        <v>27</v>
      </c>
      <c r="P19" s="9">
        <v>18</v>
      </c>
      <c r="Q19" s="8">
        <v>66.666666666666657</v>
      </c>
      <c r="R19" s="6">
        <v>-9</v>
      </c>
      <c r="S19" s="472">
        <v>37.5</v>
      </c>
      <c r="T19" s="472">
        <v>64.285714285714292</v>
      </c>
      <c r="U19" s="7">
        <v>26.785714285714292</v>
      </c>
      <c r="V19" s="9">
        <v>0</v>
      </c>
      <c r="W19" s="9">
        <v>0</v>
      </c>
      <c r="X19" s="8" t="s">
        <v>205</v>
      </c>
      <c r="Y19" s="38">
        <v>0</v>
      </c>
      <c r="Z19" s="357">
        <v>5</v>
      </c>
      <c r="AA19" s="9">
        <v>0</v>
      </c>
      <c r="AB19" s="8">
        <v>0</v>
      </c>
      <c r="AC19" s="38">
        <v>-5</v>
      </c>
      <c r="AD19" s="8">
        <v>4.8</v>
      </c>
      <c r="AE19" s="8">
        <v>5.4</v>
      </c>
      <c r="AF19" s="8">
        <v>0.60000000000000053</v>
      </c>
      <c r="AG19" s="9">
        <v>45</v>
      </c>
      <c r="AH19" s="9">
        <v>10</v>
      </c>
      <c r="AI19" s="7">
        <v>22.222222222222221</v>
      </c>
      <c r="AJ19" s="6">
        <v>-35</v>
      </c>
      <c r="AK19" s="7">
        <v>62.5</v>
      </c>
      <c r="AL19" s="7">
        <v>35.714285714285715</v>
      </c>
      <c r="AM19" s="7">
        <v>-26.785714285714285</v>
      </c>
      <c r="AN19" s="9"/>
      <c r="AO19" s="9"/>
      <c r="AP19" s="8"/>
      <c r="AQ19" s="6"/>
      <c r="AR19" s="6"/>
      <c r="AS19" s="6"/>
      <c r="AT19" s="359">
        <v>0</v>
      </c>
      <c r="AU19" s="359">
        <v>0</v>
      </c>
      <c r="AV19" s="8" t="s">
        <v>205</v>
      </c>
      <c r="AW19" s="38">
        <v>0</v>
      </c>
      <c r="AX19" s="9">
        <v>8</v>
      </c>
      <c r="AY19" s="9">
        <v>7</v>
      </c>
      <c r="AZ19" s="8">
        <v>87.5</v>
      </c>
      <c r="BA19" s="6">
        <v>-1</v>
      </c>
      <c r="BB19" s="473">
        <v>60</v>
      </c>
      <c r="BC19" s="474">
        <v>50</v>
      </c>
      <c r="BD19" s="8">
        <v>-10</v>
      </c>
      <c r="BE19" s="9">
        <v>5</v>
      </c>
      <c r="BF19" s="9">
        <v>0</v>
      </c>
      <c r="BG19" s="8">
        <v>0</v>
      </c>
      <c r="BH19" s="6">
        <v>-5</v>
      </c>
      <c r="BI19" s="474">
        <v>0</v>
      </c>
      <c r="BJ19" s="474">
        <v>100</v>
      </c>
      <c r="BK19" s="9">
        <v>100</v>
      </c>
      <c r="BL19" s="9" t="s">
        <v>586</v>
      </c>
      <c r="BM19" s="9" t="s">
        <v>586</v>
      </c>
      <c r="BN19" s="8" t="s">
        <v>586</v>
      </c>
      <c r="BO19" s="6" t="s">
        <v>586</v>
      </c>
      <c r="BP19" s="9">
        <v>35</v>
      </c>
      <c r="BQ19" s="9">
        <v>17</v>
      </c>
      <c r="BR19" s="8">
        <v>48.571428571428569</v>
      </c>
      <c r="BS19" s="6">
        <v>-18</v>
      </c>
      <c r="BT19" s="9">
        <v>35</v>
      </c>
      <c r="BU19" s="9">
        <v>17</v>
      </c>
      <c r="BV19" s="7">
        <v>48.571428571428569</v>
      </c>
      <c r="BW19" s="6">
        <v>-18</v>
      </c>
      <c r="BX19" s="9">
        <v>531</v>
      </c>
      <c r="BY19" s="9">
        <v>317</v>
      </c>
      <c r="BZ19" s="8">
        <v>59.698681732580042</v>
      </c>
      <c r="CA19" s="6">
        <v>-214</v>
      </c>
      <c r="CB19" s="27">
        <v>126</v>
      </c>
      <c r="CC19" s="9">
        <v>109</v>
      </c>
      <c r="CD19" s="7">
        <v>86.5</v>
      </c>
      <c r="CE19" s="9">
        <v>-17</v>
      </c>
      <c r="CF19" s="475">
        <v>148</v>
      </c>
      <c r="CG19" s="357">
        <v>131</v>
      </c>
      <c r="CH19" s="38">
        <v>-17</v>
      </c>
      <c r="CI19" s="475">
        <v>202</v>
      </c>
      <c r="CJ19" s="357">
        <v>125</v>
      </c>
      <c r="CK19" s="38">
        <v>-77</v>
      </c>
      <c r="CL19" s="475">
        <v>199</v>
      </c>
      <c r="CM19" s="357">
        <v>125</v>
      </c>
      <c r="CN19" s="38">
        <v>-74</v>
      </c>
      <c r="CO19" s="9">
        <v>23</v>
      </c>
      <c r="CP19" s="9">
        <v>5</v>
      </c>
      <c r="CQ19" s="8">
        <v>21.7</v>
      </c>
      <c r="CR19" s="6">
        <v>-18</v>
      </c>
      <c r="CS19" s="474">
        <v>4.0999999999999996</v>
      </c>
      <c r="CT19" s="474">
        <v>1.5</v>
      </c>
      <c r="CU19" s="8">
        <v>-2.5999999999999996</v>
      </c>
      <c r="CV19" s="476">
        <v>13.6</v>
      </c>
      <c r="CW19" s="476">
        <v>14.9</v>
      </c>
      <c r="CX19" s="436">
        <v>1.3000000000000007</v>
      </c>
      <c r="CY19" s="477">
        <v>76</v>
      </c>
      <c r="CZ19" s="477">
        <v>50</v>
      </c>
      <c r="DA19" s="478">
        <v>27</v>
      </c>
      <c r="DB19" s="478">
        <v>18</v>
      </c>
      <c r="DC19" s="10">
        <v>50</v>
      </c>
      <c r="DD19" s="10">
        <v>41</v>
      </c>
      <c r="DE19" s="436">
        <v>82</v>
      </c>
      <c r="DF19" s="437">
        <v>-9</v>
      </c>
      <c r="DG19" s="358">
        <v>106</v>
      </c>
      <c r="DH19" s="9">
        <v>76</v>
      </c>
      <c r="DI19" s="8">
        <v>71.7</v>
      </c>
      <c r="DJ19" s="6">
        <v>-30</v>
      </c>
      <c r="DK19" s="479">
        <v>96</v>
      </c>
      <c r="DL19" s="9">
        <v>63</v>
      </c>
      <c r="DM19" s="8">
        <v>65.599999999999994</v>
      </c>
      <c r="DN19" s="6">
        <v>-33</v>
      </c>
      <c r="DO19" s="474">
        <v>64.15094339622641</v>
      </c>
      <c r="DP19" s="474">
        <v>35.526315789473685</v>
      </c>
      <c r="DQ19" s="8">
        <v>-28.624627606752725</v>
      </c>
      <c r="DR19" s="38">
        <v>8</v>
      </c>
      <c r="DS19" s="38">
        <v>17</v>
      </c>
      <c r="DT19" s="38">
        <v>9</v>
      </c>
      <c r="DU19" s="9">
        <v>310</v>
      </c>
      <c r="DV19" s="9">
        <v>457</v>
      </c>
      <c r="DW19" s="9">
        <v>268</v>
      </c>
      <c r="DX19" s="8">
        <v>58.643326039387311</v>
      </c>
      <c r="DY19" s="6">
        <v>-189</v>
      </c>
      <c r="DZ19" s="9">
        <v>415</v>
      </c>
      <c r="EA19" s="9">
        <v>235</v>
      </c>
      <c r="EB19" s="8">
        <v>56.626506024096393</v>
      </c>
      <c r="EC19" s="6">
        <v>-180</v>
      </c>
      <c r="ED19" s="9">
        <v>30</v>
      </c>
      <c r="EE19" s="9">
        <v>36</v>
      </c>
      <c r="EF19" s="7">
        <v>120</v>
      </c>
      <c r="EG19" s="6">
        <v>6</v>
      </c>
      <c r="EH19" s="9">
        <v>6700.67</v>
      </c>
      <c r="EI19" s="9">
        <v>7508.33</v>
      </c>
      <c r="EJ19" s="7">
        <v>112.1</v>
      </c>
      <c r="EK19" s="6">
        <v>807.65999999999985</v>
      </c>
      <c r="EL19" s="311">
        <v>15</v>
      </c>
      <c r="EM19" s="311">
        <v>7</v>
      </c>
      <c r="EN19" s="38">
        <v>-8</v>
      </c>
      <c r="EO19" s="480">
        <v>-8</v>
      </c>
      <c r="EP19" s="481">
        <v>25259</v>
      </c>
      <c r="EQ19" s="482">
        <v>3159</v>
      </c>
      <c r="ER19" s="483">
        <v>72462</v>
      </c>
      <c r="ES19" s="483">
        <v>69568</v>
      </c>
      <c r="ET19" s="480">
        <v>13952</v>
      </c>
      <c r="EU19" s="481">
        <v>12035</v>
      </c>
      <c r="EV19" s="482">
        <v>4841</v>
      </c>
      <c r="EW19" s="484">
        <v>77148</v>
      </c>
      <c r="EX19" s="483">
        <v>69164</v>
      </c>
      <c r="EY19" s="441"/>
      <c r="EZ19" s="441"/>
      <c r="FA19" s="441"/>
      <c r="FB19" s="441"/>
      <c r="FC19" s="441"/>
    </row>
    <row r="20" spans="1:159" s="313" customFormat="1" ht="29.25" customHeight="1" x14ac:dyDescent="0.25">
      <c r="A20" s="310" t="s">
        <v>323</v>
      </c>
      <c r="B20" s="27">
        <v>405</v>
      </c>
      <c r="C20" s="9">
        <v>554</v>
      </c>
      <c r="D20" s="27">
        <v>375</v>
      </c>
      <c r="E20" s="7">
        <v>67.689530685920573</v>
      </c>
      <c r="F20" s="6">
        <v>-179</v>
      </c>
      <c r="G20" s="9">
        <v>142</v>
      </c>
      <c r="H20" s="9">
        <v>109</v>
      </c>
      <c r="I20" s="7">
        <v>76.760563380281681</v>
      </c>
      <c r="J20" s="6">
        <v>-33</v>
      </c>
      <c r="K20" s="9">
        <v>114</v>
      </c>
      <c r="L20" s="9">
        <v>66</v>
      </c>
      <c r="M20" s="7">
        <v>57.894736842105267</v>
      </c>
      <c r="N20" s="6">
        <v>-48</v>
      </c>
      <c r="O20" s="9">
        <v>37</v>
      </c>
      <c r="P20" s="9">
        <v>45</v>
      </c>
      <c r="Q20" s="8">
        <v>121.62162162162163</v>
      </c>
      <c r="R20" s="6">
        <v>8</v>
      </c>
      <c r="S20" s="472">
        <v>32.456140350877192</v>
      </c>
      <c r="T20" s="472">
        <v>68.181818181818173</v>
      </c>
      <c r="U20" s="7">
        <v>35.725677830940981</v>
      </c>
      <c r="V20" s="9">
        <v>0</v>
      </c>
      <c r="W20" s="9">
        <v>0</v>
      </c>
      <c r="X20" s="8" t="s">
        <v>205</v>
      </c>
      <c r="Y20" s="38">
        <v>0</v>
      </c>
      <c r="Z20" s="357">
        <v>3</v>
      </c>
      <c r="AA20" s="9">
        <v>6</v>
      </c>
      <c r="AB20" s="8" t="s">
        <v>205</v>
      </c>
      <c r="AC20" s="38">
        <v>3</v>
      </c>
      <c r="AD20" s="8">
        <v>6.7</v>
      </c>
      <c r="AE20" s="8">
        <v>12</v>
      </c>
      <c r="AF20" s="8">
        <v>5.3</v>
      </c>
      <c r="AG20" s="9">
        <v>77</v>
      </c>
      <c r="AH20" s="9">
        <v>21</v>
      </c>
      <c r="AI20" s="7">
        <v>27.27272727272727</v>
      </c>
      <c r="AJ20" s="6">
        <v>-56</v>
      </c>
      <c r="AK20" s="7">
        <v>67.543859649122808</v>
      </c>
      <c r="AL20" s="7">
        <v>31.818181818181817</v>
      </c>
      <c r="AM20" s="7">
        <v>-35.725677830940995</v>
      </c>
      <c r="AN20" s="9"/>
      <c r="AO20" s="9"/>
      <c r="AP20" s="8"/>
      <c r="AQ20" s="6"/>
      <c r="AR20" s="6"/>
      <c r="AS20" s="6"/>
      <c r="AT20" s="357">
        <v>0</v>
      </c>
      <c r="AU20" s="357">
        <v>0</v>
      </c>
      <c r="AV20" s="8" t="s">
        <v>205</v>
      </c>
      <c r="AW20" s="38">
        <v>0</v>
      </c>
      <c r="AX20" s="9">
        <v>5</v>
      </c>
      <c r="AY20" s="9">
        <v>4</v>
      </c>
      <c r="AZ20" s="8">
        <v>80</v>
      </c>
      <c r="BA20" s="6">
        <v>-1</v>
      </c>
      <c r="BB20" s="473">
        <v>33.333333333333329</v>
      </c>
      <c r="BC20" s="474">
        <v>100</v>
      </c>
      <c r="BD20" s="8">
        <v>66.666666666666671</v>
      </c>
      <c r="BE20" s="9">
        <v>1</v>
      </c>
      <c r="BF20" s="9">
        <v>1</v>
      </c>
      <c r="BG20" s="8">
        <v>100</v>
      </c>
      <c r="BH20" s="6">
        <v>0</v>
      </c>
      <c r="BI20" s="474">
        <v>0</v>
      </c>
      <c r="BJ20" s="9">
        <v>100</v>
      </c>
      <c r="BK20" s="9">
        <v>100</v>
      </c>
      <c r="BL20" s="9" t="s">
        <v>586</v>
      </c>
      <c r="BM20" s="9" t="s">
        <v>586</v>
      </c>
      <c r="BN20" s="8" t="s">
        <v>586</v>
      </c>
      <c r="BO20" s="6" t="s">
        <v>586</v>
      </c>
      <c r="BP20" s="9">
        <v>35</v>
      </c>
      <c r="BQ20" s="9">
        <v>16</v>
      </c>
      <c r="BR20" s="8">
        <v>45.714285714285715</v>
      </c>
      <c r="BS20" s="6">
        <v>-19</v>
      </c>
      <c r="BT20" s="9">
        <v>35</v>
      </c>
      <c r="BU20" s="9">
        <v>16</v>
      </c>
      <c r="BV20" s="7">
        <v>45.714285714285715</v>
      </c>
      <c r="BW20" s="6">
        <v>-19</v>
      </c>
      <c r="BX20" s="9">
        <v>524</v>
      </c>
      <c r="BY20" s="9">
        <v>358</v>
      </c>
      <c r="BZ20" s="8">
        <v>68.320610687022892</v>
      </c>
      <c r="CA20" s="6">
        <v>-166</v>
      </c>
      <c r="CB20" s="27">
        <v>137</v>
      </c>
      <c r="CC20" s="9">
        <v>113</v>
      </c>
      <c r="CD20" s="7">
        <v>82.5</v>
      </c>
      <c r="CE20" s="9">
        <v>-24</v>
      </c>
      <c r="CF20" s="485">
        <v>125</v>
      </c>
      <c r="CG20" s="357">
        <v>105</v>
      </c>
      <c r="CH20" s="38">
        <v>-20</v>
      </c>
      <c r="CI20" s="485">
        <v>175</v>
      </c>
      <c r="CJ20" s="357">
        <v>72</v>
      </c>
      <c r="CK20" s="38">
        <v>-103</v>
      </c>
      <c r="CL20" s="485">
        <v>172</v>
      </c>
      <c r="CM20" s="357">
        <v>69</v>
      </c>
      <c r="CN20" s="38">
        <v>-103</v>
      </c>
      <c r="CO20" s="9">
        <v>6</v>
      </c>
      <c r="CP20" s="9">
        <v>6</v>
      </c>
      <c r="CQ20" s="8">
        <v>100</v>
      </c>
      <c r="CR20" s="6">
        <v>0</v>
      </c>
      <c r="CS20" s="474">
        <v>1.1000000000000001</v>
      </c>
      <c r="CT20" s="474">
        <v>1.6</v>
      </c>
      <c r="CU20" s="8">
        <v>0.5</v>
      </c>
      <c r="CV20" s="476">
        <v>11.2</v>
      </c>
      <c r="CW20" s="476">
        <v>10.7</v>
      </c>
      <c r="CX20" s="436">
        <v>-0.5</v>
      </c>
      <c r="CY20" s="477">
        <v>62</v>
      </c>
      <c r="CZ20" s="477">
        <v>40</v>
      </c>
      <c r="DA20" s="478">
        <v>37</v>
      </c>
      <c r="DB20" s="478">
        <v>45</v>
      </c>
      <c r="DC20" s="10">
        <v>49</v>
      </c>
      <c r="DD20" s="10">
        <v>46</v>
      </c>
      <c r="DE20" s="436">
        <v>93.9</v>
      </c>
      <c r="DF20" s="437">
        <v>-3</v>
      </c>
      <c r="DG20" s="358">
        <v>166</v>
      </c>
      <c r="DH20" s="9">
        <v>109</v>
      </c>
      <c r="DI20" s="8">
        <v>65.7</v>
      </c>
      <c r="DJ20" s="6">
        <v>-57</v>
      </c>
      <c r="DK20" s="479">
        <v>133</v>
      </c>
      <c r="DL20" s="9">
        <v>104</v>
      </c>
      <c r="DM20" s="8">
        <v>78.2</v>
      </c>
      <c r="DN20" s="6">
        <v>-29</v>
      </c>
      <c r="DO20" s="474">
        <v>65.662650602409627</v>
      </c>
      <c r="DP20" s="474">
        <v>47.706422018348626</v>
      </c>
      <c r="DQ20" s="8">
        <v>-17.956228584061002</v>
      </c>
      <c r="DR20" s="38">
        <v>15</v>
      </c>
      <c r="DS20" s="38">
        <v>6</v>
      </c>
      <c r="DT20" s="38">
        <v>-9</v>
      </c>
      <c r="DU20" s="9">
        <v>298</v>
      </c>
      <c r="DV20" s="9">
        <v>455</v>
      </c>
      <c r="DW20" s="9">
        <v>290</v>
      </c>
      <c r="DX20" s="8">
        <v>63.73626373626373</v>
      </c>
      <c r="DY20" s="6">
        <v>-165</v>
      </c>
      <c r="DZ20" s="9">
        <v>401</v>
      </c>
      <c r="EA20" s="9">
        <v>273</v>
      </c>
      <c r="EB20" s="8">
        <v>68.079800498753116</v>
      </c>
      <c r="EC20" s="6">
        <v>-128</v>
      </c>
      <c r="ED20" s="9">
        <v>51</v>
      </c>
      <c r="EE20" s="9">
        <v>55</v>
      </c>
      <c r="EF20" s="7">
        <v>107.8</v>
      </c>
      <c r="EG20" s="6">
        <v>4</v>
      </c>
      <c r="EH20" s="9">
        <v>7592.22</v>
      </c>
      <c r="EI20" s="9">
        <v>8464.5499999999993</v>
      </c>
      <c r="EJ20" s="7">
        <v>111.5</v>
      </c>
      <c r="EK20" s="6">
        <v>872.32999999999902</v>
      </c>
      <c r="EL20" s="311">
        <v>9</v>
      </c>
      <c r="EM20" s="311">
        <v>5</v>
      </c>
      <c r="EN20" s="38">
        <v>-4</v>
      </c>
      <c r="EO20" s="480">
        <v>-4</v>
      </c>
      <c r="EP20" s="481">
        <v>15720</v>
      </c>
      <c r="EQ20" s="482">
        <v>766</v>
      </c>
      <c r="ER20" s="483">
        <v>17344</v>
      </c>
      <c r="ES20" s="483">
        <v>15842</v>
      </c>
      <c r="ET20" s="480">
        <v>15717</v>
      </c>
      <c r="EU20" s="481">
        <v>11977</v>
      </c>
      <c r="EV20" s="482">
        <v>1467</v>
      </c>
      <c r="EW20" s="484">
        <v>19776</v>
      </c>
      <c r="EX20" s="483">
        <v>15702</v>
      </c>
      <c r="EY20" s="441"/>
      <c r="EZ20" s="441"/>
      <c r="FA20" s="441"/>
      <c r="FB20" s="441"/>
      <c r="FC20" s="441"/>
    </row>
    <row r="21" spans="1:159" s="313" customFormat="1" ht="29.25" customHeight="1" x14ac:dyDescent="0.25">
      <c r="A21" s="310" t="s">
        <v>324</v>
      </c>
      <c r="B21" s="27">
        <v>279</v>
      </c>
      <c r="C21" s="9">
        <v>280</v>
      </c>
      <c r="D21" s="27">
        <v>233</v>
      </c>
      <c r="E21" s="7">
        <v>83.214285714285722</v>
      </c>
      <c r="F21" s="6">
        <v>-47</v>
      </c>
      <c r="G21" s="9">
        <v>65</v>
      </c>
      <c r="H21" s="9">
        <v>80</v>
      </c>
      <c r="I21" s="7">
        <v>123.07692307692308</v>
      </c>
      <c r="J21" s="6">
        <v>15</v>
      </c>
      <c r="K21" s="9">
        <v>91</v>
      </c>
      <c r="L21" s="9">
        <v>57</v>
      </c>
      <c r="M21" s="7">
        <v>62.637362637362635</v>
      </c>
      <c r="N21" s="6">
        <v>-34</v>
      </c>
      <c r="O21" s="9">
        <v>35</v>
      </c>
      <c r="P21" s="9">
        <v>26</v>
      </c>
      <c r="Q21" s="8">
        <v>74.285714285714292</v>
      </c>
      <c r="R21" s="6">
        <v>-9</v>
      </c>
      <c r="S21" s="472">
        <v>38.461538461538467</v>
      </c>
      <c r="T21" s="472">
        <v>45.614035087719294</v>
      </c>
      <c r="U21" s="7">
        <v>7.1524966261808274</v>
      </c>
      <c r="V21" s="9">
        <v>0</v>
      </c>
      <c r="W21" s="9">
        <v>0</v>
      </c>
      <c r="X21" s="8" t="s">
        <v>205</v>
      </c>
      <c r="Y21" s="38">
        <v>0</v>
      </c>
      <c r="Z21" s="357">
        <v>1</v>
      </c>
      <c r="AA21" s="9">
        <v>1</v>
      </c>
      <c r="AB21" s="8" t="s">
        <v>205</v>
      </c>
      <c r="AC21" s="38">
        <v>0</v>
      </c>
      <c r="AD21" s="8">
        <v>12.5</v>
      </c>
      <c r="AE21" s="8">
        <v>11.2</v>
      </c>
      <c r="AF21" s="8">
        <v>-1.3000000000000007</v>
      </c>
      <c r="AG21" s="9">
        <v>56</v>
      </c>
      <c r="AH21" s="9">
        <v>31</v>
      </c>
      <c r="AI21" s="7">
        <v>55.357142857142861</v>
      </c>
      <c r="AJ21" s="6">
        <v>-25</v>
      </c>
      <c r="AK21" s="7">
        <v>61.53846153846154</v>
      </c>
      <c r="AL21" s="7">
        <v>54.385964912280706</v>
      </c>
      <c r="AM21" s="7">
        <v>-7.1524966261808345</v>
      </c>
      <c r="AN21" s="9"/>
      <c r="AO21" s="9"/>
      <c r="AP21" s="8"/>
      <c r="AQ21" s="6"/>
      <c r="AR21" s="6"/>
      <c r="AS21" s="6"/>
      <c r="AT21" s="357">
        <v>0</v>
      </c>
      <c r="AU21" s="357">
        <v>0</v>
      </c>
      <c r="AV21" s="8" t="s">
        <v>205</v>
      </c>
      <c r="AW21" s="38">
        <v>0</v>
      </c>
      <c r="AX21" s="9">
        <v>1</v>
      </c>
      <c r="AY21" s="9">
        <v>5</v>
      </c>
      <c r="AZ21" s="8">
        <v>500</v>
      </c>
      <c r="BA21" s="6">
        <v>4</v>
      </c>
      <c r="BB21" s="473" t="s">
        <v>205</v>
      </c>
      <c r="BC21" s="474">
        <v>100</v>
      </c>
      <c r="BD21" s="473" t="s">
        <v>205</v>
      </c>
      <c r="BE21" s="9">
        <v>0</v>
      </c>
      <c r="BF21" s="9">
        <v>0</v>
      </c>
      <c r="BG21" s="8" t="s">
        <v>205</v>
      </c>
      <c r="BH21" s="6">
        <v>0</v>
      </c>
      <c r="BI21" s="8" t="e">
        <v>#DIV/0!</v>
      </c>
      <c r="BJ21" s="9" t="e">
        <v>#DIV/0!</v>
      </c>
      <c r="BK21" s="9" t="e">
        <v>#DIV/0!</v>
      </c>
      <c r="BL21" s="9" t="s">
        <v>586</v>
      </c>
      <c r="BM21" s="9" t="s">
        <v>586</v>
      </c>
      <c r="BN21" s="8" t="s">
        <v>586</v>
      </c>
      <c r="BO21" s="6" t="s">
        <v>586</v>
      </c>
      <c r="BP21" s="9">
        <v>20</v>
      </c>
      <c r="BQ21" s="9">
        <v>16</v>
      </c>
      <c r="BR21" s="8">
        <v>80</v>
      </c>
      <c r="BS21" s="6">
        <v>-4</v>
      </c>
      <c r="BT21" s="9">
        <v>20</v>
      </c>
      <c r="BU21" s="9">
        <v>16</v>
      </c>
      <c r="BV21" s="7">
        <v>80</v>
      </c>
      <c r="BW21" s="6">
        <v>-4</v>
      </c>
      <c r="BX21" s="9">
        <v>272</v>
      </c>
      <c r="BY21" s="9">
        <v>229</v>
      </c>
      <c r="BZ21" s="8">
        <v>84.191176470588232</v>
      </c>
      <c r="CA21" s="6">
        <v>-43</v>
      </c>
      <c r="CB21" s="27">
        <v>66</v>
      </c>
      <c r="CC21" s="9">
        <v>83</v>
      </c>
      <c r="CD21" s="7">
        <v>125.8</v>
      </c>
      <c r="CE21" s="9">
        <v>17</v>
      </c>
      <c r="CF21" s="475">
        <v>132</v>
      </c>
      <c r="CG21" s="357">
        <v>109</v>
      </c>
      <c r="CH21" s="38">
        <v>-23</v>
      </c>
      <c r="CI21" s="475">
        <v>130</v>
      </c>
      <c r="CJ21" s="357">
        <v>104</v>
      </c>
      <c r="CK21" s="38">
        <v>-26</v>
      </c>
      <c r="CL21" s="475">
        <v>130</v>
      </c>
      <c r="CM21" s="357">
        <v>101</v>
      </c>
      <c r="CN21" s="38">
        <v>-29</v>
      </c>
      <c r="CO21" s="9">
        <v>12</v>
      </c>
      <c r="CP21" s="9">
        <v>2</v>
      </c>
      <c r="CQ21" s="8">
        <v>16.7</v>
      </c>
      <c r="CR21" s="6">
        <v>-10</v>
      </c>
      <c r="CS21" s="474">
        <v>4.3</v>
      </c>
      <c r="CT21" s="474">
        <v>0.9</v>
      </c>
      <c r="CU21" s="8">
        <v>-3.4</v>
      </c>
      <c r="CV21" s="476">
        <v>10.7</v>
      </c>
      <c r="CW21" s="476">
        <v>9.9</v>
      </c>
      <c r="CX21" s="436">
        <v>-0.79999999999999893</v>
      </c>
      <c r="CY21" s="477">
        <v>30</v>
      </c>
      <c r="CZ21" s="477">
        <v>23</v>
      </c>
      <c r="DA21" s="478">
        <v>35</v>
      </c>
      <c r="DB21" s="478">
        <v>26</v>
      </c>
      <c r="DC21" s="10">
        <v>49</v>
      </c>
      <c r="DD21" s="10">
        <v>54</v>
      </c>
      <c r="DE21" s="436">
        <v>110.2</v>
      </c>
      <c r="DF21" s="437">
        <v>5</v>
      </c>
      <c r="DG21" s="358">
        <v>105</v>
      </c>
      <c r="DH21" s="9">
        <v>79</v>
      </c>
      <c r="DI21" s="8">
        <v>75.2</v>
      </c>
      <c r="DJ21" s="6">
        <v>-26</v>
      </c>
      <c r="DK21" s="479">
        <v>81</v>
      </c>
      <c r="DL21" s="9">
        <v>54</v>
      </c>
      <c r="DM21" s="8">
        <v>66.7</v>
      </c>
      <c r="DN21" s="6">
        <v>-27</v>
      </c>
      <c r="DO21" s="474">
        <v>86.666666666666671</v>
      </c>
      <c r="DP21" s="474">
        <v>69.620253164556971</v>
      </c>
      <c r="DQ21" s="8">
        <v>-17.046413502109701</v>
      </c>
      <c r="DR21" s="38">
        <v>7</v>
      </c>
      <c r="DS21" s="38">
        <v>12</v>
      </c>
      <c r="DT21" s="38">
        <v>5</v>
      </c>
      <c r="DU21" s="9">
        <v>217</v>
      </c>
      <c r="DV21" s="9">
        <v>215</v>
      </c>
      <c r="DW21" s="9">
        <v>184</v>
      </c>
      <c r="DX21" s="8">
        <v>85.581395348837205</v>
      </c>
      <c r="DY21" s="6">
        <v>-31</v>
      </c>
      <c r="DZ21" s="9">
        <v>188</v>
      </c>
      <c r="EA21" s="9">
        <v>172</v>
      </c>
      <c r="EB21" s="8">
        <v>91.489361702127653</v>
      </c>
      <c r="EC21" s="6">
        <v>-16</v>
      </c>
      <c r="ED21" s="9">
        <v>11</v>
      </c>
      <c r="EE21" s="9">
        <v>19</v>
      </c>
      <c r="EF21" s="7">
        <v>172.7</v>
      </c>
      <c r="EG21" s="6">
        <v>8</v>
      </c>
      <c r="EH21" s="9">
        <v>6686.36</v>
      </c>
      <c r="EI21" s="9">
        <v>7421.05</v>
      </c>
      <c r="EJ21" s="7">
        <v>111</v>
      </c>
      <c r="EK21" s="6">
        <v>734.69000000000051</v>
      </c>
      <c r="EL21" s="311">
        <v>20</v>
      </c>
      <c r="EM21" s="311">
        <v>10</v>
      </c>
      <c r="EN21" s="38">
        <v>-10</v>
      </c>
      <c r="EO21" s="480">
        <v>-10</v>
      </c>
      <c r="EP21" s="481">
        <v>16757</v>
      </c>
      <c r="EQ21" s="482">
        <v>2117</v>
      </c>
      <c r="ER21" s="483">
        <v>54589</v>
      </c>
      <c r="ES21" s="483">
        <v>54111</v>
      </c>
      <c r="ET21" s="480">
        <v>14266</v>
      </c>
      <c r="EU21" s="481">
        <v>12212</v>
      </c>
      <c r="EV21" s="482">
        <v>2602</v>
      </c>
      <c r="EW21" s="484">
        <v>48521</v>
      </c>
      <c r="EX21" s="483">
        <v>48009</v>
      </c>
      <c r="EY21" s="441"/>
      <c r="EZ21" s="441"/>
      <c r="FA21" s="441"/>
      <c r="FB21" s="441"/>
      <c r="FC21" s="441"/>
    </row>
    <row r="22" spans="1:159" s="313" customFormat="1" ht="29.25" customHeight="1" x14ac:dyDescent="0.25">
      <c r="A22" s="310" t="s">
        <v>325</v>
      </c>
      <c r="B22" s="27">
        <v>529</v>
      </c>
      <c r="C22" s="9">
        <v>642</v>
      </c>
      <c r="D22" s="27">
        <v>517</v>
      </c>
      <c r="E22" s="7">
        <v>80.529595015576334</v>
      </c>
      <c r="F22" s="6">
        <v>-125</v>
      </c>
      <c r="G22" s="9">
        <v>154</v>
      </c>
      <c r="H22" s="9">
        <v>156</v>
      </c>
      <c r="I22" s="7">
        <v>101.29870129870129</v>
      </c>
      <c r="J22" s="6">
        <v>2</v>
      </c>
      <c r="K22" s="9">
        <v>75</v>
      </c>
      <c r="L22" s="9">
        <v>41</v>
      </c>
      <c r="M22" s="7">
        <v>54.666666666666664</v>
      </c>
      <c r="N22" s="6">
        <v>-34</v>
      </c>
      <c r="O22" s="9">
        <v>27</v>
      </c>
      <c r="P22" s="9">
        <v>35</v>
      </c>
      <c r="Q22" s="8">
        <v>129.62962962962962</v>
      </c>
      <c r="R22" s="6">
        <v>8</v>
      </c>
      <c r="S22" s="472">
        <v>36</v>
      </c>
      <c r="T22" s="472">
        <v>85.365853658536579</v>
      </c>
      <c r="U22" s="7">
        <v>49.365853658536579</v>
      </c>
      <c r="V22" s="9">
        <v>0</v>
      </c>
      <c r="W22" s="9">
        <v>0</v>
      </c>
      <c r="X22" s="8" t="s">
        <v>205</v>
      </c>
      <c r="Y22" s="38">
        <v>0</v>
      </c>
      <c r="Z22" s="357">
        <v>0</v>
      </c>
      <c r="AA22" s="9">
        <v>2</v>
      </c>
      <c r="AB22" s="8" t="s">
        <v>205</v>
      </c>
      <c r="AC22" s="38">
        <v>2</v>
      </c>
      <c r="AD22" s="8">
        <v>4.2</v>
      </c>
      <c r="AE22" s="8">
        <v>6.8</v>
      </c>
      <c r="AF22" s="8">
        <v>2.5999999999999996</v>
      </c>
      <c r="AG22" s="9">
        <v>48</v>
      </c>
      <c r="AH22" s="9">
        <v>6</v>
      </c>
      <c r="AI22" s="7">
        <v>12.5</v>
      </c>
      <c r="AJ22" s="6">
        <v>-42</v>
      </c>
      <c r="AK22" s="7">
        <v>64</v>
      </c>
      <c r="AL22" s="7">
        <v>14.634146341463413</v>
      </c>
      <c r="AM22" s="7">
        <v>-49.365853658536587</v>
      </c>
      <c r="AN22" s="9"/>
      <c r="AO22" s="9"/>
      <c r="AP22" s="8"/>
      <c r="AQ22" s="6"/>
      <c r="AR22" s="6"/>
      <c r="AS22" s="6"/>
      <c r="AT22" s="357">
        <v>0</v>
      </c>
      <c r="AU22" s="357">
        <v>0</v>
      </c>
      <c r="AV22" s="8" t="s">
        <v>205</v>
      </c>
      <c r="AW22" s="38">
        <v>0</v>
      </c>
      <c r="AX22" s="9">
        <v>3</v>
      </c>
      <c r="AY22" s="9">
        <v>1</v>
      </c>
      <c r="AZ22" s="8">
        <v>33.333333333333329</v>
      </c>
      <c r="BA22" s="6">
        <v>-2</v>
      </c>
      <c r="BB22" s="473" t="s">
        <v>205</v>
      </c>
      <c r="BC22" s="474">
        <v>0</v>
      </c>
      <c r="BD22" s="473" t="s">
        <v>205</v>
      </c>
      <c r="BE22" s="9">
        <v>0</v>
      </c>
      <c r="BF22" s="9">
        <v>0</v>
      </c>
      <c r="BG22" s="8" t="s">
        <v>205</v>
      </c>
      <c r="BH22" s="6">
        <v>0</v>
      </c>
      <c r="BI22" s="474" t="e">
        <v>#DIV/0!</v>
      </c>
      <c r="BJ22" s="9" t="e">
        <v>#DIV/0!</v>
      </c>
      <c r="BK22" s="9" t="e">
        <v>#DIV/0!</v>
      </c>
      <c r="BL22" s="9" t="s">
        <v>586</v>
      </c>
      <c r="BM22" s="9" t="s">
        <v>586</v>
      </c>
      <c r="BN22" s="8" t="s">
        <v>586</v>
      </c>
      <c r="BO22" s="6" t="s">
        <v>586</v>
      </c>
      <c r="BP22" s="9">
        <v>18</v>
      </c>
      <c r="BQ22" s="9">
        <v>17</v>
      </c>
      <c r="BR22" s="8">
        <v>94.444444444444443</v>
      </c>
      <c r="BS22" s="6">
        <v>-1</v>
      </c>
      <c r="BT22" s="9">
        <v>18</v>
      </c>
      <c r="BU22" s="9">
        <v>17</v>
      </c>
      <c r="BV22" s="7">
        <v>94.444444444444443</v>
      </c>
      <c r="BW22" s="6">
        <v>-1</v>
      </c>
      <c r="BX22" s="9">
        <v>606</v>
      </c>
      <c r="BY22" s="9">
        <v>489</v>
      </c>
      <c r="BZ22" s="8">
        <v>80.693069306930695</v>
      </c>
      <c r="CA22" s="6">
        <v>-117</v>
      </c>
      <c r="CB22" s="27">
        <v>152</v>
      </c>
      <c r="CC22" s="9">
        <v>219</v>
      </c>
      <c r="CD22" s="7">
        <v>144.1</v>
      </c>
      <c r="CE22" s="9">
        <v>67</v>
      </c>
      <c r="CF22" s="475">
        <v>142</v>
      </c>
      <c r="CG22" s="357">
        <v>122</v>
      </c>
      <c r="CH22" s="38">
        <v>-20</v>
      </c>
      <c r="CI22" s="475">
        <v>154</v>
      </c>
      <c r="CJ22" s="357">
        <v>66</v>
      </c>
      <c r="CK22" s="38">
        <v>-88</v>
      </c>
      <c r="CL22" s="475">
        <v>154</v>
      </c>
      <c r="CM22" s="357">
        <v>66</v>
      </c>
      <c r="CN22" s="38">
        <v>-88</v>
      </c>
      <c r="CO22" s="9">
        <v>22</v>
      </c>
      <c r="CP22" s="9">
        <v>4</v>
      </c>
      <c r="CQ22" s="8">
        <v>18.2</v>
      </c>
      <c r="CR22" s="6">
        <v>-18</v>
      </c>
      <c r="CS22" s="474">
        <v>3.4</v>
      </c>
      <c r="CT22" s="474">
        <v>0.8</v>
      </c>
      <c r="CU22" s="8">
        <v>-2.5999999999999996</v>
      </c>
      <c r="CV22" s="476">
        <v>12.5</v>
      </c>
      <c r="CW22" s="476">
        <v>8.3000000000000007</v>
      </c>
      <c r="CX22" s="436">
        <v>-4.1999999999999993</v>
      </c>
      <c r="CY22" s="477">
        <v>80</v>
      </c>
      <c r="CZ22" s="477">
        <v>43</v>
      </c>
      <c r="DA22" s="478">
        <v>27</v>
      </c>
      <c r="DB22" s="478">
        <v>35</v>
      </c>
      <c r="DC22" s="10">
        <v>50</v>
      </c>
      <c r="DD22" s="10">
        <v>32</v>
      </c>
      <c r="DE22" s="436">
        <v>64</v>
      </c>
      <c r="DF22" s="437">
        <v>-18</v>
      </c>
      <c r="DG22" s="358">
        <v>101</v>
      </c>
      <c r="DH22" s="9">
        <v>61</v>
      </c>
      <c r="DI22" s="8">
        <v>60.4</v>
      </c>
      <c r="DJ22" s="6">
        <v>-40</v>
      </c>
      <c r="DK22" s="479">
        <v>94</v>
      </c>
      <c r="DL22" s="9">
        <v>58</v>
      </c>
      <c r="DM22" s="8">
        <v>61.7</v>
      </c>
      <c r="DN22" s="6">
        <v>-36</v>
      </c>
      <c r="DO22" s="474">
        <v>70.297029702970292</v>
      </c>
      <c r="DP22" s="474">
        <v>60.655737704918032</v>
      </c>
      <c r="DQ22" s="8">
        <v>-9.6412919980522602</v>
      </c>
      <c r="DR22" s="38">
        <v>5</v>
      </c>
      <c r="DS22" s="38">
        <v>5</v>
      </c>
      <c r="DT22" s="38">
        <v>0</v>
      </c>
      <c r="DU22" s="9">
        <v>450</v>
      </c>
      <c r="DV22" s="9">
        <v>535</v>
      </c>
      <c r="DW22" s="9">
        <v>439</v>
      </c>
      <c r="DX22" s="8">
        <v>82.056074766355138</v>
      </c>
      <c r="DY22" s="6">
        <v>-96</v>
      </c>
      <c r="DZ22" s="9">
        <v>488</v>
      </c>
      <c r="EA22" s="9">
        <v>390</v>
      </c>
      <c r="EB22" s="8">
        <v>79.918032786885249</v>
      </c>
      <c r="EC22" s="6">
        <v>-98</v>
      </c>
      <c r="ED22" s="9">
        <v>24</v>
      </c>
      <c r="EE22" s="9">
        <v>20</v>
      </c>
      <c r="EF22" s="7">
        <v>83.3</v>
      </c>
      <c r="EG22" s="6">
        <v>-4</v>
      </c>
      <c r="EH22" s="9">
        <v>7002.08</v>
      </c>
      <c r="EI22" s="9">
        <v>7286.25</v>
      </c>
      <c r="EJ22" s="7">
        <v>104.1</v>
      </c>
      <c r="EK22" s="6">
        <v>284.17000000000007</v>
      </c>
      <c r="EL22" s="311">
        <v>22</v>
      </c>
      <c r="EM22" s="311">
        <v>22</v>
      </c>
      <c r="EN22" s="38">
        <v>0</v>
      </c>
      <c r="EO22" s="480">
        <v>0</v>
      </c>
      <c r="EP22" s="481">
        <v>25681</v>
      </c>
      <c r="EQ22" s="482">
        <v>1567</v>
      </c>
      <c r="ER22" s="483">
        <v>17081</v>
      </c>
      <c r="ES22" s="483">
        <v>14938</v>
      </c>
      <c r="ET22" s="480">
        <v>20988</v>
      </c>
      <c r="EU22" s="481">
        <v>18390</v>
      </c>
      <c r="EV22" s="482">
        <v>3123</v>
      </c>
      <c r="EW22" s="484">
        <v>24861</v>
      </c>
      <c r="EX22" s="483">
        <v>15308</v>
      </c>
      <c r="EY22" s="441"/>
      <c r="EZ22" s="441"/>
      <c r="FA22" s="441"/>
      <c r="FB22" s="441"/>
      <c r="FC22" s="441"/>
    </row>
    <row r="23" spans="1:159" s="313" customFormat="1" ht="29.25" customHeight="1" x14ac:dyDescent="0.25">
      <c r="A23" s="310" t="s">
        <v>326</v>
      </c>
      <c r="B23" s="27">
        <v>432</v>
      </c>
      <c r="C23" s="9">
        <v>379</v>
      </c>
      <c r="D23" s="27">
        <v>400</v>
      </c>
      <c r="E23" s="7">
        <v>105.54089709762533</v>
      </c>
      <c r="F23" s="6">
        <v>21</v>
      </c>
      <c r="G23" s="9">
        <v>117</v>
      </c>
      <c r="H23" s="9">
        <v>157</v>
      </c>
      <c r="I23" s="7">
        <v>134.18803418803418</v>
      </c>
      <c r="J23" s="6">
        <v>40</v>
      </c>
      <c r="K23" s="9">
        <v>42</v>
      </c>
      <c r="L23" s="9">
        <v>37</v>
      </c>
      <c r="M23" s="7">
        <v>88.095238095238088</v>
      </c>
      <c r="N23" s="6">
        <v>-5</v>
      </c>
      <c r="O23" s="9">
        <v>16</v>
      </c>
      <c r="P23" s="9">
        <v>25</v>
      </c>
      <c r="Q23" s="8">
        <v>156.25</v>
      </c>
      <c r="R23" s="6">
        <v>9</v>
      </c>
      <c r="S23" s="472">
        <v>38.095238095238095</v>
      </c>
      <c r="T23" s="472">
        <v>67.567567567567565</v>
      </c>
      <c r="U23" s="7">
        <v>29.47232947232947</v>
      </c>
      <c r="V23" s="9">
        <v>0</v>
      </c>
      <c r="W23" s="9">
        <v>0</v>
      </c>
      <c r="X23" s="8" t="s">
        <v>205</v>
      </c>
      <c r="Y23" s="38">
        <v>0</v>
      </c>
      <c r="Z23" s="357">
        <v>0</v>
      </c>
      <c r="AA23" s="9">
        <v>0</v>
      </c>
      <c r="AB23" s="8" t="s">
        <v>205</v>
      </c>
      <c r="AC23" s="38">
        <v>0</v>
      </c>
      <c r="AD23" s="8">
        <v>4.2</v>
      </c>
      <c r="AE23" s="8">
        <v>6.3</v>
      </c>
      <c r="AF23" s="8">
        <v>2.0999999999999996</v>
      </c>
      <c r="AG23" s="9">
        <v>26</v>
      </c>
      <c r="AH23" s="9">
        <v>12</v>
      </c>
      <c r="AI23" s="7">
        <v>46.153846153846153</v>
      </c>
      <c r="AJ23" s="6">
        <v>-14</v>
      </c>
      <c r="AK23" s="7">
        <v>61.904761904761905</v>
      </c>
      <c r="AL23" s="7">
        <v>32.432432432432435</v>
      </c>
      <c r="AM23" s="7">
        <v>-29.47232947232947</v>
      </c>
      <c r="AN23" s="9"/>
      <c r="AO23" s="9"/>
      <c r="AP23" s="8"/>
      <c r="AQ23" s="6"/>
      <c r="AR23" s="6"/>
      <c r="AS23" s="6"/>
      <c r="AT23" s="357">
        <v>0</v>
      </c>
      <c r="AU23" s="357">
        <v>0</v>
      </c>
      <c r="AV23" s="8" t="s">
        <v>205</v>
      </c>
      <c r="AW23" s="38">
        <v>0</v>
      </c>
      <c r="AX23" s="9">
        <v>10</v>
      </c>
      <c r="AY23" s="9">
        <v>4</v>
      </c>
      <c r="AZ23" s="8">
        <v>40</v>
      </c>
      <c r="BA23" s="6">
        <v>-6</v>
      </c>
      <c r="BB23" s="473">
        <v>85.714285714285708</v>
      </c>
      <c r="BC23" s="474">
        <v>75</v>
      </c>
      <c r="BD23" s="8">
        <v>-10.714285714285708</v>
      </c>
      <c r="BE23" s="9">
        <v>1</v>
      </c>
      <c r="BF23" s="9">
        <v>0</v>
      </c>
      <c r="BG23" s="8">
        <v>0</v>
      </c>
      <c r="BH23" s="6">
        <v>-1</v>
      </c>
      <c r="BI23" s="474">
        <v>0</v>
      </c>
      <c r="BJ23" s="9" t="e">
        <v>#DIV/0!</v>
      </c>
      <c r="BK23" s="9" t="e">
        <v>#DIV/0!</v>
      </c>
      <c r="BL23" s="9" t="s">
        <v>586</v>
      </c>
      <c r="BM23" s="9" t="s">
        <v>586</v>
      </c>
      <c r="BN23" s="8" t="s">
        <v>586</v>
      </c>
      <c r="BO23" s="6" t="s">
        <v>586</v>
      </c>
      <c r="BP23" s="9">
        <v>6</v>
      </c>
      <c r="BQ23" s="9">
        <v>6</v>
      </c>
      <c r="BR23" s="8">
        <v>100</v>
      </c>
      <c r="BS23" s="6">
        <v>0</v>
      </c>
      <c r="BT23" s="9">
        <v>6</v>
      </c>
      <c r="BU23" s="9">
        <v>6</v>
      </c>
      <c r="BV23" s="7">
        <v>100</v>
      </c>
      <c r="BW23" s="6">
        <v>0</v>
      </c>
      <c r="BX23" s="9">
        <v>375</v>
      </c>
      <c r="BY23" s="9">
        <v>378</v>
      </c>
      <c r="BZ23" s="8">
        <v>100.8</v>
      </c>
      <c r="CA23" s="6">
        <v>3</v>
      </c>
      <c r="CB23" s="27">
        <v>116</v>
      </c>
      <c r="CC23" s="9">
        <v>167</v>
      </c>
      <c r="CD23" s="7">
        <v>144</v>
      </c>
      <c r="CE23" s="9">
        <v>51</v>
      </c>
      <c r="CF23" s="475">
        <v>137</v>
      </c>
      <c r="CG23" s="357">
        <v>118</v>
      </c>
      <c r="CH23" s="38">
        <v>-19</v>
      </c>
      <c r="CI23" s="475">
        <v>146</v>
      </c>
      <c r="CJ23" s="357">
        <v>59</v>
      </c>
      <c r="CK23" s="38">
        <v>-87</v>
      </c>
      <c r="CL23" s="475">
        <v>141</v>
      </c>
      <c r="CM23" s="357">
        <v>57</v>
      </c>
      <c r="CN23" s="38">
        <v>-84</v>
      </c>
      <c r="CO23" s="9">
        <v>6</v>
      </c>
      <c r="CP23" s="9">
        <v>1</v>
      </c>
      <c r="CQ23" s="8">
        <v>16.7</v>
      </c>
      <c r="CR23" s="6">
        <v>-5</v>
      </c>
      <c r="CS23" s="474">
        <v>1.6</v>
      </c>
      <c r="CT23" s="474">
        <v>0.3</v>
      </c>
      <c r="CU23" s="8">
        <v>-1.3</v>
      </c>
      <c r="CV23" s="476">
        <v>12.7</v>
      </c>
      <c r="CW23" s="476">
        <v>7.3</v>
      </c>
      <c r="CX23" s="436">
        <v>-5.3999999999999995</v>
      </c>
      <c r="CY23" s="477">
        <v>48</v>
      </c>
      <c r="CZ23" s="477">
        <v>29</v>
      </c>
      <c r="DA23" s="478">
        <v>16</v>
      </c>
      <c r="DB23" s="478">
        <v>25</v>
      </c>
      <c r="DC23" s="10">
        <v>28</v>
      </c>
      <c r="DD23" s="10">
        <v>32</v>
      </c>
      <c r="DE23" s="436">
        <v>114.3</v>
      </c>
      <c r="DF23" s="437">
        <v>4</v>
      </c>
      <c r="DG23" s="358">
        <v>56</v>
      </c>
      <c r="DH23" s="9">
        <v>50</v>
      </c>
      <c r="DI23" s="8">
        <v>89.3</v>
      </c>
      <c r="DJ23" s="6">
        <v>-6</v>
      </c>
      <c r="DK23" s="479">
        <v>53</v>
      </c>
      <c r="DL23" s="9">
        <v>45</v>
      </c>
      <c r="DM23" s="8">
        <v>84.9</v>
      </c>
      <c r="DN23" s="6">
        <v>-8</v>
      </c>
      <c r="DO23" s="474">
        <v>71.428571428571431</v>
      </c>
      <c r="DP23" s="474">
        <v>64</v>
      </c>
      <c r="DQ23" s="8">
        <v>-7.4285714285714306</v>
      </c>
      <c r="DR23" s="38">
        <v>5</v>
      </c>
      <c r="DS23" s="38">
        <v>6</v>
      </c>
      <c r="DT23" s="38">
        <v>1</v>
      </c>
      <c r="DU23" s="9">
        <v>360</v>
      </c>
      <c r="DV23" s="9">
        <v>315</v>
      </c>
      <c r="DW23" s="9">
        <v>346</v>
      </c>
      <c r="DX23" s="8">
        <v>109.84126984126985</v>
      </c>
      <c r="DY23" s="6">
        <v>31</v>
      </c>
      <c r="DZ23" s="9">
        <v>308</v>
      </c>
      <c r="EA23" s="9">
        <v>316</v>
      </c>
      <c r="EB23" s="8">
        <v>102.59740259740259</v>
      </c>
      <c r="EC23" s="6">
        <v>8</v>
      </c>
      <c r="ED23" s="9">
        <v>15</v>
      </c>
      <c r="EE23" s="9">
        <v>7</v>
      </c>
      <c r="EF23" s="7">
        <v>46.7</v>
      </c>
      <c r="EG23" s="6">
        <v>-8</v>
      </c>
      <c r="EH23" s="9">
        <v>7346.67</v>
      </c>
      <c r="EI23" s="9">
        <v>7700</v>
      </c>
      <c r="EJ23" s="7">
        <v>104.8</v>
      </c>
      <c r="EK23" s="6">
        <v>353.32999999999993</v>
      </c>
      <c r="EL23" s="311">
        <v>21</v>
      </c>
      <c r="EM23" s="311">
        <v>49</v>
      </c>
      <c r="EN23" s="38">
        <v>28</v>
      </c>
      <c r="EO23" s="480">
        <v>28</v>
      </c>
      <c r="EP23" s="481">
        <v>11602</v>
      </c>
      <c r="EQ23" s="482">
        <v>1196</v>
      </c>
      <c r="ER23" s="483">
        <v>17293</v>
      </c>
      <c r="ES23" s="483">
        <v>14756</v>
      </c>
      <c r="ET23" s="480">
        <v>11303</v>
      </c>
      <c r="EU23" s="481">
        <v>9334</v>
      </c>
      <c r="EV23" s="482">
        <v>1721</v>
      </c>
      <c r="EW23" s="484">
        <v>18924</v>
      </c>
      <c r="EX23" s="483">
        <v>12195</v>
      </c>
      <c r="EY23" s="441"/>
      <c r="EZ23" s="441"/>
      <c r="FA23" s="441"/>
      <c r="FB23" s="441"/>
      <c r="FC23" s="441"/>
    </row>
    <row r="24" spans="1:159" s="313" customFormat="1" ht="29.25" customHeight="1" x14ac:dyDescent="0.25">
      <c r="A24" s="310" t="s">
        <v>327</v>
      </c>
      <c r="B24" s="27">
        <v>774</v>
      </c>
      <c r="C24" s="9">
        <v>1213</v>
      </c>
      <c r="D24" s="27">
        <v>638</v>
      </c>
      <c r="E24" s="7">
        <v>52.596867271228362</v>
      </c>
      <c r="F24" s="6">
        <v>-575</v>
      </c>
      <c r="G24" s="9">
        <v>301</v>
      </c>
      <c r="H24" s="9">
        <v>198</v>
      </c>
      <c r="I24" s="7">
        <v>65.78073089700996</v>
      </c>
      <c r="J24" s="6">
        <v>-103</v>
      </c>
      <c r="K24" s="9">
        <v>197</v>
      </c>
      <c r="L24" s="9">
        <v>133</v>
      </c>
      <c r="M24" s="7">
        <v>67.512690355329951</v>
      </c>
      <c r="N24" s="6">
        <v>-64</v>
      </c>
      <c r="O24" s="9">
        <v>88</v>
      </c>
      <c r="P24" s="9">
        <v>70</v>
      </c>
      <c r="Q24" s="8">
        <v>79.545454545454547</v>
      </c>
      <c r="R24" s="6">
        <v>-18</v>
      </c>
      <c r="S24" s="472">
        <v>44.670050761421322</v>
      </c>
      <c r="T24" s="472">
        <v>52.631578947368418</v>
      </c>
      <c r="U24" s="7">
        <v>7.9615281859470954</v>
      </c>
      <c r="V24" s="9">
        <v>0</v>
      </c>
      <c r="W24" s="9">
        <v>0</v>
      </c>
      <c r="X24" s="8" t="s">
        <v>205</v>
      </c>
      <c r="Y24" s="38">
        <v>0</v>
      </c>
      <c r="Z24" s="357">
        <v>3</v>
      </c>
      <c r="AA24" s="9">
        <v>0</v>
      </c>
      <c r="AB24" s="8">
        <v>0</v>
      </c>
      <c r="AC24" s="38">
        <v>-3</v>
      </c>
      <c r="AD24" s="8">
        <v>7.3</v>
      </c>
      <c r="AE24" s="8">
        <v>11</v>
      </c>
      <c r="AF24" s="8">
        <v>3.7</v>
      </c>
      <c r="AG24" s="9">
        <v>109</v>
      </c>
      <c r="AH24" s="9">
        <v>63</v>
      </c>
      <c r="AI24" s="7">
        <v>57.798165137614674</v>
      </c>
      <c r="AJ24" s="6">
        <v>-46</v>
      </c>
      <c r="AK24" s="7">
        <v>55.329949238578678</v>
      </c>
      <c r="AL24" s="7">
        <v>47.368421052631575</v>
      </c>
      <c r="AM24" s="7">
        <v>-7.9615281859471025</v>
      </c>
      <c r="AN24" s="9"/>
      <c r="AO24" s="9"/>
      <c r="AP24" s="8"/>
      <c r="AQ24" s="6"/>
      <c r="AR24" s="6"/>
      <c r="AS24" s="6"/>
      <c r="AT24" s="357">
        <v>0</v>
      </c>
      <c r="AU24" s="357">
        <v>0</v>
      </c>
      <c r="AV24" s="8" t="s">
        <v>205</v>
      </c>
      <c r="AW24" s="38">
        <v>0</v>
      </c>
      <c r="AX24" s="9">
        <v>20</v>
      </c>
      <c r="AY24" s="9">
        <v>23</v>
      </c>
      <c r="AZ24" s="8">
        <v>114.99999999999999</v>
      </c>
      <c r="BA24" s="6">
        <v>3</v>
      </c>
      <c r="BB24" s="473">
        <v>100</v>
      </c>
      <c r="BC24" s="474">
        <v>85.714285714285708</v>
      </c>
      <c r="BD24" s="8">
        <v>-14.285714285714292</v>
      </c>
      <c r="BE24" s="9">
        <v>0</v>
      </c>
      <c r="BF24" s="9">
        <v>1</v>
      </c>
      <c r="BG24" s="8" t="s">
        <v>205</v>
      </c>
      <c r="BH24" s="6">
        <v>1</v>
      </c>
      <c r="BI24" s="474">
        <v>100</v>
      </c>
      <c r="BJ24" s="9">
        <v>0</v>
      </c>
      <c r="BK24" s="9">
        <v>-100</v>
      </c>
      <c r="BL24" s="9" t="s">
        <v>586</v>
      </c>
      <c r="BM24" s="9" t="s">
        <v>586</v>
      </c>
      <c r="BN24" s="8" t="s">
        <v>586</v>
      </c>
      <c r="BO24" s="6" t="s">
        <v>586</v>
      </c>
      <c r="BP24" s="9">
        <v>55</v>
      </c>
      <c r="BQ24" s="9">
        <v>24</v>
      </c>
      <c r="BR24" s="8">
        <v>43.636363636363633</v>
      </c>
      <c r="BS24" s="6">
        <v>-31</v>
      </c>
      <c r="BT24" s="9">
        <v>55</v>
      </c>
      <c r="BU24" s="9">
        <v>24</v>
      </c>
      <c r="BV24" s="7">
        <v>43.636363636363633</v>
      </c>
      <c r="BW24" s="6">
        <v>-31</v>
      </c>
      <c r="BX24" s="9">
        <v>1109</v>
      </c>
      <c r="BY24" s="9">
        <v>582</v>
      </c>
      <c r="BZ24" s="8">
        <v>52.479711451758334</v>
      </c>
      <c r="CA24" s="6">
        <v>-527</v>
      </c>
      <c r="CB24" s="27">
        <v>303</v>
      </c>
      <c r="CC24" s="9">
        <v>170</v>
      </c>
      <c r="CD24" s="7">
        <v>56.1</v>
      </c>
      <c r="CE24" s="9">
        <v>-133</v>
      </c>
      <c r="CF24" s="475">
        <v>141</v>
      </c>
      <c r="CG24" s="357">
        <v>115</v>
      </c>
      <c r="CH24" s="38">
        <v>-26</v>
      </c>
      <c r="CI24" s="475">
        <v>149</v>
      </c>
      <c r="CJ24" s="357">
        <v>79</v>
      </c>
      <c r="CK24" s="38">
        <v>-70</v>
      </c>
      <c r="CL24" s="475">
        <v>143</v>
      </c>
      <c r="CM24" s="357">
        <v>73</v>
      </c>
      <c r="CN24" s="38">
        <v>-70</v>
      </c>
      <c r="CO24" s="9">
        <v>41</v>
      </c>
      <c r="CP24" s="9">
        <v>9</v>
      </c>
      <c r="CQ24" s="8">
        <v>22</v>
      </c>
      <c r="CR24" s="6">
        <v>-32</v>
      </c>
      <c r="CS24" s="474">
        <v>3.4</v>
      </c>
      <c r="CT24" s="474">
        <v>1.4</v>
      </c>
      <c r="CU24" s="8">
        <v>-2</v>
      </c>
      <c r="CV24" s="476">
        <v>19.5</v>
      </c>
      <c r="CW24" s="476">
        <v>15.4</v>
      </c>
      <c r="CX24" s="436">
        <v>-4.0999999999999996</v>
      </c>
      <c r="CY24" s="477">
        <v>237</v>
      </c>
      <c r="CZ24" s="477">
        <v>98</v>
      </c>
      <c r="DA24" s="478">
        <v>88</v>
      </c>
      <c r="DB24" s="478">
        <v>70</v>
      </c>
      <c r="DC24" s="10">
        <v>137</v>
      </c>
      <c r="DD24" s="10">
        <v>116</v>
      </c>
      <c r="DE24" s="436">
        <v>84.7</v>
      </c>
      <c r="DF24" s="437">
        <v>-21</v>
      </c>
      <c r="DG24" s="358">
        <v>318</v>
      </c>
      <c r="DH24" s="9">
        <v>276</v>
      </c>
      <c r="DI24" s="8">
        <v>86.8</v>
      </c>
      <c r="DJ24" s="6">
        <v>-42</v>
      </c>
      <c r="DK24" s="479">
        <v>267</v>
      </c>
      <c r="DL24" s="9">
        <v>220</v>
      </c>
      <c r="DM24" s="8">
        <v>82.4</v>
      </c>
      <c r="DN24" s="6">
        <v>-47</v>
      </c>
      <c r="DO24" s="474">
        <v>57.861635220125784</v>
      </c>
      <c r="DP24" s="474">
        <v>45.289855072463766</v>
      </c>
      <c r="DQ24" s="8">
        <v>-12.571780147662018</v>
      </c>
      <c r="DR24" s="38">
        <v>9</v>
      </c>
      <c r="DS24" s="38">
        <v>14</v>
      </c>
      <c r="DT24" s="38">
        <v>5</v>
      </c>
      <c r="DU24" s="9">
        <v>521</v>
      </c>
      <c r="DV24" s="9">
        <v>888</v>
      </c>
      <c r="DW24" s="9">
        <v>470</v>
      </c>
      <c r="DX24" s="8">
        <v>52.927927927927932</v>
      </c>
      <c r="DY24" s="6">
        <v>-418</v>
      </c>
      <c r="DZ24" s="9">
        <v>770</v>
      </c>
      <c r="EA24" s="9">
        <v>419</v>
      </c>
      <c r="EB24" s="8">
        <v>54.415584415584419</v>
      </c>
      <c r="EC24" s="6">
        <v>-351</v>
      </c>
      <c r="ED24" s="9">
        <v>89</v>
      </c>
      <c r="EE24" s="9">
        <v>128</v>
      </c>
      <c r="EF24" s="7">
        <v>143.80000000000001</v>
      </c>
      <c r="EG24" s="6">
        <v>39</v>
      </c>
      <c r="EH24" s="9">
        <v>7888.28</v>
      </c>
      <c r="EI24" s="9">
        <v>8492.0400000000009</v>
      </c>
      <c r="EJ24" s="7">
        <v>107.7</v>
      </c>
      <c r="EK24" s="6">
        <v>603.76000000000113</v>
      </c>
      <c r="EL24" s="311">
        <v>10</v>
      </c>
      <c r="EM24" s="311">
        <v>4</v>
      </c>
      <c r="EN24" s="38">
        <v>-6</v>
      </c>
      <c r="EO24" s="480">
        <v>-6</v>
      </c>
      <c r="EP24" s="481">
        <v>14771</v>
      </c>
      <c r="EQ24" s="482">
        <v>1471</v>
      </c>
      <c r="ER24" s="483">
        <v>18286</v>
      </c>
      <c r="ES24" s="483">
        <v>16817</v>
      </c>
      <c r="ET24" s="480">
        <v>15690</v>
      </c>
      <c r="EU24" s="481">
        <v>12894</v>
      </c>
      <c r="EV24" s="482">
        <v>1559</v>
      </c>
      <c r="EW24" s="484">
        <v>19042</v>
      </c>
      <c r="EX24" s="483">
        <v>17026</v>
      </c>
      <c r="EY24" s="441"/>
      <c r="EZ24" s="441"/>
      <c r="FA24" s="441"/>
      <c r="FB24" s="441"/>
      <c r="FC24" s="441"/>
    </row>
    <row r="25" spans="1:159" s="313" customFormat="1" ht="29.25" customHeight="1" x14ac:dyDescent="0.25">
      <c r="A25" s="310" t="s">
        <v>69</v>
      </c>
      <c r="B25" s="27">
        <v>1665</v>
      </c>
      <c r="C25" s="9">
        <v>2213</v>
      </c>
      <c r="D25" s="27">
        <v>1317</v>
      </c>
      <c r="E25" s="7">
        <v>59.511974694984183</v>
      </c>
      <c r="F25" s="6">
        <v>-896</v>
      </c>
      <c r="G25" s="9">
        <v>448</v>
      </c>
      <c r="H25" s="9">
        <v>383</v>
      </c>
      <c r="I25" s="7">
        <v>85.491071428571431</v>
      </c>
      <c r="J25" s="6">
        <v>-65</v>
      </c>
      <c r="K25" s="9">
        <v>286</v>
      </c>
      <c r="L25" s="9">
        <v>233</v>
      </c>
      <c r="M25" s="7">
        <v>81.468531468531467</v>
      </c>
      <c r="N25" s="6">
        <v>-53</v>
      </c>
      <c r="O25" s="9">
        <v>162</v>
      </c>
      <c r="P25" s="9">
        <v>121</v>
      </c>
      <c r="Q25" s="8">
        <v>74.691358024691354</v>
      </c>
      <c r="R25" s="6">
        <v>-41</v>
      </c>
      <c r="S25" s="472">
        <v>56.643356643356647</v>
      </c>
      <c r="T25" s="472">
        <v>51.931330472102999</v>
      </c>
      <c r="U25" s="7">
        <v>-4.7120261712536475</v>
      </c>
      <c r="V25" s="9">
        <v>0</v>
      </c>
      <c r="W25" s="9">
        <v>0</v>
      </c>
      <c r="X25" s="8" t="s">
        <v>205</v>
      </c>
      <c r="Y25" s="38">
        <v>0</v>
      </c>
      <c r="Z25" s="357">
        <v>2</v>
      </c>
      <c r="AA25" s="9">
        <v>18</v>
      </c>
      <c r="AB25" s="8" t="s">
        <v>205</v>
      </c>
      <c r="AC25" s="38">
        <v>16</v>
      </c>
      <c r="AD25" s="8">
        <v>7.3</v>
      </c>
      <c r="AE25" s="8">
        <v>9.1999999999999993</v>
      </c>
      <c r="AF25" s="8">
        <v>1.8999999999999995</v>
      </c>
      <c r="AG25" s="9">
        <v>124</v>
      </c>
      <c r="AH25" s="9">
        <v>112</v>
      </c>
      <c r="AI25" s="7">
        <v>90.322580645161281</v>
      </c>
      <c r="AJ25" s="6">
        <v>-12</v>
      </c>
      <c r="AK25" s="7">
        <v>43.356643356643353</v>
      </c>
      <c r="AL25" s="7">
        <v>48.068669527896994</v>
      </c>
      <c r="AM25" s="7">
        <v>4.7120261712536404</v>
      </c>
      <c r="AN25" s="9"/>
      <c r="AO25" s="9"/>
      <c r="AP25" s="8"/>
      <c r="AQ25" s="6"/>
      <c r="AR25" s="6"/>
      <c r="AS25" s="6"/>
      <c r="AT25" s="357">
        <v>0</v>
      </c>
      <c r="AU25" s="357">
        <v>0</v>
      </c>
      <c r="AV25" s="8" t="s">
        <v>205</v>
      </c>
      <c r="AW25" s="38">
        <v>0</v>
      </c>
      <c r="AX25" s="9">
        <v>12</v>
      </c>
      <c r="AY25" s="9">
        <v>17</v>
      </c>
      <c r="AZ25" s="8">
        <v>141.66666666666669</v>
      </c>
      <c r="BA25" s="6">
        <v>5</v>
      </c>
      <c r="BB25" s="473">
        <v>50</v>
      </c>
      <c r="BC25" s="474">
        <v>63.636363636363633</v>
      </c>
      <c r="BD25" s="8">
        <v>13.636363636363633</v>
      </c>
      <c r="BE25" s="9">
        <v>3</v>
      </c>
      <c r="BF25" s="9">
        <v>2</v>
      </c>
      <c r="BG25" s="8">
        <v>66.666666666666657</v>
      </c>
      <c r="BH25" s="6">
        <v>-1</v>
      </c>
      <c r="BI25" s="474">
        <v>100</v>
      </c>
      <c r="BJ25" s="9">
        <v>0</v>
      </c>
      <c r="BK25" s="9">
        <v>-100</v>
      </c>
      <c r="BL25" s="9" t="s">
        <v>586</v>
      </c>
      <c r="BM25" s="9" t="s">
        <v>586</v>
      </c>
      <c r="BN25" s="8" t="s">
        <v>586</v>
      </c>
      <c r="BO25" s="6" t="s">
        <v>586</v>
      </c>
      <c r="BP25" s="9">
        <v>86</v>
      </c>
      <c r="BQ25" s="9">
        <v>49</v>
      </c>
      <c r="BR25" s="8">
        <v>56.97674418604651</v>
      </c>
      <c r="BS25" s="6">
        <v>-37</v>
      </c>
      <c r="BT25" s="9">
        <v>86</v>
      </c>
      <c r="BU25" s="9">
        <v>49</v>
      </c>
      <c r="BV25" s="7">
        <v>56.97674418604651</v>
      </c>
      <c r="BW25" s="6">
        <v>-37</v>
      </c>
      <c r="BX25" s="9">
        <v>1883</v>
      </c>
      <c r="BY25" s="9">
        <v>1122</v>
      </c>
      <c r="BZ25" s="8">
        <v>59.585767392458841</v>
      </c>
      <c r="CA25" s="6">
        <v>-761</v>
      </c>
      <c r="CB25" s="27">
        <v>435</v>
      </c>
      <c r="CC25" s="9">
        <v>350</v>
      </c>
      <c r="CD25" s="7">
        <v>80.5</v>
      </c>
      <c r="CE25" s="9">
        <v>-85</v>
      </c>
      <c r="CF25" s="475">
        <v>158</v>
      </c>
      <c r="CG25" s="357">
        <v>119</v>
      </c>
      <c r="CH25" s="38">
        <v>-39</v>
      </c>
      <c r="CI25" s="475">
        <v>187</v>
      </c>
      <c r="CJ25" s="357">
        <v>99</v>
      </c>
      <c r="CK25" s="38">
        <v>-88</v>
      </c>
      <c r="CL25" s="475">
        <v>187</v>
      </c>
      <c r="CM25" s="357">
        <v>92</v>
      </c>
      <c r="CN25" s="38">
        <v>-95</v>
      </c>
      <c r="CO25" s="9">
        <v>98</v>
      </c>
      <c r="CP25" s="9">
        <v>10</v>
      </c>
      <c r="CQ25" s="8">
        <v>10.199999999999999</v>
      </c>
      <c r="CR25" s="6">
        <v>-88</v>
      </c>
      <c r="CS25" s="474">
        <v>4.4000000000000004</v>
      </c>
      <c r="CT25" s="474">
        <v>0.8</v>
      </c>
      <c r="CU25" s="8">
        <v>-3.6000000000000005</v>
      </c>
      <c r="CV25" s="476">
        <v>13.6</v>
      </c>
      <c r="CW25" s="476">
        <v>15.9</v>
      </c>
      <c r="CX25" s="436">
        <v>2.3000000000000007</v>
      </c>
      <c r="CY25" s="477">
        <v>300</v>
      </c>
      <c r="CZ25" s="477">
        <v>210</v>
      </c>
      <c r="DA25" s="478">
        <v>162</v>
      </c>
      <c r="DB25" s="478">
        <v>121</v>
      </c>
      <c r="DC25" s="10">
        <v>246</v>
      </c>
      <c r="DD25" s="10">
        <v>206</v>
      </c>
      <c r="DE25" s="436">
        <v>83.7</v>
      </c>
      <c r="DF25" s="437">
        <v>-40</v>
      </c>
      <c r="DG25" s="358">
        <v>521</v>
      </c>
      <c r="DH25" s="9">
        <v>460</v>
      </c>
      <c r="DI25" s="8">
        <v>88.3</v>
      </c>
      <c r="DJ25" s="6">
        <v>-61</v>
      </c>
      <c r="DK25" s="479">
        <v>396</v>
      </c>
      <c r="DL25" s="9">
        <v>345</v>
      </c>
      <c r="DM25" s="8">
        <v>87.1</v>
      </c>
      <c r="DN25" s="6">
        <v>-51</v>
      </c>
      <c r="DO25" s="474">
        <v>48.944337811900191</v>
      </c>
      <c r="DP25" s="474">
        <v>44.782608695652179</v>
      </c>
      <c r="DQ25" s="8">
        <v>-4.1617291162480115</v>
      </c>
      <c r="DR25" s="38">
        <v>10</v>
      </c>
      <c r="DS25" s="38">
        <v>17</v>
      </c>
      <c r="DT25" s="38">
        <v>7</v>
      </c>
      <c r="DU25" s="9">
        <v>1156</v>
      </c>
      <c r="DV25" s="9">
        <v>1751</v>
      </c>
      <c r="DW25" s="9">
        <v>986</v>
      </c>
      <c r="DX25" s="8">
        <v>56.310679611650485</v>
      </c>
      <c r="DY25" s="6">
        <v>-765</v>
      </c>
      <c r="DZ25" s="9">
        <v>1379</v>
      </c>
      <c r="EA25" s="9">
        <v>811</v>
      </c>
      <c r="EB25" s="8">
        <v>58.810732414793335</v>
      </c>
      <c r="EC25" s="6">
        <v>-568</v>
      </c>
      <c r="ED25" s="9">
        <v>185</v>
      </c>
      <c r="EE25" s="9">
        <v>167</v>
      </c>
      <c r="EF25" s="7">
        <v>90.3</v>
      </c>
      <c r="EG25" s="6">
        <v>-18</v>
      </c>
      <c r="EH25" s="9">
        <v>8464.2999999999993</v>
      </c>
      <c r="EI25" s="9">
        <v>9610.4699999999993</v>
      </c>
      <c r="EJ25" s="7">
        <v>113.5</v>
      </c>
      <c r="EK25" s="6">
        <v>1146.17</v>
      </c>
      <c r="EL25" s="311">
        <v>9</v>
      </c>
      <c r="EM25" s="311">
        <v>6</v>
      </c>
      <c r="EN25" s="38">
        <v>-3</v>
      </c>
      <c r="EO25" s="480">
        <v>-3</v>
      </c>
      <c r="EP25" s="481">
        <v>11186</v>
      </c>
      <c r="EQ25" s="482">
        <v>490</v>
      </c>
      <c r="ER25" s="483">
        <v>6348</v>
      </c>
      <c r="ES25" s="483">
        <v>4817</v>
      </c>
      <c r="ET25" s="480">
        <v>9814</v>
      </c>
      <c r="EU25" s="481">
        <v>8552</v>
      </c>
      <c r="EV25" s="482">
        <v>942</v>
      </c>
      <c r="EW25" s="484">
        <v>10196</v>
      </c>
      <c r="EX25" s="483">
        <v>4946</v>
      </c>
      <c r="EY25" s="441"/>
      <c r="EZ25" s="441"/>
      <c r="FA25" s="441"/>
      <c r="FB25" s="441"/>
      <c r="FC25" s="441"/>
    </row>
    <row r="26" spans="1:159" s="313" customFormat="1" ht="29.25" customHeight="1" x14ac:dyDescent="0.25">
      <c r="A26" s="310" t="s">
        <v>328</v>
      </c>
      <c r="B26" s="27">
        <v>3025</v>
      </c>
      <c r="C26" s="9">
        <v>4326</v>
      </c>
      <c r="D26" s="27">
        <v>2299</v>
      </c>
      <c r="E26" s="7">
        <v>53.143781784558485</v>
      </c>
      <c r="F26" s="6">
        <v>-2027</v>
      </c>
      <c r="G26" s="9">
        <v>950</v>
      </c>
      <c r="H26" s="9">
        <v>542</v>
      </c>
      <c r="I26" s="7">
        <v>57.052631578947363</v>
      </c>
      <c r="J26" s="6">
        <v>-408</v>
      </c>
      <c r="K26" s="9">
        <v>482</v>
      </c>
      <c r="L26" s="9">
        <v>355</v>
      </c>
      <c r="M26" s="7">
        <v>73.651452282157678</v>
      </c>
      <c r="N26" s="6">
        <v>-127</v>
      </c>
      <c r="O26" s="9">
        <v>263</v>
      </c>
      <c r="P26" s="9">
        <v>213</v>
      </c>
      <c r="Q26" s="8">
        <v>80.98859315589354</v>
      </c>
      <c r="R26" s="6">
        <v>-50</v>
      </c>
      <c r="S26" s="472">
        <v>54.564315352697093</v>
      </c>
      <c r="T26" s="472">
        <v>60</v>
      </c>
      <c r="U26" s="7">
        <v>5.4356846473029066</v>
      </c>
      <c r="V26" s="9">
        <v>1</v>
      </c>
      <c r="W26" s="9">
        <v>0</v>
      </c>
      <c r="X26" s="8">
        <v>0</v>
      </c>
      <c r="Y26" s="38">
        <v>-1</v>
      </c>
      <c r="Z26" s="357">
        <v>7</v>
      </c>
      <c r="AA26" s="9">
        <v>0</v>
      </c>
      <c r="AB26" s="8">
        <v>0</v>
      </c>
      <c r="AC26" s="38">
        <v>-7</v>
      </c>
      <c r="AD26" s="8">
        <v>6.1</v>
      </c>
      <c r="AE26" s="8">
        <v>9.3000000000000007</v>
      </c>
      <c r="AF26" s="8">
        <v>3.2000000000000011</v>
      </c>
      <c r="AG26" s="9">
        <v>219</v>
      </c>
      <c r="AH26" s="9">
        <v>142</v>
      </c>
      <c r="AI26" s="7">
        <v>64.840182648401822</v>
      </c>
      <c r="AJ26" s="6">
        <v>-77</v>
      </c>
      <c r="AK26" s="7">
        <v>45.435684647302907</v>
      </c>
      <c r="AL26" s="7">
        <v>40</v>
      </c>
      <c r="AM26" s="7">
        <v>-5.4356846473029066</v>
      </c>
      <c r="AN26" s="9"/>
      <c r="AO26" s="9"/>
      <c r="AP26" s="8"/>
      <c r="AQ26" s="6"/>
      <c r="AR26" s="6"/>
      <c r="AS26" s="6"/>
      <c r="AT26" s="359">
        <v>0</v>
      </c>
      <c r="AU26" s="359">
        <v>0</v>
      </c>
      <c r="AV26" s="8" t="s">
        <v>205</v>
      </c>
      <c r="AW26" s="38">
        <v>0</v>
      </c>
      <c r="AX26" s="9">
        <v>48</v>
      </c>
      <c r="AY26" s="9">
        <v>66</v>
      </c>
      <c r="AZ26" s="8">
        <v>137.5</v>
      </c>
      <c r="BA26" s="6">
        <v>18</v>
      </c>
      <c r="BB26" s="473">
        <v>92</v>
      </c>
      <c r="BC26" s="474">
        <v>63.157894736842103</v>
      </c>
      <c r="BD26" s="8">
        <v>-28.842105263157897</v>
      </c>
      <c r="BE26" s="9">
        <v>8</v>
      </c>
      <c r="BF26" s="9">
        <v>1</v>
      </c>
      <c r="BG26" s="8">
        <v>12.5</v>
      </c>
      <c r="BH26" s="6">
        <v>-7</v>
      </c>
      <c r="BI26" s="474">
        <v>66.666666666666657</v>
      </c>
      <c r="BJ26" s="9" t="e">
        <v>#DIV/0!</v>
      </c>
      <c r="BK26" s="9" t="e">
        <v>#DIV/0!</v>
      </c>
      <c r="BL26" s="9" t="s">
        <v>586</v>
      </c>
      <c r="BM26" s="9" t="s">
        <v>586</v>
      </c>
      <c r="BN26" s="8" t="s">
        <v>586</v>
      </c>
      <c r="BO26" s="6" t="s">
        <v>586</v>
      </c>
      <c r="BP26" s="9">
        <v>103</v>
      </c>
      <c r="BQ26" s="9">
        <v>27</v>
      </c>
      <c r="BR26" s="8">
        <v>26.21359223300971</v>
      </c>
      <c r="BS26" s="6">
        <v>-76</v>
      </c>
      <c r="BT26" s="9">
        <v>103</v>
      </c>
      <c r="BU26" s="9">
        <v>27</v>
      </c>
      <c r="BV26" s="7">
        <v>26.21359223300971</v>
      </c>
      <c r="BW26" s="6">
        <v>-76</v>
      </c>
      <c r="BX26" s="9">
        <v>3886</v>
      </c>
      <c r="BY26" s="9">
        <v>2040</v>
      </c>
      <c r="BZ26" s="8">
        <v>52.496139989706634</v>
      </c>
      <c r="CA26" s="6">
        <v>-1846</v>
      </c>
      <c r="CB26" s="27">
        <v>907</v>
      </c>
      <c r="CC26" s="9">
        <v>521</v>
      </c>
      <c r="CD26" s="7">
        <v>57.4</v>
      </c>
      <c r="CE26" s="9">
        <v>-386</v>
      </c>
      <c r="CF26" s="475">
        <v>160</v>
      </c>
      <c r="CG26" s="357">
        <v>139</v>
      </c>
      <c r="CH26" s="38">
        <v>-21</v>
      </c>
      <c r="CI26" s="475">
        <v>170</v>
      </c>
      <c r="CJ26" s="357">
        <v>99</v>
      </c>
      <c r="CK26" s="38">
        <v>-71</v>
      </c>
      <c r="CL26" s="475">
        <v>166</v>
      </c>
      <c r="CM26" s="357">
        <v>93</v>
      </c>
      <c r="CN26" s="38">
        <v>-73</v>
      </c>
      <c r="CO26" s="9">
        <v>162</v>
      </c>
      <c r="CP26" s="9">
        <v>22</v>
      </c>
      <c r="CQ26" s="8">
        <v>13.6</v>
      </c>
      <c r="CR26" s="6">
        <v>-140</v>
      </c>
      <c r="CS26" s="474">
        <v>3.7</v>
      </c>
      <c r="CT26" s="474">
        <v>1</v>
      </c>
      <c r="CU26" s="8">
        <v>-2.7</v>
      </c>
      <c r="CV26" s="476">
        <v>14.1</v>
      </c>
      <c r="CW26" s="476">
        <v>12.7</v>
      </c>
      <c r="CX26" s="436">
        <v>-1.4000000000000004</v>
      </c>
      <c r="CY26" s="477">
        <v>611</v>
      </c>
      <c r="CZ26" s="477">
        <v>293</v>
      </c>
      <c r="DA26" s="478">
        <v>263</v>
      </c>
      <c r="DB26" s="478">
        <v>213</v>
      </c>
      <c r="DC26" s="10">
        <v>507</v>
      </c>
      <c r="DD26" s="10">
        <v>484</v>
      </c>
      <c r="DE26" s="436">
        <v>95.5</v>
      </c>
      <c r="DF26" s="437">
        <v>-23</v>
      </c>
      <c r="DG26" s="358">
        <v>1872</v>
      </c>
      <c r="DH26" s="9">
        <v>1354</v>
      </c>
      <c r="DI26" s="8">
        <v>72.3</v>
      </c>
      <c r="DJ26" s="6">
        <v>-518</v>
      </c>
      <c r="DK26" s="479">
        <v>1112</v>
      </c>
      <c r="DL26" s="9">
        <v>783</v>
      </c>
      <c r="DM26" s="8">
        <v>70.400000000000006</v>
      </c>
      <c r="DN26" s="6">
        <v>-329</v>
      </c>
      <c r="DO26" s="474">
        <v>20.299145299145298</v>
      </c>
      <c r="DP26" s="474">
        <v>21.787296898079763</v>
      </c>
      <c r="DQ26" s="8">
        <v>1.4881515989344649</v>
      </c>
      <c r="DR26" s="38">
        <v>13</v>
      </c>
      <c r="DS26" s="38">
        <v>28</v>
      </c>
      <c r="DT26" s="38">
        <v>15</v>
      </c>
      <c r="DU26" s="9">
        <v>2125</v>
      </c>
      <c r="DV26" s="9">
        <v>3452</v>
      </c>
      <c r="DW26" s="9">
        <v>1793</v>
      </c>
      <c r="DX26" s="8">
        <v>51.940903823870222</v>
      </c>
      <c r="DY26" s="6">
        <v>-1659</v>
      </c>
      <c r="DZ26" s="9">
        <v>2914</v>
      </c>
      <c r="EA26" s="9">
        <v>1488</v>
      </c>
      <c r="EB26" s="8">
        <v>51.063829787234042</v>
      </c>
      <c r="EC26" s="6">
        <v>-1426</v>
      </c>
      <c r="ED26" s="9">
        <v>646</v>
      </c>
      <c r="EE26" s="9">
        <v>869</v>
      </c>
      <c r="EF26" s="7">
        <v>134.5</v>
      </c>
      <c r="EG26" s="6">
        <v>223</v>
      </c>
      <c r="EH26" s="9">
        <v>8168.62</v>
      </c>
      <c r="EI26" s="9">
        <v>8684.26</v>
      </c>
      <c r="EJ26" s="7">
        <v>106.3</v>
      </c>
      <c r="EK26" s="6">
        <v>515.64000000000033</v>
      </c>
      <c r="EL26" s="311">
        <v>5</v>
      </c>
      <c r="EM26" s="311">
        <v>2</v>
      </c>
      <c r="EN26" s="38">
        <v>-3</v>
      </c>
      <c r="EO26" s="480">
        <v>-3</v>
      </c>
      <c r="EP26" s="481">
        <v>25225</v>
      </c>
      <c r="EQ26" s="482">
        <v>3467</v>
      </c>
      <c r="ER26" s="483">
        <v>82591</v>
      </c>
      <c r="ES26" s="483">
        <v>79647</v>
      </c>
      <c r="ET26" s="480">
        <v>21595</v>
      </c>
      <c r="EU26" s="481">
        <v>18345</v>
      </c>
      <c r="EV26" s="482">
        <v>5595</v>
      </c>
      <c r="EW26" s="484">
        <v>79026</v>
      </c>
      <c r="EX26" s="483">
        <v>73683</v>
      </c>
      <c r="EY26" s="441"/>
      <c r="EZ26" s="441"/>
      <c r="FA26" s="441"/>
      <c r="FB26" s="441"/>
      <c r="FC26" s="441"/>
    </row>
    <row r="27" spans="1:159" s="313" customFormat="1" ht="29.25" customHeight="1" x14ac:dyDescent="0.25">
      <c r="A27" s="310" t="s">
        <v>329</v>
      </c>
      <c r="B27" s="27">
        <v>991</v>
      </c>
      <c r="C27" s="9">
        <v>1277</v>
      </c>
      <c r="D27" s="27">
        <v>803</v>
      </c>
      <c r="E27" s="7">
        <v>62.88175411119812</v>
      </c>
      <c r="F27" s="6">
        <v>-474</v>
      </c>
      <c r="G27" s="9">
        <v>283</v>
      </c>
      <c r="H27" s="9">
        <v>223</v>
      </c>
      <c r="I27" s="7">
        <v>78.798586572438168</v>
      </c>
      <c r="J27" s="6">
        <v>-60</v>
      </c>
      <c r="K27" s="9">
        <v>208</v>
      </c>
      <c r="L27" s="9">
        <v>176</v>
      </c>
      <c r="M27" s="7">
        <v>84.615384615384613</v>
      </c>
      <c r="N27" s="6">
        <v>-32</v>
      </c>
      <c r="O27" s="9">
        <v>91</v>
      </c>
      <c r="P27" s="9">
        <v>85</v>
      </c>
      <c r="Q27" s="8">
        <v>93.406593406593402</v>
      </c>
      <c r="R27" s="6">
        <v>-6</v>
      </c>
      <c r="S27" s="472">
        <v>43.75</v>
      </c>
      <c r="T27" s="472">
        <v>48.295454545454547</v>
      </c>
      <c r="U27" s="7">
        <v>4.5454545454545467</v>
      </c>
      <c r="V27" s="9">
        <v>0</v>
      </c>
      <c r="W27" s="9">
        <v>0</v>
      </c>
      <c r="X27" s="8" t="s">
        <v>205</v>
      </c>
      <c r="Y27" s="38">
        <v>0</v>
      </c>
      <c r="Z27" s="357">
        <v>4</v>
      </c>
      <c r="AA27" s="9">
        <v>3</v>
      </c>
      <c r="AB27" s="8">
        <v>75</v>
      </c>
      <c r="AC27" s="38">
        <v>-1</v>
      </c>
      <c r="AD27" s="8">
        <v>7.1</v>
      </c>
      <c r="AE27" s="8">
        <v>10.6</v>
      </c>
      <c r="AF27" s="8">
        <v>3.5</v>
      </c>
      <c r="AG27" s="9">
        <v>117</v>
      </c>
      <c r="AH27" s="9">
        <v>91</v>
      </c>
      <c r="AI27" s="7">
        <v>77.777777777777786</v>
      </c>
      <c r="AJ27" s="6">
        <v>-26</v>
      </c>
      <c r="AK27" s="7">
        <v>56.25</v>
      </c>
      <c r="AL27" s="7">
        <v>51.70454545454546</v>
      </c>
      <c r="AM27" s="7">
        <v>-4.5454545454545396</v>
      </c>
      <c r="AN27" s="9"/>
      <c r="AO27" s="9"/>
      <c r="AP27" s="8"/>
      <c r="AQ27" s="6"/>
      <c r="AR27" s="6"/>
      <c r="AS27" s="6"/>
      <c r="AT27" s="359">
        <v>0</v>
      </c>
      <c r="AU27" s="359">
        <v>0</v>
      </c>
      <c r="AV27" s="8" t="s">
        <v>205</v>
      </c>
      <c r="AW27" s="38">
        <v>0</v>
      </c>
      <c r="AX27" s="9">
        <v>13</v>
      </c>
      <c r="AY27" s="9">
        <v>14</v>
      </c>
      <c r="AZ27" s="8">
        <v>107.69230769230769</v>
      </c>
      <c r="BA27" s="6">
        <v>1</v>
      </c>
      <c r="BB27" s="473">
        <v>100</v>
      </c>
      <c r="BC27" s="474">
        <v>88.888888888888886</v>
      </c>
      <c r="BD27" s="8">
        <v>-11.111111111111114</v>
      </c>
      <c r="BE27" s="9">
        <v>1</v>
      </c>
      <c r="BF27" s="9">
        <v>0</v>
      </c>
      <c r="BG27" s="8">
        <v>0</v>
      </c>
      <c r="BH27" s="6">
        <v>-1</v>
      </c>
      <c r="BI27" s="8" t="e">
        <v>#DIV/0!</v>
      </c>
      <c r="BJ27" s="9" t="e">
        <v>#DIV/0!</v>
      </c>
      <c r="BK27" s="9" t="e">
        <v>#DIV/0!</v>
      </c>
      <c r="BL27" s="9" t="s">
        <v>586</v>
      </c>
      <c r="BM27" s="9" t="s">
        <v>586</v>
      </c>
      <c r="BN27" s="8" t="s">
        <v>586</v>
      </c>
      <c r="BO27" s="6" t="s">
        <v>586</v>
      </c>
      <c r="BP27" s="9">
        <v>101</v>
      </c>
      <c r="BQ27" s="9">
        <v>39</v>
      </c>
      <c r="BR27" s="8">
        <v>38.613861386138616</v>
      </c>
      <c r="BS27" s="6">
        <v>-62</v>
      </c>
      <c r="BT27" s="9">
        <v>101</v>
      </c>
      <c r="BU27" s="9">
        <v>39</v>
      </c>
      <c r="BV27" s="7">
        <v>38.613861386138616</v>
      </c>
      <c r="BW27" s="6">
        <v>-62</v>
      </c>
      <c r="BX27" s="9">
        <v>1115</v>
      </c>
      <c r="BY27" s="9">
        <v>684</v>
      </c>
      <c r="BZ27" s="8">
        <v>61.345291479820631</v>
      </c>
      <c r="CA27" s="6">
        <v>-431</v>
      </c>
      <c r="CB27" s="27">
        <v>257</v>
      </c>
      <c r="CC27" s="9">
        <v>278</v>
      </c>
      <c r="CD27" s="7">
        <v>108.2</v>
      </c>
      <c r="CE27" s="9">
        <v>21</v>
      </c>
      <c r="CF27" s="475">
        <v>153</v>
      </c>
      <c r="CG27" s="357">
        <v>131</v>
      </c>
      <c r="CH27" s="38">
        <v>-22</v>
      </c>
      <c r="CI27" s="475">
        <v>177</v>
      </c>
      <c r="CJ27" s="357">
        <v>86</v>
      </c>
      <c r="CK27" s="38">
        <v>-91</v>
      </c>
      <c r="CL27" s="475">
        <v>176</v>
      </c>
      <c r="CM27" s="357">
        <v>82</v>
      </c>
      <c r="CN27" s="38">
        <v>-94</v>
      </c>
      <c r="CO27" s="9">
        <v>56</v>
      </c>
      <c r="CP27" s="9">
        <v>20</v>
      </c>
      <c r="CQ27" s="8">
        <v>35.700000000000003</v>
      </c>
      <c r="CR27" s="6">
        <v>-36</v>
      </c>
      <c r="CS27" s="474">
        <v>4.4000000000000004</v>
      </c>
      <c r="CT27" s="474">
        <v>2.5</v>
      </c>
      <c r="CU27" s="8">
        <v>-1.9000000000000004</v>
      </c>
      <c r="CV27" s="476">
        <v>11.8</v>
      </c>
      <c r="CW27" s="476">
        <v>19.600000000000001</v>
      </c>
      <c r="CX27" s="436">
        <v>7.8000000000000007</v>
      </c>
      <c r="CY27" s="477">
        <v>151</v>
      </c>
      <c r="CZ27" s="477">
        <v>157</v>
      </c>
      <c r="DA27" s="478">
        <v>91</v>
      </c>
      <c r="DB27" s="478">
        <v>85</v>
      </c>
      <c r="DC27" s="10">
        <v>147</v>
      </c>
      <c r="DD27" s="10">
        <v>136</v>
      </c>
      <c r="DE27" s="436">
        <v>92.5</v>
      </c>
      <c r="DF27" s="437">
        <v>-11</v>
      </c>
      <c r="DG27" s="358">
        <v>367</v>
      </c>
      <c r="DH27" s="9">
        <v>382</v>
      </c>
      <c r="DI27" s="8">
        <v>104.1</v>
      </c>
      <c r="DJ27" s="6">
        <v>15</v>
      </c>
      <c r="DK27" s="479">
        <v>305</v>
      </c>
      <c r="DL27" s="9">
        <v>275</v>
      </c>
      <c r="DM27" s="8">
        <v>90.2</v>
      </c>
      <c r="DN27" s="6">
        <v>-30</v>
      </c>
      <c r="DO27" s="474">
        <v>56.130790190735688</v>
      </c>
      <c r="DP27" s="474">
        <v>45.549738219895289</v>
      </c>
      <c r="DQ27" s="8">
        <v>-10.581051970840399</v>
      </c>
      <c r="DR27" s="38">
        <v>10</v>
      </c>
      <c r="DS27" s="38">
        <v>16</v>
      </c>
      <c r="DT27" s="38">
        <v>6</v>
      </c>
      <c r="DU27" s="9">
        <v>610</v>
      </c>
      <c r="DV27" s="9">
        <v>1035</v>
      </c>
      <c r="DW27" s="9">
        <v>561</v>
      </c>
      <c r="DX27" s="8">
        <v>54.20289855072464</v>
      </c>
      <c r="DY27" s="6">
        <v>-474</v>
      </c>
      <c r="DZ27" s="9">
        <v>868</v>
      </c>
      <c r="EA27" s="9">
        <v>474</v>
      </c>
      <c r="EB27" s="8">
        <v>54.60829493087558</v>
      </c>
      <c r="EC27" s="6">
        <v>-394</v>
      </c>
      <c r="ED27" s="9">
        <v>126</v>
      </c>
      <c r="EE27" s="9">
        <v>168</v>
      </c>
      <c r="EF27" s="7">
        <v>133.30000000000001</v>
      </c>
      <c r="EG27" s="6">
        <v>42</v>
      </c>
      <c r="EH27" s="9">
        <v>7951.08</v>
      </c>
      <c r="EI27" s="9">
        <v>10539.43</v>
      </c>
      <c r="EJ27" s="7">
        <v>132.6</v>
      </c>
      <c r="EK27" s="6">
        <v>2588.3500000000004</v>
      </c>
      <c r="EL27" s="311">
        <v>8</v>
      </c>
      <c r="EM27" s="311">
        <v>3</v>
      </c>
      <c r="EN27" s="38">
        <v>-5</v>
      </c>
      <c r="EO27" s="480">
        <v>-5</v>
      </c>
      <c r="EP27" s="481">
        <v>12367</v>
      </c>
      <c r="EQ27" s="482">
        <v>413</v>
      </c>
      <c r="ER27" s="483">
        <v>7647</v>
      </c>
      <c r="ES27" s="483">
        <v>7203</v>
      </c>
      <c r="ET27" s="480">
        <v>10578</v>
      </c>
      <c r="EU27" s="481">
        <v>8905</v>
      </c>
      <c r="EV27" s="482">
        <v>440</v>
      </c>
      <c r="EW27" s="484">
        <v>9670</v>
      </c>
      <c r="EX27" s="483">
        <v>6791</v>
      </c>
      <c r="EY27" s="441"/>
      <c r="EZ27" s="441"/>
      <c r="FA27" s="441"/>
      <c r="FB27" s="441"/>
      <c r="FC27" s="441"/>
    </row>
    <row r="28" spans="1:159" s="11" customFormat="1" ht="15.75" customHeight="1" x14ac:dyDescent="0.2">
      <c r="B28" s="620" t="s">
        <v>497</v>
      </c>
      <c r="C28" s="620"/>
      <c r="D28" s="620"/>
      <c r="E28" s="620"/>
      <c r="F28" s="620"/>
      <c r="G28" s="620"/>
      <c r="H28" s="620"/>
      <c r="I28" s="620"/>
      <c r="J28" s="620"/>
      <c r="K28" s="620"/>
      <c r="L28" s="620"/>
      <c r="M28" s="620"/>
      <c r="N28" s="620"/>
      <c r="O28" s="620"/>
      <c r="P28" s="620"/>
      <c r="Q28" s="620"/>
      <c r="R28" s="620"/>
      <c r="S28" s="620"/>
      <c r="T28" s="620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4"/>
      <c r="AL28" s="314"/>
      <c r="AM28" s="314"/>
      <c r="AN28" s="314"/>
      <c r="AO28" s="314"/>
      <c r="AP28" s="314"/>
      <c r="AQ28" s="314"/>
      <c r="AR28" s="314"/>
      <c r="AS28" s="314"/>
      <c r="BT28" s="314"/>
      <c r="BU28" s="314"/>
      <c r="BV28" s="314"/>
      <c r="BW28" s="314"/>
      <c r="BX28" s="314"/>
      <c r="BY28" s="314"/>
      <c r="BZ28" s="314"/>
      <c r="CA28" s="314"/>
      <c r="CB28" s="314"/>
      <c r="CC28" s="314"/>
      <c r="CD28" s="314"/>
      <c r="CE28" s="314"/>
      <c r="CF28" s="314"/>
      <c r="CG28" s="314"/>
      <c r="CH28" s="314"/>
      <c r="CI28" s="314"/>
      <c r="CJ28" s="314"/>
      <c r="CK28" s="314"/>
      <c r="DG28" s="315"/>
      <c r="DH28" s="315"/>
      <c r="DI28" s="315"/>
      <c r="DJ28" s="316"/>
      <c r="DK28" s="315"/>
      <c r="DL28" s="315"/>
      <c r="DM28" s="315"/>
      <c r="DN28" s="315"/>
      <c r="EC28" s="317"/>
      <c r="EZ28" s="441"/>
      <c r="FA28" s="441"/>
    </row>
    <row r="29" spans="1:159" s="11" customFormat="1" x14ac:dyDescent="0.2">
      <c r="B29" s="621"/>
      <c r="C29" s="621"/>
      <c r="D29" s="621"/>
      <c r="E29" s="621"/>
      <c r="F29" s="621"/>
      <c r="G29" s="621"/>
      <c r="H29" s="621"/>
      <c r="I29" s="621"/>
      <c r="J29" s="621"/>
      <c r="K29" s="621"/>
      <c r="L29" s="621"/>
      <c r="M29" s="621"/>
      <c r="N29" s="621"/>
      <c r="O29" s="621"/>
      <c r="P29" s="621"/>
      <c r="Q29" s="621"/>
      <c r="R29" s="621"/>
      <c r="S29" s="621"/>
      <c r="T29" s="621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  <c r="AL29" s="314"/>
      <c r="AM29" s="314"/>
      <c r="AN29" s="314"/>
      <c r="AO29" s="314"/>
      <c r="AP29" s="314"/>
      <c r="AQ29" s="314"/>
      <c r="AR29" s="314"/>
      <c r="AS29" s="314"/>
      <c r="BT29" s="314"/>
      <c r="BU29" s="314"/>
      <c r="BV29" s="314"/>
      <c r="BW29" s="314"/>
      <c r="BX29" s="314"/>
      <c r="BY29" s="314"/>
      <c r="BZ29" s="314"/>
      <c r="CA29" s="314"/>
      <c r="CB29" s="314"/>
      <c r="CC29" s="314"/>
      <c r="CD29" s="314"/>
      <c r="CE29" s="314"/>
      <c r="CF29" s="314"/>
      <c r="CG29" s="314"/>
      <c r="CH29" s="314"/>
      <c r="CI29" s="314"/>
      <c r="CJ29" s="314"/>
      <c r="CK29" s="314"/>
      <c r="DG29" s="315"/>
      <c r="DH29" s="315"/>
      <c r="DI29" s="315"/>
      <c r="DJ29" s="316"/>
      <c r="DK29" s="315"/>
      <c r="DL29" s="315"/>
      <c r="DM29" s="315"/>
      <c r="DN29" s="315"/>
      <c r="EC29" s="317"/>
    </row>
    <row r="30" spans="1:159" s="11" customFormat="1" x14ac:dyDescent="0.2"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4"/>
      <c r="AN30" s="314"/>
      <c r="AO30" s="314"/>
      <c r="AP30" s="314"/>
      <c r="AQ30" s="314"/>
      <c r="AR30" s="314"/>
      <c r="AS30" s="314"/>
      <c r="BT30" s="314"/>
      <c r="BU30" s="314"/>
      <c r="BV30" s="314"/>
      <c r="BW30" s="314"/>
      <c r="BX30" s="314"/>
      <c r="BY30" s="314"/>
      <c r="BZ30" s="314"/>
      <c r="CA30" s="314"/>
      <c r="CB30" s="314"/>
      <c r="CC30" s="314"/>
      <c r="CD30" s="314"/>
      <c r="CE30" s="314"/>
      <c r="CF30" s="314"/>
      <c r="CG30" s="314"/>
      <c r="CH30" s="314"/>
      <c r="CI30" s="314"/>
      <c r="CJ30" s="314"/>
      <c r="CK30" s="314"/>
      <c r="DG30" s="315"/>
      <c r="DH30" s="315"/>
      <c r="DI30" s="315"/>
      <c r="DJ30" s="316"/>
      <c r="DK30" s="315"/>
      <c r="DL30" s="315"/>
      <c r="DM30" s="315"/>
      <c r="DN30" s="315"/>
      <c r="EC30" s="317"/>
    </row>
    <row r="31" spans="1:159" s="11" customFormat="1" x14ac:dyDescent="0.2"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14"/>
      <c r="AL31" s="314"/>
      <c r="AM31" s="314"/>
      <c r="AN31" s="314"/>
      <c r="AO31" s="314"/>
      <c r="AP31" s="314"/>
      <c r="AQ31" s="314"/>
      <c r="AR31" s="314"/>
      <c r="AS31" s="314"/>
      <c r="BT31" s="314"/>
      <c r="BU31" s="314"/>
      <c r="BV31" s="314"/>
      <c r="BW31" s="314"/>
      <c r="BX31" s="314"/>
      <c r="BY31" s="314"/>
      <c r="BZ31" s="314"/>
      <c r="CA31" s="314"/>
      <c r="CB31" s="314"/>
      <c r="CC31" s="314"/>
      <c r="CD31" s="314"/>
      <c r="CE31" s="314"/>
      <c r="CF31" s="314"/>
      <c r="CG31" s="314"/>
      <c r="CH31" s="314"/>
      <c r="CI31" s="314"/>
      <c r="CJ31" s="314"/>
      <c r="CK31" s="314"/>
      <c r="DJ31" s="317"/>
      <c r="EC31" s="317"/>
    </row>
    <row r="32" spans="1:159" s="11" customFormat="1" x14ac:dyDescent="0.2"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BT32" s="314"/>
      <c r="BU32" s="314"/>
      <c r="BV32" s="314"/>
      <c r="BW32" s="314"/>
      <c r="BX32" s="314"/>
      <c r="BY32" s="314"/>
      <c r="BZ32" s="314"/>
      <c r="CA32" s="314"/>
      <c r="CB32" s="314"/>
      <c r="CC32" s="314"/>
      <c r="CD32" s="314"/>
      <c r="CE32" s="314"/>
      <c r="CF32" s="314"/>
      <c r="CG32" s="314"/>
      <c r="CH32" s="314"/>
      <c r="CI32" s="314"/>
      <c r="CJ32" s="314"/>
      <c r="CK32" s="314"/>
      <c r="EC32" s="317"/>
    </row>
    <row r="33" spans="6:89" s="11" customFormat="1" x14ac:dyDescent="0.2"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14"/>
      <c r="AL33" s="314"/>
      <c r="AM33" s="314"/>
      <c r="AN33" s="314"/>
      <c r="AO33" s="314"/>
      <c r="AP33" s="314"/>
      <c r="AQ33" s="314"/>
      <c r="AR33" s="314"/>
      <c r="AS33" s="314"/>
      <c r="BT33" s="314"/>
      <c r="BU33" s="314"/>
      <c r="BV33" s="314"/>
      <c r="BW33" s="314"/>
      <c r="BX33" s="314"/>
      <c r="BY33" s="314"/>
      <c r="BZ33" s="314"/>
      <c r="CA33" s="314"/>
      <c r="CB33" s="314"/>
      <c r="CC33" s="314"/>
      <c r="CD33" s="314"/>
      <c r="CE33" s="314"/>
      <c r="CF33" s="314"/>
      <c r="CG33" s="314"/>
      <c r="CH33" s="314"/>
      <c r="CI33" s="314"/>
      <c r="CJ33" s="314"/>
      <c r="CK33" s="314"/>
    </row>
    <row r="34" spans="6:89" s="11" customFormat="1" x14ac:dyDescent="0.2"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  <c r="AH34" s="314"/>
      <c r="AI34" s="314"/>
      <c r="AJ34" s="314"/>
      <c r="AK34" s="314"/>
      <c r="AL34" s="314"/>
      <c r="AM34" s="314"/>
      <c r="AN34" s="314"/>
      <c r="AO34" s="314"/>
      <c r="AP34" s="314"/>
      <c r="AQ34" s="314"/>
      <c r="AR34" s="314"/>
      <c r="AS34" s="314"/>
    </row>
    <row r="35" spans="6:89" s="11" customFormat="1" x14ac:dyDescent="0.2"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  <c r="AL35" s="314"/>
      <c r="AM35" s="314"/>
      <c r="AN35" s="314"/>
      <c r="AO35" s="314"/>
      <c r="AP35" s="314"/>
      <c r="AQ35" s="314"/>
      <c r="AR35" s="314"/>
      <c r="AS35" s="314"/>
    </row>
    <row r="36" spans="6:89" s="11" customFormat="1" x14ac:dyDescent="0.2"/>
    <row r="37" spans="6:89" s="11" customFormat="1" x14ac:dyDescent="0.2"/>
    <row r="38" spans="6:89" s="11" customFormat="1" x14ac:dyDescent="0.2"/>
    <row r="39" spans="6:89" s="11" customFormat="1" x14ac:dyDescent="0.2"/>
    <row r="40" spans="6:89" s="11" customFormat="1" x14ac:dyDescent="0.2"/>
    <row r="41" spans="6:89" s="11" customFormat="1" x14ac:dyDescent="0.2"/>
    <row r="42" spans="6:89" s="11" customFormat="1" x14ac:dyDescent="0.2"/>
    <row r="43" spans="6:89" s="11" customFormat="1" x14ac:dyDescent="0.2"/>
    <row r="44" spans="6:89" s="11" customFormat="1" x14ac:dyDescent="0.2"/>
    <row r="45" spans="6:89" s="11" customFormat="1" x14ac:dyDescent="0.2"/>
    <row r="46" spans="6:89" s="11" customFormat="1" x14ac:dyDescent="0.2"/>
    <row r="47" spans="6:89" s="11" customFormat="1" x14ac:dyDescent="0.2"/>
    <row r="48" spans="6:89" s="11" customFormat="1" x14ac:dyDescent="0.2"/>
    <row r="49" s="11" customFormat="1" x14ac:dyDescent="0.2"/>
    <row r="50" s="11" customFormat="1" x14ac:dyDescent="0.2"/>
    <row r="51" s="11" customFormat="1" x14ac:dyDescent="0.2"/>
    <row r="52" s="11" customFormat="1" x14ac:dyDescent="0.2"/>
    <row r="53" s="11" customFormat="1" x14ac:dyDescent="0.2"/>
    <row r="54" s="11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  <row r="60" s="4" customFormat="1" x14ac:dyDescent="0.2"/>
    <row r="61" s="4" customFormat="1" x14ac:dyDescent="0.2"/>
    <row r="62" s="4" customFormat="1" x14ac:dyDescent="0.2"/>
    <row r="63" s="4" customFormat="1" x14ac:dyDescent="0.2"/>
    <row r="64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4" s="4" customFormat="1" x14ac:dyDescent="0.2"/>
    <row r="105" s="4" customFormat="1" x14ac:dyDescent="0.2"/>
    <row r="106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2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7" s="4" customFormat="1" x14ac:dyDescent="0.2"/>
    <row r="138" s="4" customFormat="1" x14ac:dyDescent="0.2"/>
  </sheetData>
  <mergeCells count="164">
    <mergeCell ref="AM6:AM7"/>
    <mergeCell ref="AN6:AN7"/>
    <mergeCell ref="AP6:AQ6"/>
    <mergeCell ref="BE6:BE7"/>
    <mergeCell ref="BI6:BI7"/>
    <mergeCell ref="BL6:BL7"/>
    <mergeCell ref="BJ6:BJ7"/>
    <mergeCell ref="BK6:BK7"/>
    <mergeCell ref="BR6:BS6"/>
    <mergeCell ref="BM6:BM7"/>
    <mergeCell ref="BN6:BO6"/>
    <mergeCell ref="BP6:BP7"/>
    <mergeCell ref="BQ6:BQ7"/>
    <mergeCell ref="AY6:AY7"/>
    <mergeCell ref="BD6:BD7"/>
    <mergeCell ref="AR6:AR7"/>
    <mergeCell ref="AS6:AS7"/>
    <mergeCell ref="AT6:AT7"/>
    <mergeCell ref="AU6:AU7"/>
    <mergeCell ref="AV6:AW6"/>
    <mergeCell ref="AX6:AX7"/>
    <mergeCell ref="AZ6:BA6"/>
    <mergeCell ref="BB6:BB7"/>
    <mergeCell ref="BC6:BC7"/>
    <mergeCell ref="A3:A7"/>
    <mergeCell ref="B3:B5"/>
    <mergeCell ref="C3:F5"/>
    <mergeCell ref="G3:J5"/>
    <mergeCell ref="K3:N5"/>
    <mergeCell ref="BL3:BO5"/>
    <mergeCell ref="B6:B7"/>
    <mergeCell ref="C6:C7"/>
    <mergeCell ref="D6:D7"/>
    <mergeCell ref="E6:F6"/>
    <mergeCell ref="G6:G7"/>
    <mergeCell ref="H6:H7"/>
    <mergeCell ref="I6:J6"/>
    <mergeCell ref="K6:K7"/>
    <mergeCell ref="L6:L7"/>
    <mergeCell ref="Q6:R6"/>
    <mergeCell ref="S6:S7"/>
    <mergeCell ref="T6:T7"/>
    <mergeCell ref="M6:N6"/>
    <mergeCell ref="O6:O7"/>
    <mergeCell ref="P6:P7"/>
    <mergeCell ref="AE6:AE7"/>
    <mergeCell ref="AF6:AF7"/>
    <mergeCell ref="W6:W7"/>
    <mergeCell ref="EH1:EN1"/>
    <mergeCell ref="B2:U2"/>
    <mergeCell ref="O3:R5"/>
    <mergeCell ref="S3:U5"/>
    <mergeCell ref="V3:AC3"/>
    <mergeCell ref="AD3:AF5"/>
    <mergeCell ref="AG3:AJ5"/>
    <mergeCell ref="AK3:AM5"/>
    <mergeCell ref="AN3:AQ5"/>
    <mergeCell ref="AR3:AS5"/>
    <mergeCell ref="AT3:AW5"/>
    <mergeCell ref="AX3:BA5"/>
    <mergeCell ref="BB3:BD5"/>
    <mergeCell ref="BE3:BH5"/>
    <mergeCell ref="BI3:BK5"/>
    <mergeCell ref="CO3:CR5"/>
    <mergeCell ref="CS3:CU5"/>
    <mergeCell ref="CV3:CX5"/>
    <mergeCell ref="BP3:BS5"/>
    <mergeCell ref="BT3:BW5"/>
    <mergeCell ref="BX3:CA5"/>
    <mergeCell ref="CB3:CE5"/>
    <mergeCell ref="CF3:CH5"/>
    <mergeCell ref="B1:U1"/>
    <mergeCell ref="U6:U7"/>
    <mergeCell ref="V6:V7"/>
    <mergeCell ref="X6:Y6"/>
    <mergeCell ref="Z6:Z7"/>
    <mergeCell ref="AB6:AC6"/>
    <mergeCell ref="AD6:AD7"/>
    <mergeCell ref="AG6:AG7"/>
    <mergeCell ref="AH6:AH7"/>
    <mergeCell ref="AI6:AJ6"/>
    <mergeCell ref="AA6:AA7"/>
    <mergeCell ref="EH3:EK5"/>
    <mergeCell ref="EL3:EN5"/>
    <mergeCell ref="V4:Y5"/>
    <mergeCell ref="Z4:AC5"/>
    <mergeCell ref="AK6:AK7"/>
    <mergeCell ref="AL6:AL7"/>
    <mergeCell ref="AO6:AO7"/>
    <mergeCell ref="DR3:DT5"/>
    <mergeCell ref="DU3:DU5"/>
    <mergeCell ref="DV3:DY5"/>
    <mergeCell ref="DZ3:EC5"/>
    <mergeCell ref="ED3:EG5"/>
    <mergeCell ref="CY3:CZ5"/>
    <mergeCell ref="DA3:DB5"/>
    <mergeCell ref="DC3:DF5"/>
    <mergeCell ref="DG3:DN5"/>
    <mergeCell ref="DO3:DQ5"/>
    <mergeCell ref="CI3:CK5"/>
    <mergeCell ref="CL3:CN5"/>
    <mergeCell ref="BT6:BT7"/>
    <mergeCell ref="BU6:BU7"/>
    <mergeCell ref="BV6:BW6"/>
    <mergeCell ref="BX6:BX7"/>
    <mergeCell ref="BY6:BY7"/>
    <mergeCell ref="BF6:BF7"/>
    <mergeCell ref="BG6:BH6"/>
    <mergeCell ref="CG6:CG7"/>
    <mergeCell ref="CH6:CH7"/>
    <mergeCell ref="CI6:CI7"/>
    <mergeCell ref="CJ6:CJ7"/>
    <mergeCell ref="CK6:CK7"/>
    <mergeCell ref="BZ6:CA6"/>
    <mergeCell ref="CB6:CB7"/>
    <mergeCell ref="CC6:CC7"/>
    <mergeCell ref="CD6:CE6"/>
    <mergeCell ref="CF6:CF7"/>
    <mergeCell ref="CQ6:CR6"/>
    <mergeCell ref="CS6:CS7"/>
    <mergeCell ref="CT6:CT7"/>
    <mergeCell ref="CU6:CU7"/>
    <mergeCell ref="CV6:CV7"/>
    <mergeCell ref="CL6:CL7"/>
    <mergeCell ref="CM6:CM7"/>
    <mergeCell ref="CN6:CN7"/>
    <mergeCell ref="CO6:CO7"/>
    <mergeCell ref="CP6:CP7"/>
    <mergeCell ref="DS6:DS7"/>
    <mergeCell ref="DT6:DT7"/>
    <mergeCell ref="DG6:DH6"/>
    <mergeCell ref="DI6:DJ6"/>
    <mergeCell ref="DK6:DL6"/>
    <mergeCell ref="DM6:DN6"/>
    <mergeCell ref="DO6:DO7"/>
    <mergeCell ref="CW6:CW7"/>
    <mergeCell ref="CX6:CX7"/>
    <mergeCell ref="DC6:DC7"/>
    <mergeCell ref="DD6:DD7"/>
    <mergeCell ref="DE6:DF6"/>
    <mergeCell ref="B28:T29"/>
    <mergeCell ref="EN6:EN7"/>
    <mergeCell ref="EO7:EQ7"/>
    <mergeCell ref="ER7:ES7"/>
    <mergeCell ref="ET7:EV7"/>
    <mergeCell ref="EW7:EX7"/>
    <mergeCell ref="EH6:EH7"/>
    <mergeCell ref="EI6:EI7"/>
    <mergeCell ref="EJ6:EK6"/>
    <mergeCell ref="EL6:EL7"/>
    <mergeCell ref="EM6:EM7"/>
    <mergeCell ref="EA6:EA7"/>
    <mergeCell ref="EB6:EC6"/>
    <mergeCell ref="ED6:ED7"/>
    <mergeCell ref="EE6:EE7"/>
    <mergeCell ref="EF6:EG6"/>
    <mergeCell ref="DU6:DU7"/>
    <mergeCell ref="DV6:DV7"/>
    <mergeCell ref="DW6:DW7"/>
    <mergeCell ref="DX6:DY6"/>
    <mergeCell ref="DZ6:DZ7"/>
    <mergeCell ref="DP6:DP7"/>
    <mergeCell ref="DQ6:DQ7"/>
    <mergeCell ref="DR6:DR7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E63"/>
  <sheetViews>
    <sheetView zoomScaleNormal="100" zoomScaleSheetLayoutView="73" workbookViewId="0">
      <selection sqref="A1:C1"/>
    </sheetView>
  </sheetViews>
  <sheetFormatPr defaultColWidth="9.140625" defaultRowHeight="15.75" x14ac:dyDescent="0.25"/>
  <cols>
    <col min="1" max="1" width="5.5703125" style="88" customWidth="1"/>
    <col min="2" max="2" width="67" style="165" customWidth="1"/>
    <col min="3" max="3" width="25.7109375" style="165" customWidth="1"/>
    <col min="4" max="16384" width="9.140625" style="154"/>
  </cols>
  <sheetData>
    <row r="1" spans="1:5" ht="48.75" customHeight="1" x14ac:dyDescent="0.25">
      <c r="A1" s="544" t="s">
        <v>498</v>
      </c>
      <c r="B1" s="544"/>
      <c r="C1" s="544"/>
    </row>
    <row r="2" spans="1:5" ht="21.75" customHeight="1" x14ac:dyDescent="0.25">
      <c r="B2" s="578" t="s">
        <v>188</v>
      </c>
      <c r="C2" s="578"/>
    </row>
    <row r="3" spans="1:5" s="155" customFormat="1" ht="64.5" customHeight="1" x14ac:dyDescent="0.25">
      <c r="A3" s="254"/>
      <c r="B3" s="255" t="s">
        <v>82</v>
      </c>
      <c r="C3" s="256" t="s">
        <v>588</v>
      </c>
    </row>
    <row r="4" spans="1:5" ht="37.5" customHeight="1" x14ac:dyDescent="0.25">
      <c r="A4" s="160">
        <v>1</v>
      </c>
      <c r="B4" s="283" t="s">
        <v>331</v>
      </c>
      <c r="C4" s="95">
        <v>92</v>
      </c>
      <c r="E4" s="274"/>
    </row>
    <row r="5" spans="1:5" ht="18.75" customHeight="1" x14ac:dyDescent="0.25">
      <c r="A5" s="160">
        <v>2</v>
      </c>
      <c r="B5" s="283" t="s">
        <v>332</v>
      </c>
      <c r="C5" s="95">
        <v>74</v>
      </c>
      <c r="E5" s="274"/>
    </row>
    <row r="6" spans="1:5" x14ac:dyDescent="0.25">
      <c r="A6" s="160">
        <v>3</v>
      </c>
      <c r="B6" s="283" t="s">
        <v>330</v>
      </c>
      <c r="C6" s="95">
        <v>46</v>
      </c>
      <c r="E6" s="274"/>
    </row>
    <row r="7" spans="1:5" s="163" customFormat="1" ht="37.5" customHeight="1" x14ac:dyDescent="0.25">
      <c r="A7" s="160">
        <v>4</v>
      </c>
      <c r="B7" s="283" t="s">
        <v>373</v>
      </c>
      <c r="C7" s="95">
        <v>42</v>
      </c>
      <c r="E7" s="274"/>
    </row>
    <row r="8" spans="1:5" s="163" customFormat="1" ht="18" customHeight="1" x14ac:dyDescent="0.25">
      <c r="A8" s="160">
        <v>5</v>
      </c>
      <c r="B8" s="283" t="s">
        <v>374</v>
      </c>
      <c r="C8" s="95">
        <v>38</v>
      </c>
      <c r="E8" s="274"/>
    </row>
    <row r="9" spans="1:5" s="163" customFormat="1" x14ac:dyDescent="0.25">
      <c r="A9" s="160">
        <v>6</v>
      </c>
      <c r="B9" s="283" t="s">
        <v>376</v>
      </c>
      <c r="C9" s="95">
        <v>33</v>
      </c>
      <c r="E9" s="274"/>
    </row>
    <row r="10" spans="1:5" s="163" customFormat="1" ht="17.25" customHeight="1" x14ac:dyDescent="0.25">
      <c r="A10" s="160">
        <v>7</v>
      </c>
      <c r="B10" s="283" t="s">
        <v>334</v>
      </c>
      <c r="C10" s="95">
        <v>29</v>
      </c>
      <c r="E10" s="274"/>
    </row>
    <row r="11" spans="1:5" s="163" customFormat="1" x14ac:dyDescent="0.25">
      <c r="A11" s="160">
        <v>8</v>
      </c>
      <c r="B11" s="283" t="s">
        <v>378</v>
      </c>
      <c r="C11" s="95">
        <v>24</v>
      </c>
      <c r="E11" s="274"/>
    </row>
    <row r="12" spans="1:5" s="163" customFormat="1" ht="32.25" customHeight="1" x14ac:dyDescent="0.25">
      <c r="A12" s="160">
        <v>9</v>
      </c>
      <c r="B12" s="283" t="s">
        <v>367</v>
      </c>
      <c r="C12" s="95">
        <v>18</v>
      </c>
      <c r="E12" s="274"/>
    </row>
    <row r="13" spans="1:5" s="163" customFormat="1" ht="17.25" customHeight="1" x14ac:dyDescent="0.25">
      <c r="A13" s="160">
        <v>10</v>
      </c>
      <c r="B13" s="283" t="s">
        <v>333</v>
      </c>
      <c r="C13" s="95">
        <v>16</v>
      </c>
      <c r="E13" s="274"/>
    </row>
    <row r="14" spans="1:5" s="163" customFormat="1" ht="18" customHeight="1" x14ac:dyDescent="0.25">
      <c r="A14" s="160">
        <v>11</v>
      </c>
      <c r="B14" s="283" t="s">
        <v>375</v>
      </c>
      <c r="C14" s="95">
        <v>16</v>
      </c>
      <c r="E14" s="274"/>
    </row>
    <row r="15" spans="1:5" s="163" customFormat="1" ht="18" customHeight="1" x14ac:dyDescent="0.25">
      <c r="A15" s="160">
        <v>12</v>
      </c>
      <c r="B15" s="283" t="s">
        <v>379</v>
      </c>
      <c r="C15" s="95">
        <v>15</v>
      </c>
      <c r="E15" s="274"/>
    </row>
    <row r="16" spans="1:5" s="163" customFormat="1" ht="17.25" customHeight="1" x14ac:dyDescent="0.25">
      <c r="A16" s="160">
        <v>13</v>
      </c>
      <c r="B16" s="283" t="s">
        <v>405</v>
      </c>
      <c r="C16" s="95">
        <v>15</v>
      </c>
      <c r="E16" s="274"/>
    </row>
    <row r="17" spans="1:5" s="163" customFormat="1" ht="30.75" customHeight="1" x14ac:dyDescent="0.25">
      <c r="A17" s="160">
        <v>14</v>
      </c>
      <c r="B17" s="283" t="s">
        <v>408</v>
      </c>
      <c r="C17" s="95">
        <v>13</v>
      </c>
      <c r="E17" s="274"/>
    </row>
    <row r="18" spans="1:5" s="163" customFormat="1" ht="18.75" customHeight="1" x14ac:dyDescent="0.25">
      <c r="A18" s="160">
        <v>15</v>
      </c>
      <c r="B18" s="283" t="s">
        <v>377</v>
      </c>
      <c r="C18" s="95">
        <v>13</v>
      </c>
      <c r="E18" s="274"/>
    </row>
    <row r="19" spans="1:5" s="163" customFormat="1" ht="22.5" customHeight="1" x14ac:dyDescent="0.25">
      <c r="A19" s="160">
        <v>16</v>
      </c>
      <c r="B19" s="283" t="s">
        <v>381</v>
      </c>
      <c r="C19" s="95">
        <v>13</v>
      </c>
      <c r="E19" s="274"/>
    </row>
    <row r="20" spans="1:5" s="163" customFormat="1" ht="32.25" customHeight="1" x14ac:dyDescent="0.25">
      <c r="A20" s="160">
        <v>17</v>
      </c>
      <c r="B20" s="283" t="s">
        <v>383</v>
      </c>
      <c r="C20" s="95">
        <v>12</v>
      </c>
      <c r="E20" s="274"/>
    </row>
    <row r="21" spans="1:5" s="163" customFormat="1" ht="16.5" customHeight="1" x14ac:dyDescent="0.25">
      <c r="A21" s="160">
        <v>18</v>
      </c>
      <c r="B21" s="283" t="s">
        <v>421</v>
      </c>
      <c r="C21" s="95">
        <v>11</v>
      </c>
      <c r="E21" s="274"/>
    </row>
    <row r="22" spans="1:5" s="163" customFormat="1" ht="19.5" customHeight="1" x14ac:dyDescent="0.25">
      <c r="A22" s="160">
        <v>19</v>
      </c>
      <c r="B22" s="283" t="s">
        <v>389</v>
      </c>
      <c r="C22" s="95">
        <v>10</v>
      </c>
      <c r="E22" s="274"/>
    </row>
    <row r="23" spans="1:5" s="163" customFormat="1" ht="20.25" customHeight="1" x14ac:dyDescent="0.25">
      <c r="A23" s="160">
        <v>20</v>
      </c>
      <c r="B23" s="283" t="s">
        <v>395</v>
      </c>
      <c r="C23" s="95">
        <v>8</v>
      </c>
      <c r="E23" s="274"/>
    </row>
    <row r="24" spans="1:5" s="163" customFormat="1" x14ac:dyDescent="0.25">
      <c r="A24" s="160">
        <v>21</v>
      </c>
      <c r="B24" s="283" t="s">
        <v>396</v>
      </c>
      <c r="C24" s="95">
        <v>8</v>
      </c>
      <c r="E24" s="274"/>
    </row>
    <row r="25" spans="1:5" s="163" customFormat="1" ht="20.25" customHeight="1" x14ac:dyDescent="0.25">
      <c r="A25" s="160">
        <v>22</v>
      </c>
      <c r="B25" s="283" t="s">
        <v>390</v>
      </c>
      <c r="C25" s="95">
        <v>8</v>
      </c>
      <c r="E25" s="274"/>
    </row>
    <row r="26" spans="1:5" s="163" customFormat="1" ht="22.5" customHeight="1" x14ac:dyDescent="0.25">
      <c r="A26" s="160">
        <v>23</v>
      </c>
      <c r="B26" s="283" t="s">
        <v>460</v>
      </c>
      <c r="C26" s="95">
        <v>8</v>
      </c>
      <c r="E26" s="274"/>
    </row>
    <row r="27" spans="1:5" s="163" customFormat="1" ht="22.5" customHeight="1" x14ac:dyDescent="0.25">
      <c r="A27" s="160">
        <v>24</v>
      </c>
      <c r="B27" s="283" t="s">
        <v>384</v>
      </c>
      <c r="C27" s="95">
        <v>8</v>
      </c>
      <c r="E27" s="274"/>
    </row>
    <row r="28" spans="1:5" s="163" customFormat="1" ht="20.25" customHeight="1" x14ac:dyDescent="0.25">
      <c r="A28" s="160">
        <v>25</v>
      </c>
      <c r="B28" s="283" t="s">
        <v>385</v>
      </c>
      <c r="C28" s="95">
        <v>7</v>
      </c>
      <c r="E28" s="274"/>
    </row>
    <row r="29" spans="1:5" s="163" customFormat="1" ht="15.75" customHeight="1" x14ac:dyDescent="0.25">
      <c r="A29" s="160">
        <v>26</v>
      </c>
      <c r="B29" s="283" t="s">
        <v>499</v>
      </c>
      <c r="C29" s="95">
        <v>7</v>
      </c>
      <c r="E29" s="274"/>
    </row>
    <row r="30" spans="1:5" s="163" customFormat="1" x14ac:dyDescent="0.25">
      <c r="A30" s="160">
        <v>27</v>
      </c>
      <c r="B30" s="283" t="s">
        <v>366</v>
      </c>
      <c r="C30" s="95">
        <v>7</v>
      </c>
      <c r="E30" s="274"/>
    </row>
    <row r="31" spans="1:5" s="163" customFormat="1" ht="16.5" customHeight="1" x14ac:dyDescent="0.25">
      <c r="A31" s="160">
        <v>28</v>
      </c>
      <c r="B31" s="283" t="s">
        <v>409</v>
      </c>
      <c r="C31" s="95">
        <v>7</v>
      </c>
      <c r="E31" s="274"/>
    </row>
    <row r="32" spans="1:5" s="163" customFormat="1" ht="19.5" customHeight="1" x14ac:dyDescent="0.25">
      <c r="A32" s="160">
        <v>29</v>
      </c>
      <c r="B32" s="283" t="s">
        <v>416</v>
      </c>
      <c r="C32" s="95">
        <v>7</v>
      </c>
      <c r="E32" s="274"/>
    </row>
    <row r="33" spans="1:5" s="163" customFormat="1" ht="21" customHeight="1" x14ac:dyDescent="0.25">
      <c r="A33" s="160">
        <v>30</v>
      </c>
      <c r="B33" s="283" t="s">
        <v>400</v>
      </c>
      <c r="C33" s="95">
        <v>6</v>
      </c>
      <c r="E33" s="274"/>
    </row>
    <row r="34" spans="1:5" s="163" customFormat="1" ht="22.5" customHeight="1" x14ac:dyDescent="0.25">
      <c r="A34" s="160">
        <v>31</v>
      </c>
      <c r="B34" s="283" t="s">
        <v>459</v>
      </c>
      <c r="C34" s="95">
        <v>6</v>
      </c>
      <c r="E34" s="274"/>
    </row>
    <row r="35" spans="1:5" s="163" customFormat="1" ht="31.5" customHeight="1" x14ac:dyDescent="0.25">
      <c r="A35" s="160">
        <v>32</v>
      </c>
      <c r="B35" s="283" t="s">
        <v>380</v>
      </c>
      <c r="C35" s="95">
        <v>6</v>
      </c>
      <c r="E35" s="274"/>
    </row>
    <row r="36" spans="1:5" s="163" customFormat="1" ht="36.75" customHeight="1" x14ac:dyDescent="0.25">
      <c r="A36" s="160">
        <v>33</v>
      </c>
      <c r="B36" s="283" t="s">
        <v>393</v>
      </c>
      <c r="C36" s="95">
        <v>6</v>
      </c>
      <c r="E36" s="274"/>
    </row>
    <row r="37" spans="1:5" s="163" customFormat="1" x14ac:dyDescent="0.25">
      <c r="A37" s="160">
        <v>34</v>
      </c>
      <c r="B37" s="283" t="s">
        <v>465</v>
      </c>
      <c r="C37" s="95">
        <v>6</v>
      </c>
      <c r="E37" s="274"/>
    </row>
    <row r="38" spans="1:5" s="163" customFormat="1" ht="23.25" customHeight="1" x14ac:dyDescent="0.25">
      <c r="A38" s="160">
        <v>35</v>
      </c>
      <c r="B38" s="283" t="s">
        <v>399</v>
      </c>
      <c r="C38" s="95">
        <v>5</v>
      </c>
      <c r="E38" s="274"/>
    </row>
    <row r="39" spans="1:5" s="163" customFormat="1" ht="21" customHeight="1" x14ac:dyDescent="0.25">
      <c r="A39" s="160">
        <v>36</v>
      </c>
      <c r="B39" s="283" t="s">
        <v>382</v>
      </c>
      <c r="C39" s="95">
        <v>5</v>
      </c>
      <c r="E39" s="274"/>
    </row>
    <row r="40" spans="1:5" ht="19.5" customHeight="1" x14ac:dyDescent="0.25">
      <c r="A40" s="160">
        <v>37</v>
      </c>
      <c r="B40" s="283" t="s">
        <v>387</v>
      </c>
      <c r="C40" s="95">
        <v>5</v>
      </c>
      <c r="E40" s="274"/>
    </row>
    <row r="41" spans="1:5" x14ac:dyDescent="0.25">
      <c r="A41" s="160">
        <v>38</v>
      </c>
      <c r="B41" s="283" t="s">
        <v>392</v>
      </c>
      <c r="C41" s="95">
        <v>5</v>
      </c>
      <c r="E41" s="274"/>
    </row>
    <row r="42" spans="1:5" ht="32.25" customHeight="1" x14ac:dyDescent="0.25">
      <c r="A42" s="160">
        <v>39</v>
      </c>
      <c r="B42" s="283" t="s">
        <v>467</v>
      </c>
      <c r="C42" s="95">
        <v>5</v>
      </c>
      <c r="E42" s="274"/>
    </row>
    <row r="43" spans="1:5" ht="19.5" customHeight="1" x14ac:dyDescent="0.25">
      <c r="A43" s="160">
        <v>40</v>
      </c>
      <c r="B43" s="283" t="s">
        <v>469</v>
      </c>
      <c r="C43" s="95">
        <v>5</v>
      </c>
      <c r="E43" s="274"/>
    </row>
    <row r="44" spans="1:5" ht="21" customHeight="1" x14ac:dyDescent="0.25">
      <c r="A44" s="160">
        <v>41</v>
      </c>
      <c r="B44" s="283" t="s">
        <v>500</v>
      </c>
      <c r="C44" s="95">
        <v>5</v>
      </c>
      <c r="E44" s="274"/>
    </row>
    <row r="45" spans="1:5" ht="21.75" customHeight="1" x14ac:dyDescent="0.25">
      <c r="A45" s="160">
        <v>42</v>
      </c>
      <c r="B45" s="283" t="s">
        <v>394</v>
      </c>
      <c r="C45" s="95">
        <v>4</v>
      </c>
      <c r="E45" s="274"/>
    </row>
    <row r="46" spans="1:5" ht="21.75" customHeight="1" x14ac:dyDescent="0.25">
      <c r="A46" s="160">
        <v>43</v>
      </c>
      <c r="B46" s="283" t="s">
        <v>420</v>
      </c>
      <c r="C46" s="95">
        <v>4</v>
      </c>
      <c r="E46" s="274"/>
    </row>
    <row r="47" spans="1:5" ht="20.25" customHeight="1" x14ac:dyDescent="0.25">
      <c r="A47" s="160">
        <v>44</v>
      </c>
      <c r="B47" s="283" t="s">
        <v>371</v>
      </c>
      <c r="C47" s="95">
        <v>4</v>
      </c>
      <c r="E47" s="274"/>
    </row>
    <row r="48" spans="1:5" ht="21.75" customHeight="1" x14ac:dyDescent="0.25">
      <c r="A48" s="160">
        <v>45</v>
      </c>
      <c r="B48" s="283" t="s">
        <v>414</v>
      </c>
      <c r="C48" s="95">
        <v>4</v>
      </c>
      <c r="E48" s="274"/>
    </row>
    <row r="49" spans="1:5" ht="27" customHeight="1" x14ac:dyDescent="0.25">
      <c r="A49" s="160">
        <v>46</v>
      </c>
      <c r="B49" s="283" t="s">
        <v>589</v>
      </c>
      <c r="C49" s="95">
        <v>4</v>
      </c>
      <c r="E49" s="274"/>
    </row>
    <row r="50" spans="1:5" ht="26.25" customHeight="1" x14ac:dyDescent="0.25">
      <c r="A50" s="160">
        <v>47</v>
      </c>
      <c r="B50" s="283" t="s">
        <v>590</v>
      </c>
      <c r="C50" s="95">
        <v>4</v>
      </c>
      <c r="E50" s="274"/>
    </row>
    <row r="51" spans="1:5" ht="21" customHeight="1" x14ac:dyDescent="0.25">
      <c r="A51" s="160">
        <v>48</v>
      </c>
      <c r="B51" s="283" t="s">
        <v>502</v>
      </c>
      <c r="C51" s="95">
        <v>4</v>
      </c>
      <c r="E51" s="274"/>
    </row>
    <row r="52" spans="1:5" ht="21.75" customHeight="1" x14ac:dyDescent="0.25">
      <c r="A52" s="160">
        <v>49</v>
      </c>
      <c r="B52" s="283" t="s">
        <v>403</v>
      </c>
      <c r="C52" s="95">
        <v>4</v>
      </c>
      <c r="E52" s="274"/>
    </row>
    <row r="53" spans="1:5" ht="34.5" customHeight="1" x14ac:dyDescent="0.25">
      <c r="A53" s="160">
        <v>50</v>
      </c>
      <c r="B53" s="283" t="s">
        <v>401</v>
      </c>
      <c r="C53" s="95">
        <v>4</v>
      </c>
      <c r="E53" s="274"/>
    </row>
    <row r="54" spans="1:5" x14ac:dyDescent="0.25">
      <c r="C54" s="318"/>
      <c r="E54" s="274"/>
    </row>
    <row r="55" spans="1:5" x14ac:dyDescent="0.25">
      <c r="C55" s="318"/>
      <c r="E55" s="274"/>
    </row>
    <row r="56" spans="1:5" x14ac:dyDescent="0.25">
      <c r="C56" s="318"/>
      <c r="E56" s="274"/>
    </row>
    <row r="57" spans="1:5" x14ac:dyDescent="0.25">
      <c r="C57" s="318"/>
      <c r="E57" s="274"/>
    </row>
    <row r="58" spans="1:5" x14ac:dyDescent="0.25">
      <c r="C58" s="318"/>
      <c r="E58" s="274"/>
    </row>
    <row r="59" spans="1:5" x14ac:dyDescent="0.25">
      <c r="C59" s="318"/>
    </row>
    <row r="60" spans="1:5" x14ac:dyDescent="0.25">
      <c r="C60" s="318"/>
    </row>
    <row r="61" spans="1:5" x14ac:dyDescent="0.25">
      <c r="C61" s="318"/>
    </row>
    <row r="62" spans="1:5" x14ac:dyDescent="0.25">
      <c r="C62" s="318"/>
    </row>
    <row r="63" spans="1:5" x14ac:dyDescent="0.25">
      <c r="C63" s="318"/>
    </row>
  </sheetData>
  <mergeCells count="2">
    <mergeCell ref="A1:C1"/>
    <mergeCell ref="B2:C2"/>
  </mergeCells>
  <pageMargins left="0.7" right="0.7" top="0.75" bottom="0.75" header="0.3" footer="0.3"/>
  <pageSetup paperSize="9" scale="5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19"/>
  <sheetViews>
    <sheetView zoomScale="75" zoomScaleNormal="75" zoomScaleSheetLayoutView="75" workbookViewId="0">
      <selection activeCell="D16" sqref="D16"/>
    </sheetView>
  </sheetViews>
  <sheetFormatPr defaultColWidth="8.85546875" defaultRowHeight="12.75" x14ac:dyDescent="0.2"/>
  <cols>
    <col min="1" max="1" width="66.28515625" style="16" customWidth="1"/>
    <col min="2" max="2" width="12.7109375" style="16" customWidth="1"/>
    <col min="3" max="3" width="15.140625" style="16" customWidth="1"/>
    <col min="4" max="4" width="15.42578125" style="16" customWidth="1"/>
    <col min="5" max="5" width="12.5703125" style="16" customWidth="1"/>
    <col min="6" max="6" width="10.85546875" style="16" bestFit="1" customWidth="1"/>
    <col min="7" max="16384" width="8.85546875" style="16"/>
  </cols>
  <sheetData>
    <row r="1" spans="1:6" s="12" customFormat="1" ht="40.5" customHeight="1" x14ac:dyDescent="0.25">
      <c r="A1" s="511" t="s">
        <v>345</v>
      </c>
      <c r="B1" s="511"/>
      <c r="C1" s="511"/>
      <c r="D1" s="511"/>
      <c r="E1" s="511"/>
    </row>
    <row r="2" spans="1:6" s="12" customFormat="1" ht="18" customHeight="1" x14ac:dyDescent="0.3">
      <c r="A2" s="520" t="s">
        <v>30</v>
      </c>
      <c r="B2" s="520"/>
      <c r="C2" s="520"/>
      <c r="D2" s="520"/>
      <c r="E2" s="520"/>
    </row>
    <row r="3" spans="1:6" s="12" customFormat="1" ht="35.25" customHeight="1" x14ac:dyDescent="0.25">
      <c r="A3" s="523" t="s">
        <v>77</v>
      </c>
      <c r="B3" s="523"/>
      <c r="C3" s="523"/>
      <c r="D3" s="523"/>
      <c r="E3" s="523"/>
    </row>
    <row r="4" spans="1:6" s="12" customFormat="1" ht="18" customHeight="1" x14ac:dyDescent="0.25">
      <c r="A4" s="204"/>
      <c r="B4" s="204"/>
      <c r="C4" s="204"/>
      <c r="D4" s="524" t="s">
        <v>213</v>
      </c>
      <c r="E4" s="524"/>
    </row>
    <row r="5" spans="1:6" s="14" customFormat="1" ht="25.5" customHeight="1" x14ac:dyDescent="0.2">
      <c r="A5" s="521"/>
      <c r="B5" s="501" t="s">
        <v>515</v>
      </c>
      <c r="C5" s="501" t="s">
        <v>516</v>
      </c>
      <c r="D5" s="522" t="s">
        <v>40</v>
      </c>
      <c r="E5" s="522"/>
    </row>
    <row r="6" spans="1:6" s="14" customFormat="1" ht="31.5" customHeight="1" x14ac:dyDescent="0.2">
      <c r="A6" s="521"/>
      <c r="B6" s="501"/>
      <c r="C6" s="501"/>
      <c r="D6" s="26" t="s">
        <v>2</v>
      </c>
      <c r="E6" s="26" t="s">
        <v>41</v>
      </c>
    </row>
    <row r="7" spans="1:6" s="19" customFormat="1" ht="29.25" customHeight="1" x14ac:dyDescent="0.25">
      <c r="A7" s="355" t="s">
        <v>10</v>
      </c>
      <c r="B7" s="518">
        <f>SUM(B9:B17)</f>
        <v>1310</v>
      </c>
      <c r="C7" s="518">
        <f>SUM(C9:C17)</f>
        <v>255</v>
      </c>
      <c r="D7" s="382">
        <f t="shared" ref="D7:D17" si="0">ROUND(C7/B7*100,1)</f>
        <v>19.5</v>
      </c>
      <c r="E7" s="383">
        <f t="shared" ref="E7:E17" si="1">C7-B7</f>
        <v>-1055</v>
      </c>
      <c r="F7" s="20"/>
    </row>
    <row r="8" spans="1:6" s="19" customFormat="1" ht="21.75" customHeight="1" x14ac:dyDescent="0.25">
      <c r="A8" s="198" t="s">
        <v>78</v>
      </c>
      <c r="B8" s="519"/>
      <c r="C8" s="519"/>
      <c r="D8" s="384"/>
      <c r="E8" s="385"/>
      <c r="F8" s="20"/>
    </row>
    <row r="9" spans="1:6" ht="39" customHeight="1" x14ac:dyDescent="0.2">
      <c r="A9" s="192" t="s">
        <v>31</v>
      </c>
      <c r="B9" s="374">
        <v>432</v>
      </c>
      <c r="C9" s="374">
        <v>74</v>
      </c>
      <c r="D9" s="193">
        <f t="shared" si="0"/>
        <v>17.100000000000001</v>
      </c>
      <c r="E9" s="194">
        <f t="shared" si="1"/>
        <v>-358</v>
      </c>
      <c r="F9" s="20"/>
    </row>
    <row r="10" spans="1:6" ht="22.5" customHeight="1" x14ac:dyDescent="0.2">
      <c r="A10" s="192" t="s">
        <v>32</v>
      </c>
      <c r="B10" s="195">
        <v>608</v>
      </c>
      <c r="C10" s="195">
        <v>39</v>
      </c>
      <c r="D10" s="193">
        <f t="shared" si="0"/>
        <v>6.4</v>
      </c>
      <c r="E10" s="194">
        <f t="shared" si="1"/>
        <v>-569</v>
      </c>
      <c r="F10" s="20"/>
    </row>
    <row r="11" spans="1:6" s="17" customFormat="1" ht="23.25" customHeight="1" x14ac:dyDescent="0.25">
      <c r="A11" s="192" t="s">
        <v>33</v>
      </c>
      <c r="B11" s="195">
        <v>104</v>
      </c>
      <c r="C11" s="195">
        <v>47</v>
      </c>
      <c r="D11" s="193">
        <f t="shared" si="0"/>
        <v>45.2</v>
      </c>
      <c r="E11" s="194">
        <f t="shared" si="1"/>
        <v>-57</v>
      </c>
      <c r="F11" s="20"/>
    </row>
    <row r="12" spans="1:6" ht="18.75" customHeight="1" x14ac:dyDescent="0.2">
      <c r="A12" s="192" t="s">
        <v>34</v>
      </c>
      <c r="B12" s="195">
        <v>24</v>
      </c>
      <c r="C12" s="195">
        <v>2</v>
      </c>
      <c r="D12" s="193">
        <f t="shared" si="0"/>
        <v>8.3000000000000007</v>
      </c>
      <c r="E12" s="194">
        <f t="shared" si="1"/>
        <v>-22</v>
      </c>
      <c r="F12" s="20"/>
    </row>
    <row r="13" spans="1:6" ht="21" customHeight="1" x14ac:dyDescent="0.2">
      <c r="A13" s="192" t="s">
        <v>35</v>
      </c>
      <c r="B13" s="195">
        <v>56</v>
      </c>
      <c r="C13" s="195">
        <v>17</v>
      </c>
      <c r="D13" s="193">
        <f t="shared" si="0"/>
        <v>30.4</v>
      </c>
      <c r="E13" s="194">
        <f t="shared" si="1"/>
        <v>-39</v>
      </c>
      <c r="F13" s="20"/>
    </row>
    <row r="14" spans="1:6" ht="36" customHeight="1" x14ac:dyDescent="0.2">
      <c r="A14" s="192" t="s">
        <v>36</v>
      </c>
      <c r="B14" s="195">
        <v>0</v>
      </c>
      <c r="C14" s="195">
        <v>0</v>
      </c>
      <c r="D14" s="193" t="s">
        <v>205</v>
      </c>
      <c r="E14" s="194">
        <f t="shared" si="1"/>
        <v>0</v>
      </c>
      <c r="F14" s="20"/>
    </row>
    <row r="15" spans="1:6" ht="24" customHeight="1" x14ac:dyDescent="0.2">
      <c r="A15" s="192" t="s">
        <v>37</v>
      </c>
      <c r="B15" s="195">
        <v>12</v>
      </c>
      <c r="C15" s="195">
        <v>25</v>
      </c>
      <c r="D15" s="193">
        <f t="shared" si="0"/>
        <v>208.3</v>
      </c>
      <c r="E15" s="194">
        <f t="shared" si="1"/>
        <v>13</v>
      </c>
      <c r="F15" s="20"/>
    </row>
    <row r="16" spans="1:6" ht="54" customHeight="1" x14ac:dyDescent="0.2">
      <c r="A16" s="192" t="s">
        <v>38</v>
      </c>
      <c r="B16" s="195">
        <v>26</v>
      </c>
      <c r="C16" s="195">
        <v>15</v>
      </c>
      <c r="D16" s="193">
        <f t="shared" si="0"/>
        <v>57.7</v>
      </c>
      <c r="E16" s="194">
        <f t="shared" si="1"/>
        <v>-11</v>
      </c>
      <c r="F16" s="20"/>
    </row>
    <row r="17" spans="1:6" ht="27" customHeight="1" x14ac:dyDescent="0.2">
      <c r="A17" s="192" t="s">
        <v>39</v>
      </c>
      <c r="B17" s="195">
        <v>48</v>
      </c>
      <c r="C17" s="195">
        <v>36</v>
      </c>
      <c r="D17" s="193">
        <f t="shared" si="0"/>
        <v>75</v>
      </c>
      <c r="E17" s="194">
        <f t="shared" si="1"/>
        <v>-12</v>
      </c>
      <c r="F17" s="20"/>
    </row>
    <row r="18" spans="1:6" x14ac:dyDescent="0.2">
      <c r="A18" s="18"/>
      <c r="B18" s="18"/>
      <c r="C18" s="18"/>
      <c r="D18" s="18"/>
      <c r="E18" s="18"/>
    </row>
    <row r="19" spans="1:6" x14ac:dyDescent="0.2">
      <c r="A19" s="18"/>
      <c r="B19" s="18"/>
      <c r="C19" s="18"/>
      <c r="D19" s="18"/>
      <c r="E19" s="18"/>
    </row>
  </sheetData>
  <mergeCells count="10">
    <mergeCell ref="B7:B8"/>
    <mergeCell ref="C7:C8"/>
    <mergeCell ref="A1:E1"/>
    <mergeCell ref="A2:E2"/>
    <mergeCell ref="A5:A6"/>
    <mergeCell ref="B5:B6"/>
    <mergeCell ref="C5:C6"/>
    <mergeCell ref="D5:E5"/>
    <mergeCell ref="A3:E3"/>
    <mergeCell ref="D4:E4"/>
  </mergeCells>
  <printOptions horizontalCentered="1"/>
  <pageMargins left="0.39370078740157483" right="0" top="0.51181102362204722" bottom="0" header="0" footer="0"/>
  <pageSetup paperSize="9" scale="88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F54"/>
  <sheetViews>
    <sheetView zoomScaleNormal="100" zoomScaleSheetLayoutView="72" workbookViewId="0">
      <selection sqref="A1:D1"/>
    </sheetView>
  </sheetViews>
  <sheetFormatPr defaultColWidth="9.140625" defaultRowHeight="15.75" x14ac:dyDescent="0.25"/>
  <cols>
    <col min="1" max="1" width="6.42578125" style="88" customWidth="1"/>
    <col min="2" max="2" width="59" style="165" customWidth="1"/>
    <col min="3" max="3" width="22.5703125" style="165" customWidth="1"/>
    <col min="4" max="4" width="22.85546875" style="154" customWidth="1"/>
    <col min="5" max="16384" width="9.140625" style="154"/>
  </cols>
  <sheetData>
    <row r="1" spans="1:6" ht="61.5" customHeight="1" x14ac:dyDescent="0.25">
      <c r="A1" s="544" t="s">
        <v>591</v>
      </c>
      <c r="B1" s="544"/>
      <c r="C1" s="544"/>
      <c r="D1" s="544"/>
    </row>
    <row r="2" spans="1:6" ht="20.25" customHeight="1" x14ac:dyDescent="0.25">
      <c r="B2" s="578" t="s">
        <v>188</v>
      </c>
      <c r="C2" s="578"/>
      <c r="D2" s="578"/>
    </row>
    <row r="3" spans="1:6" ht="15.75" customHeight="1" x14ac:dyDescent="0.25"/>
    <row r="4" spans="1:6" s="155" customFormat="1" ht="66.75" customHeight="1" x14ac:dyDescent="0.25">
      <c r="A4" s="254"/>
      <c r="B4" s="255" t="s">
        <v>82</v>
      </c>
      <c r="C4" s="256" t="s">
        <v>404</v>
      </c>
      <c r="D4" s="257" t="s">
        <v>336</v>
      </c>
    </row>
    <row r="5" spans="1:6" ht="47.25" x14ac:dyDescent="0.25">
      <c r="A5" s="160">
        <v>1</v>
      </c>
      <c r="B5" s="263" t="s">
        <v>331</v>
      </c>
      <c r="C5" s="161">
        <v>84</v>
      </c>
      <c r="D5" s="319">
        <v>91.304347826086953</v>
      </c>
      <c r="F5" s="274"/>
    </row>
    <row r="6" spans="1:6" x14ac:dyDescent="0.25">
      <c r="A6" s="160">
        <v>2</v>
      </c>
      <c r="B6" s="263" t="s">
        <v>330</v>
      </c>
      <c r="C6" s="161">
        <v>37</v>
      </c>
      <c r="D6" s="319">
        <v>80.434782608695656</v>
      </c>
      <c r="F6" s="274"/>
    </row>
    <row r="7" spans="1:6" ht="31.5" x14ac:dyDescent="0.25">
      <c r="A7" s="160">
        <v>3</v>
      </c>
      <c r="B7" s="263" t="s">
        <v>374</v>
      </c>
      <c r="C7" s="161">
        <v>35</v>
      </c>
      <c r="D7" s="319">
        <v>92.10526315789474</v>
      </c>
      <c r="F7" s="274"/>
    </row>
    <row r="8" spans="1:6" s="163" customFormat="1" x14ac:dyDescent="0.25">
      <c r="A8" s="160">
        <v>4</v>
      </c>
      <c r="B8" s="263" t="s">
        <v>376</v>
      </c>
      <c r="C8" s="161">
        <v>26</v>
      </c>
      <c r="D8" s="319">
        <v>78.787878787878782</v>
      </c>
      <c r="F8" s="274"/>
    </row>
    <row r="9" spans="1:6" s="163" customFormat="1" x14ac:dyDescent="0.25">
      <c r="A9" s="160">
        <v>5</v>
      </c>
      <c r="B9" s="263" t="s">
        <v>378</v>
      </c>
      <c r="C9" s="161">
        <v>19</v>
      </c>
      <c r="D9" s="319">
        <v>79.166666666666657</v>
      </c>
      <c r="F9" s="274"/>
    </row>
    <row r="10" spans="1:6" s="163" customFormat="1" ht="31.5" x14ac:dyDescent="0.25">
      <c r="A10" s="160">
        <v>6</v>
      </c>
      <c r="B10" s="263" t="s">
        <v>367</v>
      </c>
      <c r="C10" s="161">
        <v>18</v>
      </c>
      <c r="D10" s="319">
        <v>100</v>
      </c>
      <c r="F10" s="274"/>
    </row>
    <row r="11" spans="1:6" s="163" customFormat="1" x14ac:dyDescent="0.25">
      <c r="A11" s="160">
        <v>7</v>
      </c>
      <c r="B11" s="263" t="s">
        <v>333</v>
      </c>
      <c r="C11" s="161">
        <v>16</v>
      </c>
      <c r="D11" s="319">
        <v>100</v>
      </c>
      <c r="F11" s="274"/>
    </row>
    <row r="12" spans="1:6" s="163" customFormat="1" x14ac:dyDescent="0.25">
      <c r="A12" s="160">
        <v>8</v>
      </c>
      <c r="B12" s="263" t="s">
        <v>375</v>
      </c>
      <c r="C12" s="161">
        <v>16</v>
      </c>
      <c r="D12" s="319">
        <v>100</v>
      </c>
      <c r="F12" s="274"/>
    </row>
    <row r="13" spans="1:6" s="163" customFormat="1" ht="31.5" x14ac:dyDescent="0.25">
      <c r="A13" s="160">
        <v>9</v>
      </c>
      <c r="B13" s="263" t="s">
        <v>373</v>
      </c>
      <c r="C13" s="161">
        <v>15</v>
      </c>
      <c r="D13" s="319">
        <v>35.714285714285715</v>
      </c>
      <c r="F13" s="274"/>
    </row>
    <row r="14" spans="1:6" s="163" customFormat="1" x14ac:dyDescent="0.25">
      <c r="A14" s="160">
        <v>10</v>
      </c>
      <c r="B14" s="263" t="s">
        <v>332</v>
      </c>
      <c r="C14" s="161">
        <v>13</v>
      </c>
      <c r="D14" s="319">
        <v>17.567567567567568</v>
      </c>
      <c r="F14" s="274"/>
    </row>
    <row r="15" spans="1:6" s="163" customFormat="1" ht="31.5" x14ac:dyDescent="0.25">
      <c r="A15" s="160">
        <v>11</v>
      </c>
      <c r="B15" s="263" t="s">
        <v>377</v>
      </c>
      <c r="C15" s="161">
        <v>13</v>
      </c>
      <c r="D15" s="319">
        <v>100</v>
      </c>
      <c r="F15" s="274"/>
    </row>
    <row r="16" spans="1:6" s="163" customFormat="1" x14ac:dyDescent="0.25">
      <c r="A16" s="160">
        <v>12</v>
      </c>
      <c r="B16" s="263" t="s">
        <v>381</v>
      </c>
      <c r="C16" s="161">
        <v>13</v>
      </c>
      <c r="D16" s="319">
        <v>100</v>
      </c>
      <c r="F16" s="274"/>
    </row>
    <row r="17" spans="1:6" s="163" customFormat="1" x14ac:dyDescent="0.25">
      <c r="A17" s="160">
        <v>13</v>
      </c>
      <c r="B17" s="263" t="s">
        <v>405</v>
      </c>
      <c r="C17" s="161">
        <v>11</v>
      </c>
      <c r="D17" s="319">
        <v>73.333333333333329</v>
      </c>
      <c r="F17" s="274"/>
    </row>
    <row r="18" spans="1:6" s="163" customFormat="1" ht="31.5" x14ac:dyDescent="0.25">
      <c r="A18" s="160">
        <v>14</v>
      </c>
      <c r="B18" s="263" t="s">
        <v>408</v>
      </c>
      <c r="C18" s="161">
        <v>9</v>
      </c>
      <c r="D18" s="319">
        <v>69.230769230769226</v>
      </c>
      <c r="F18" s="274"/>
    </row>
    <row r="19" spans="1:6" s="163" customFormat="1" ht="31.5" x14ac:dyDescent="0.25">
      <c r="A19" s="160">
        <v>15</v>
      </c>
      <c r="B19" s="263" t="s">
        <v>383</v>
      </c>
      <c r="C19" s="161">
        <v>8</v>
      </c>
      <c r="D19" s="319">
        <v>66.666666666666657</v>
      </c>
      <c r="F19" s="274"/>
    </row>
    <row r="20" spans="1:6" s="163" customFormat="1" x14ac:dyDescent="0.25">
      <c r="A20" s="160">
        <v>16</v>
      </c>
      <c r="B20" s="263" t="s">
        <v>409</v>
      </c>
      <c r="C20" s="161">
        <v>7</v>
      </c>
      <c r="D20" s="319">
        <v>100</v>
      </c>
      <c r="F20" s="274"/>
    </row>
    <row r="21" spans="1:6" s="163" customFormat="1" x14ac:dyDescent="0.25">
      <c r="A21" s="160">
        <v>17</v>
      </c>
      <c r="B21" s="263" t="s">
        <v>416</v>
      </c>
      <c r="C21" s="161">
        <v>7</v>
      </c>
      <c r="D21" s="319">
        <v>100</v>
      </c>
      <c r="F21" s="274"/>
    </row>
    <row r="22" spans="1:6" s="163" customFormat="1" x14ac:dyDescent="0.25">
      <c r="A22" s="160">
        <v>18</v>
      </c>
      <c r="B22" s="263" t="s">
        <v>384</v>
      </c>
      <c r="C22" s="161">
        <v>7</v>
      </c>
      <c r="D22" s="319">
        <v>87.5</v>
      </c>
      <c r="F22" s="274"/>
    </row>
    <row r="23" spans="1:6" s="163" customFormat="1" x14ac:dyDescent="0.25">
      <c r="A23" s="160">
        <v>19</v>
      </c>
      <c r="B23" s="263" t="s">
        <v>379</v>
      </c>
      <c r="C23" s="161">
        <v>6</v>
      </c>
      <c r="D23" s="319">
        <v>40</v>
      </c>
      <c r="F23" s="274"/>
    </row>
    <row r="24" spans="1:6" s="163" customFormat="1" ht="47.25" x14ac:dyDescent="0.25">
      <c r="A24" s="160">
        <v>20</v>
      </c>
      <c r="B24" s="263" t="s">
        <v>380</v>
      </c>
      <c r="C24" s="161">
        <v>6</v>
      </c>
      <c r="D24" s="319">
        <v>100</v>
      </c>
      <c r="F24" s="274"/>
    </row>
    <row r="25" spans="1:6" s="163" customFormat="1" ht="47.25" x14ac:dyDescent="0.25">
      <c r="A25" s="160">
        <v>21</v>
      </c>
      <c r="B25" s="263" t="s">
        <v>499</v>
      </c>
      <c r="C25" s="161">
        <v>6</v>
      </c>
      <c r="D25" s="319">
        <v>85.714285714285708</v>
      </c>
      <c r="F25" s="274"/>
    </row>
    <row r="26" spans="1:6" s="163" customFormat="1" x14ac:dyDescent="0.25">
      <c r="A26" s="160">
        <v>22</v>
      </c>
      <c r="B26" s="263" t="s">
        <v>396</v>
      </c>
      <c r="C26" s="161">
        <v>5</v>
      </c>
      <c r="D26" s="319">
        <v>62.5</v>
      </c>
      <c r="F26" s="274"/>
    </row>
    <row r="27" spans="1:6" s="163" customFormat="1" x14ac:dyDescent="0.25">
      <c r="A27" s="160">
        <v>23</v>
      </c>
      <c r="B27" s="263" t="s">
        <v>390</v>
      </c>
      <c r="C27" s="161">
        <v>5</v>
      </c>
      <c r="D27" s="319">
        <v>62.5</v>
      </c>
      <c r="F27" s="274"/>
    </row>
    <row r="28" spans="1:6" s="163" customFormat="1" x14ac:dyDescent="0.25">
      <c r="A28" s="160">
        <v>24</v>
      </c>
      <c r="B28" s="263" t="s">
        <v>366</v>
      </c>
      <c r="C28" s="161">
        <v>5</v>
      </c>
      <c r="D28" s="319">
        <v>71.428571428571431</v>
      </c>
      <c r="F28" s="274"/>
    </row>
    <row r="29" spans="1:6" s="163" customFormat="1" x14ac:dyDescent="0.25">
      <c r="A29" s="160">
        <v>25</v>
      </c>
      <c r="B29" s="263" t="s">
        <v>395</v>
      </c>
      <c r="C29" s="161">
        <v>4</v>
      </c>
      <c r="D29" s="319">
        <v>50</v>
      </c>
      <c r="F29" s="274"/>
    </row>
    <row r="30" spans="1:6" s="163" customFormat="1" x14ac:dyDescent="0.25">
      <c r="A30" s="160">
        <v>26</v>
      </c>
      <c r="B30" s="263" t="s">
        <v>382</v>
      </c>
      <c r="C30" s="161">
        <v>4</v>
      </c>
      <c r="D30" s="319">
        <v>80</v>
      </c>
      <c r="F30" s="274"/>
    </row>
    <row r="31" spans="1:6" s="163" customFormat="1" x14ac:dyDescent="0.25">
      <c r="A31" s="160">
        <v>27</v>
      </c>
      <c r="B31" s="263" t="s">
        <v>387</v>
      </c>
      <c r="C31" s="161">
        <v>4</v>
      </c>
      <c r="D31" s="319">
        <v>80</v>
      </c>
      <c r="F31" s="274"/>
    </row>
    <row r="32" spans="1:6" s="163" customFormat="1" x14ac:dyDescent="0.25">
      <c r="A32" s="160">
        <v>28</v>
      </c>
      <c r="B32" s="263" t="s">
        <v>421</v>
      </c>
      <c r="C32" s="161">
        <v>4</v>
      </c>
      <c r="D32" s="319">
        <v>36.363636363636367</v>
      </c>
      <c r="F32" s="274"/>
    </row>
    <row r="33" spans="1:6" s="163" customFormat="1" x14ac:dyDescent="0.25">
      <c r="A33" s="160">
        <v>29</v>
      </c>
      <c r="B33" s="263" t="s">
        <v>459</v>
      </c>
      <c r="C33" s="161">
        <v>4</v>
      </c>
      <c r="D33" s="319">
        <v>66.666666666666657</v>
      </c>
      <c r="F33" s="274"/>
    </row>
    <row r="34" spans="1:6" s="163" customFormat="1" ht="31.5" x14ac:dyDescent="0.25">
      <c r="A34" s="160">
        <v>30</v>
      </c>
      <c r="B34" s="263" t="s">
        <v>389</v>
      </c>
      <c r="C34" s="161">
        <v>4</v>
      </c>
      <c r="D34" s="319">
        <v>40</v>
      </c>
      <c r="F34" s="274"/>
    </row>
    <row r="35" spans="1:6" s="163" customFormat="1" ht="47.25" x14ac:dyDescent="0.25">
      <c r="A35" s="160">
        <v>31</v>
      </c>
      <c r="B35" s="263" t="s">
        <v>467</v>
      </c>
      <c r="C35" s="295">
        <v>4</v>
      </c>
      <c r="D35" s="319">
        <v>80</v>
      </c>
      <c r="F35" s="274"/>
    </row>
    <row r="36" spans="1:6" s="163" customFormat="1" ht="21" customHeight="1" x14ac:dyDescent="0.25">
      <c r="A36" s="160">
        <v>32</v>
      </c>
      <c r="B36" s="263" t="s">
        <v>505</v>
      </c>
      <c r="C36" s="161">
        <v>4</v>
      </c>
      <c r="D36" s="319">
        <v>100</v>
      </c>
      <c r="F36" s="274"/>
    </row>
    <row r="37" spans="1:6" s="163" customFormat="1" x14ac:dyDescent="0.25">
      <c r="A37" s="160">
        <v>33</v>
      </c>
      <c r="B37" s="263" t="s">
        <v>465</v>
      </c>
      <c r="C37" s="161">
        <v>4</v>
      </c>
      <c r="D37" s="319">
        <v>66.666666666666657</v>
      </c>
      <c r="F37" s="274"/>
    </row>
    <row r="38" spans="1:6" s="163" customFormat="1" x14ac:dyDescent="0.25">
      <c r="A38" s="160">
        <v>34</v>
      </c>
      <c r="B38" s="263" t="s">
        <v>500</v>
      </c>
      <c r="C38" s="161">
        <v>4</v>
      </c>
      <c r="D38" s="319">
        <v>80</v>
      </c>
      <c r="F38" s="274"/>
    </row>
    <row r="39" spans="1:6" s="163" customFormat="1" ht="31.5" x14ac:dyDescent="0.25">
      <c r="A39" s="160">
        <v>35</v>
      </c>
      <c r="B39" s="263" t="s">
        <v>503</v>
      </c>
      <c r="C39" s="161">
        <v>3</v>
      </c>
      <c r="D39" s="319">
        <v>100</v>
      </c>
      <c r="F39" s="274"/>
    </row>
    <row r="40" spans="1:6" s="163" customFormat="1" ht="31.5" x14ac:dyDescent="0.25">
      <c r="A40" s="160">
        <v>36</v>
      </c>
      <c r="B40" s="263" t="s">
        <v>592</v>
      </c>
      <c r="C40" s="161">
        <v>3</v>
      </c>
      <c r="D40" s="319">
        <v>100</v>
      </c>
      <c r="F40" s="274"/>
    </row>
    <row r="41" spans="1:6" ht="31.5" x14ac:dyDescent="0.25">
      <c r="A41" s="160">
        <v>37</v>
      </c>
      <c r="B41" s="263" t="s">
        <v>593</v>
      </c>
      <c r="C41" s="161">
        <v>3</v>
      </c>
      <c r="D41" s="319">
        <v>100</v>
      </c>
      <c r="F41" s="274"/>
    </row>
    <row r="42" spans="1:6" ht="31.5" x14ac:dyDescent="0.25">
      <c r="A42" s="160">
        <v>38</v>
      </c>
      <c r="B42" s="263" t="s">
        <v>402</v>
      </c>
      <c r="C42" s="161">
        <v>3</v>
      </c>
      <c r="D42" s="319">
        <v>100</v>
      </c>
      <c r="F42" s="274"/>
    </row>
    <row r="43" spans="1:6" ht="31.5" x14ac:dyDescent="0.25">
      <c r="A43" s="160">
        <v>39</v>
      </c>
      <c r="B43" s="263" t="s">
        <v>398</v>
      </c>
      <c r="C43" s="161">
        <v>3</v>
      </c>
      <c r="D43" s="319">
        <v>100</v>
      </c>
      <c r="F43" s="274"/>
    </row>
    <row r="44" spans="1:6" ht="31.5" x14ac:dyDescent="0.25">
      <c r="A44" s="160">
        <v>40</v>
      </c>
      <c r="B44" s="263" t="s">
        <v>594</v>
      </c>
      <c r="C44" s="161">
        <v>3</v>
      </c>
      <c r="D44" s="319">
        <v>100</v>
      </c>
      <c r="F44" s="274"/>
    </row>
    <row r="45" spans="1:6" ht="31.5" x14ac:dyDescent="0.25">
      <c r="A45" s="160">
        <v>41</v>
      </c>
      <c r="B45" s="263" t="s">
        <v>411</v>
      </c>
      <c r="C45" s="161">
        <v>3</v>
      </c>
      <c r="D45" s="319">
        <v>100</v>
      </c>
      <c r="F45" s="274"/>
    </row>
    <row r="46" spans="1:6" x14ac:dyDescent="0.25">
      <c r="A46" s="160">
        <v>42</v>
      </c>
      <c r="B46" s="263" t="s">
        <v>595</v>
      </c>
      <c r="C46" s="161">
        <v>3</v>
      </c>
      <c r="D46" s="319">
        <v>100</v>
      </c>
      <c r="F46" s="274"/>
    </row>
    <row r="47" spans="1:6" ht="31.5" x14ac:dyDescent="0.25">
      <c r="A47" s="160">
        <v>43</v>
      </c>
      <c r="B47" s="263" t="s">
        <v>596</v>
      </c>
      <c r="C47" s="161">
        <v>3</v>
      </c>
      <c r="D47" s="319">
        <v>100</v>
      </c>
      <c r="F47" s="274"/>
    </row>
    <row r="48" spans="1:6" x14ac:dyDescent="0.25">
      <c r="A48" s="160">
        <v>44</v>
      </c>
      <c r="B48" s="263" t="s">
        <v>334</v>
      </c>
      <c r="C48" s="161">
        <v>3</v>
      </c>
      <c r="D48" s="319">
        <v>10.344827586206897</v>
      </c>
      <c r="F48" s="274"/>
    </row>
    <row r="49" spans="1:6" ht="31.5" x14ac:dyDescent="0.25">
      <c r="A49" s="160">
        <v>45</v>
      </c>
      <c r="B49" s="263" t="s">
        <v>506</v>
      </c>
      <c r="C49" s="161">
        <v>3</v>
      </c>
      <c r="D49" s="319">
        <v>75</v>
      </c>
      <c r="F49" s="274"/>
    </row>
    <row r="50" spans="1:6" x14ac:dyDescent="0.25">
      <c r="A50" s="160">
        <v>46</v>
      </c>
      <c r="B50" s="263" t="s">
        <v>368</v>
      </c>
      <c r="C50" s="161">
        <v>3</v>
      </c>
      <c r="D50" s="319">
        <v>100</v>
      </c>
      <c r="F50" s="274"/>
    </row>
    <row r="51" spans="1:6" x14ac:dyDescent="0.25">
      <c r="A51" s="160">
        <v>47</v>
      </c>
      <c r="B51" s="263" t="s">
        <v>501</v>
      </c>
      <c r="C51" s="161">
        <v>3</v>
      </c>
      <c r="D51" s="319">
        <v>100</v>
      </c>
      <c r="F51" s="274"/>
    </row>
    <row r="52" spans="1:6" x14ac:dyDescent="0.25">
      <c r="A52" s="160">
        <v>48</v>
      </c>
      <c r="B52" s="263" t="s">
        <v>394</v>
      </c>
      <c r="C52" s="161">
        <v>2</v>
      </c>
      <c r="D52" s="319">
        <v>50</v>
      </c>
      <c r="F52" s="274"/>
    </row>
    <row r="53" spans="1:6" x14ac:dyDescent="0.25">
      <c r="A53" s="160">
        <v>49</v>
      </c>
      <c r="B53" s="263" t="s">
        <v>399</v>
      </c>
      <c r="C53" s="161">
        <v>2</v>
      </c>
      <c r="D53" s="319">
        <v>40</v>
      </c>
      <c r="F53" s="274"/>
    </row>
    <row r="54" spans="1:6" ht="20.25" customHeight="1" x14ac:dyDescent="0.25">
      <c r="A54" s="160">
        <v>50</v>
      </c>
      <c r="B54" s="263" t="s">
        <v>470</v>
      </c>
      <c r="C54" s="161">
        <v>2</v>
      </c>
      <c r="D54" s="319">
        <v>66.666666666666657</v>
      </c>
      <c r="F54" s="274"/>
    </row>
  </sheetData>
  <mergeCells count="2">
    <mergeCell ref="A1:D1"/>
    <mergeCell ref="B2:D2"/>
  </mergeCells>
  <pageMargins left="0.7" right="0.7" top="0.75" bottom="0.75" header="0.3" footer="0.3"/>
  <pageSetup paperSize="9" scale="52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F55"/>
  <sheetViews>
    <sheetView zoomScaleNormal="100" zoomScaleSheetLayoutView="80" workbookViewId="0">
      <selection sqref="A1:D1"/>
    </sheetView>
  </sheetViews>
  <sheetFormatPr defaultColWidth="9.140625" defaultRowHeight="15.75" x14ac:dyDescent="0.25"/>
  <cols>
    <col min="1" max="1" width="5.5703125" style="88" customWidth="1"/>
    <col min="2" max="2" width="51.28515625" style="165" customWidth="1"/>
    <col min="3" max="3" width="20.85546875" style="165" customWidth="1"/>
    <col min="4" max="4" width="22.85546875" style="154" customWidth="1"/>
    <col min="5" max="6" width="9.140625" style="154"/>
    <col min="7" max="7" width="38.140625" style="154" customWidth="1"/>
    <col min="8" max="16384" width="9.140625" style="154"/>
  </cols>
  <sheetData>
    <row r="1" spans="1:6" ht="70.5" customHeight="1" x14ac:dyDescent="0.25">
      <c r="A1" s="544" t="s">
        <v>597</v>
      </c>
      <c r="B1" s="544"/>
      <c r="C1" s="544"/>
      <c r="D1" s="544"/>
    </row>
    <row r="2" spans="1:6" ht="20.25" customHeight="1" x14ac:dyDescent="0.25">
      <c r="B2" s="578" t="s">
        <v>188</v>
      </c>
      <c r="C2" s="578"/>
      <c r="D2" s="578"/>
    </row>
    <row r="4" spans="1:6" s="155" customFormat="1" ht="63.75" customHeight="1" x14ac:dyDescent="0.25">
      <c r="A4" s="254"/>
      <c r="B4" s="255" t="s">
        <v>82</v>
      </c>
      <c r="C4" s="256" t="s">
        <v>337</v>
      </c>
      <c r="D4" s="257" t="s">
        <v>336</v>
      </c>
    </row>
    <row r="5" spans="1:6" ht="15.75" customHeight="1" x14ac:dyDescent="0.25">
      <c r="A5" s="160">
        <v>1</v>
      </c>
      <c r="B5" s="252" t="s">
        <v>332</v>
      </c>
      <c r="C5" s="161">
        <v>61</v>
      </c>
      <c r="D5" s="319">
        <v>82.432432432432435</v>
      </c>
      <c r="F5" s="274"/>
    </row>
    <row r="6" spans="1:6" ht="33.75" customHeight="1" x14ac:dyDescent="0.25">
      <c r="A6" s="160">
        <v>2</v>
      </c>
      <c r="B6" s="252" t="s">
        <v>373</v>
      </c>
      <c r="C6" s="161">
        <v>27</v>
      </c>
      <c r="D6" s="319">
        <v>64.285714285714292</v>
      </c>
      <c r="F6" s="274"/>
    </row>
    <row r="7" spans="1:6" ht="19.5" customHeight="1" x14ac:dyDescent="0.25">
      <c r="A7" s="160">
        <v>3</v>
      </c>
      <c r="B7" s="252" t="s">
        <v>334</v>
      </c>
      <c r="C7" s="161">
        <v>26</v>
      </c>
      <c r="D7" s="319">
        <v>89.65517241379311</v>
      </c>
      <c r="F7" s="274"/>
    </row>
    <row r="8" spans="1:6" s="163" customFormat="1" ht="18" customHeight="1" x14ac:dyDescent="0.25">
      <c r="A8" s="160">
        <v>4</v>
      </c>
      <c r="B8" s="252" t="s">
        <v>379</v>
      </c>
      <c r="C8" s="161">
        <v>9</v>
      </c>
      <c r="D8" s="319">
        <v>60</v>
      </c>
      <c r="F8" s="274"/>
    </row>
    <row r="9" spans="1:6" s="163" customFormat="1" ht="19.5" customHeight="1" x14ac:dyDescent="0.25">
      <c r="A9" s="160">
        <v>5</v>
      </c>
      <c r="B9" s="252" t="s">
        <v>330</v>
      </c>
      <c r="C9" s="161">
        <v>9</v>
      </c>
      <c r="D9" s="319">
        <v>19.565217391304348</v>
      </c>
      <c r="F9" s="274"/>
    </row>
    <row r="10" spans="1:6" s="163" customFormat="1" ht="42" customHeight="1" x14ac:dyDescent="0.25">
      <c r="A10" s="160">
        <v>6</v>
      </c>
      <c r="B10" s="252" t="s">
        <v>331</v>
      </c>
      <c r="C10" s="161">
        <v>8</v>
      </c>
      <c r="D10" s="319">
        <v>8.695652173913043</v>
      </c>
      <c r="F10" s="274"/>
    </row>
    <row r="11" spans="1:6" s="163" customFormat="1" ht="15.75" customHeight="1" x14ac:dyDescent="0.25">
      <c r="A11" s="160">
        <v>7</v>
      </c>
      <c r="B11" s="252" t="s">
        <v>421</v>
      </c>
      <c r="C11" s="161">
        <v>7</v>
      </c>
      <c r="D11" s="319">
        <v>63.636363636363633</v>
      </c>
      <c r="F11" s="274"/>
    </row>
    <row r="12" spans="1:6" s="163" customFormat="1" ht="17.25" customHeight="1" x14ac:dyDescent="0.25">
      <c r="A12" s="160">
        <v>8</v>
      </c>
      <c r="B12" s="252" t="s">
        <v>376</v>
      </c>
      <c r="C12" s="161">
        <v>7</v>
      </c>
      <c r="D12" s="319">
        <v>21.212121212121211</v>
      </c>
      <c r="F12" s="274"/>
    </row>
    <row r="13" spans="1:6" s="163" customFormat="1" ht="18.75" customHeight="1" x14ac:dyDescent="0.25">
      <c r="A13" s="160">
        <v>9</v>
      </c>
      <c r="B13" s="252" t="s">
        <v>400</v>
      </c>
      <c r="C13" s="161">
        <v>6</v>
      </c>
      <c r="D13" s="319">
        <v>100</v>
      </c>
      <c r="F13" s="274"/>
    </row>
    <row r="14" spans="1:6" s="163" customFormat="1" ht="31.5" customHeight="1" x14ac:dyDescent="0.25">
      <c r="A14" s="160">
        <v>10</v>
      </c>
      <c r="B14" s="252" t="s">
        <v>389</v>
      </c>
      <c r="C14" s="161">
        <v>6</v>
      </c>
      <c r="D14" s="319">
        <v>60</v>
      </c>
      <c r="F14" s="274"/>
    </row>
    <row r="15" spans="1:6" s="163" customFormat="1" ht="13.5" customHeight="1" x14ac:dyDescent="0.25">
      <c r="A15" s="160">
        <v>11</v>
      </c>
      <c r="B15" s="252" t="s">
        <v>460</v>
      </c>
      <c r="C15" s="161">
        <v>6</v>
      </c>
      <c r="D15" s="319">
        <v>75</v>
      </c>
      <c r="F15" s="274"/>
    </row>
    <row r="16" spans="1:6" s="163" customFormat="1" ht="18.75" customHeight="1" x14ac:dyDescent="0.25">
      <c r="A16" s="160">
        <v>12</v>
      </c>
      <c r="B16" s="252" t="s">
        <v>385</v>
      </c>
      <c r="C16" s="161">
        <v>5</v>
      </c>
      <c r="D16" s="319">
        <v>71.428571428571431</v>
      </c>
      <c r="F16" s="274"/>
    </row>
    <row r="17" spans="1:6" s="163" customFormat="1" ht="21" customHeight="1" x14ac:dyDescent="0.25">
      <c r="A17" s="160">
        <v>13</v>
      </c>
      <c r="B17" s="252" t="s">
        <v>469</v>
      </c>
      <c r="C17" s="161">
        <v>5</v>
      </c>
      <c r="D17" s="319">
        <v>100</v>
      </c>
      <c r="F17" s="274"/>
    </row>
    <row r="18" spans="1:6" s="163" customFormat="1" ht="16.5" customHeight="1" x14ac:dyDescent="0.25">
      <c r="A18" s="160">
        <v>14</v>
      </c>
      <c r="B18" s="252" t="s">
        <v>378</v>
      </c>
      <c r="C18" s="161">
        <v>5</v>
      </c>
      <c r="D18" s="319">
        <v>20.833333333333336</v>
      </c>
      <c r="F18" s="274"/>
    </row>
    <row r="19" spans="1:6" s="163" customFormat="1" ht="18.75" customHeight="1" x14ac:dyDescent="0.25">
      <c r="A19" s="160">
        <v>15</v>
      </c>
      <c r="B19" s="252" t="s">
        <v>395</v>
      </c>
      <c r="C19" s="161">
        <v>4</v>
      </c>
      <c r="D19" s="319">
        <v>50</v>
      </c>
      <c r="F19" s="274"/>
    </row>
    <row r="20" spans="1:6" s="163" customFormat="1" ht="16.5" customHeight="1" x14ac:dyDescent="0.25">
      <c r="A20" s="160">
        <v>16</v>
      </c>
      <c r="B20" s="252" t="s">
        <v>420</v>
      </c>
      <c r="C20" s="161">
        <v>4</v>
      </c>
      <c r="D20" s="319">
        <v>100</v>
      </c>
      <c r="F20" s="274"/>
    </row>
    <row r="21" spans="1:6" s="163" customFormat="1" ht="29.25" customHeight="1" x14ac:dyDescent="0.25">
      <c r="A21" s="160">
        <v>17</v>
      </c>
      <c r="B21" s="252" t="s">
        <v>408</v>
      </c>
      <c r="C21" s="161">
        <v>4</v>
      </c>
      <c r="D21" s="319">
        <v>30.76923076923077</v>
      </c>
      <c r="F21" s="274"/>
    </row>
    <row r="22" spans="1:6" s="163" customFormat="1" ht="21.75" customHeight="1" x14ac:dyDescent="0.25">
      <c r="A22" s="160">
        <v>18</v>
      </c>
      <c r="B22" s="252" t="s">
        <v>405</v>
      </c>
      <c r="C22" s="161">
        <v>4</v>
      </c>
      <c r="D22" s="319">
        <v>26.666666666666668</v>
      </c>
      <c r="F22" s="274"/>
    </row>
    <row r="23" spans="1:6" s="163" customFormat="1" ht="24" customHeight="1" x14ac:dyDescent="0.25">
      <c r="A23" s="160">
        <v>19</v>
      </c>
      <c r="B23" s="252" t="s">
        <v>393</v>
      </c>
      <c r="C23" s="161">
        <v>4</v>
      </c>
      <c r="D23" s="319">
        <v>66.666666666666657</v>
      </c>
      <c r="F23" s="274"/>
    </row>
    <row r="24" spans="1:6" s="163" customFormat="1" ht="31.5" customHeight="1" x14ac:dyDescent="0.25">
      <c r="A24" s="160">
        <v>20</v>
      </c>
      <c r="B24" s="252" t="s">
        <v>383</v>
      </c>
      <c r="C24" s="161">
        <v>4</v>
      </c>
      <c r="D24" s="319">
        <v>33.333333333333329</v>
      </c>
      <c r="F24" s="274"/>
    </row>
    <row r="25" spans="1:6" s="163" customFormat="1" ht="15.75" customHeight="1" x14ac:dyDescent="0.25">
      <c r="A25" s="160">
        <v>21</v>
      </c>
      <c r="B25" s="252" t="s">
        <v>399</v>
      </c>
      <c r="C25" s="161">
        <v>3</v>
      </c>
      <c r="D25" s="319">
        <v>60</v>
      </c>
      <c r="F25" s="274"/>
    </row>
    <row r="26" spans="1:6" s="163" customFormat="1" ht="15.75" customHeight="1" x14ac:dyDescent="0.25">
      <c r="A26" s="160">
        <v>22</v>
      </c>
      <c r="B26" s="252" t="s">
        <v>371</v>
      </c>
      <c r="C26" s="161">
        <v>3</v>
      </c>
      <c r="D26" s="319">
        <v>75</v>
      </c>
      <c r="F26" s="274"/>
    </row>
    <row r="27" spans="1:6" s="163" customFormat="1" ht="15" customHeight="1" x14ac:dyDescent="0.25">
      <c r="A27" s="160">
        <v>23</v>
      </c>
      <c r="B27" s="252" t="s">
        <v>403</v>
      </c>
      <c r="C27" s="161">
        <v>3</v>
      </c>
      <c r="D27" s="319">
        <v>75</v>
      </c>
      <c r="F27" s="274"/>
    </row>
    <row r="28" spans="1:6" s="163" customFormat="1" ht="18" customHeight="1" x14ac:dyDescent="0.25">
      <c r="A28" s="160">
        <v>24</v>
      </c>
      <c r="B28" s="252" t="s">
        <v>392</v>
      </c>
      <c r="C28" s="161">
        <v>3</v>
      </c>
      <c r="D28" s="319">
        <v>60</v>
      </c>
      <c r="F28" s="274"/>
    </row>
    <row r="29" spans="1:6" s="163" customFormat="1" ht="13.5" customHeight="1" x14ac:dyDescent="0.25">
      <c r="A29" s="160">
        <v>25</v>
      </c>
      <c r="B29" s="252" t="s">
        <v>396</v>
      </c>
      <c r="C29" s="161">
        <v>3</v>
      </c>
      <c r="D29" s="319">
        <v>37.5</v>
      </c>
      <c r="F29" s="274"/>
    </row>
    <row r="30" spans="1:6" s="163" customFormat="1" ht="27.75" customHeight="1" x14ac:dyDescent="0.25">
      <c r="A30" s="160">
        <v>26</v>
      </c>
      <c r="B30" s="252" t="s">
        <v>598</v>
      </c>
      <c r="C30" s="161">
        <v>3</v>
      </c>
      <c r="D30" s="319">
        <v>100</v>
      </c>
      <c r="F30" s="274"/>
    </row>
    <row r="31" spans="1:6" s="163" customFormat="1" ht="18" customHeight="1" x14ac:dyDescent="0.25">
      <c r="A31" s="160">
        <v>27</v>
      </c>
      <c r="B31" s="252" t="s">
        <v>390</v>
      </c>
      <c r="C31" s="161">
        <v>3</v>
      </c>
      <c r="D31" s="319">
        <v>37.5</v>
      </c>
      <c r="F31" s="274"/>
    </row>
    <row r="32" spans="1:6" s="163" customFormat="1" ht="28.5" customHeight="1" x14ac:dyDescent="0.25">
      <c r="A32" s="160">
        <v>28</v>
      </c>
      <c r="B32" s="252" t="s">
        <v>374</v>
      </c>
      <c r="C32" s="161">
        <v>3</v>
      </c>
      <c r="D32" s="319">
        <v>7.8947368421052628</v>
      </c>
      <c r="F32" s="274"/>
    </row>
    <row r="33" spans="1:6" s="163" customFormat="1" ht="18.75" customHeight="1" x14ac:dyDescent="0.25">
      <c r="A33" s="160">
        <v>29</v>
      </c>
      <c r="B33" s="252" t="s">
        <v>504</v>
      </c>
      <c r="C33" s="161">
        <v>3</v>
      </c>
      <c r="D33" s="319">
        <v>75</v>
      </c>
      <c r="F33" s="274"/>
    </row>
    <row r="34" spans="1:6" s="163" customFormat="1" ht="26.25" customHeight="1" x14ac:dyDescent="0.25">
      <c r="A34" s="160">
        <v>30</v>
      </c>
      <c r="B34" s="252" t="s">
        <v>407</v>
      </c>
      <c r="C34" s="161">
        <v>2</v>
      </c>
      <c r="D34" s="319">
        <v>100</v>
      </c>
      <c r="F34" s="274"/>
    </row>
    <row r="35" spans="1:6" s="163" customFormat="1" ht="18.75" customHeight="1" x14ac:dyDescent="0.25">
      <c r="A35" s="160">
        <v>31</v>
      </c>
      <c r="B35" s="252" t="s">
        <v>394</v>
      </c>
      <c r="C35" s="295">
        <v>2</v>
      </c>
      <c r="D35" s="319">
        <v>50</v>
      </c>
      <c r="F35" s="274"/>
    </row>
    <row r="36" spans="1:6" s="163" customFormat="1" ht="15.75" customHeight="1" x14ac:dyDescent="0.25">
      <c r="A36" s="160">
        <v>32</v>
      </c>
      <c r="B36" s="252" t="s">
        <v>599</v>
      </c>
      <c r="C36" s="161">
        <v>2</v>
      </c>
      <c r="D36" s="319">
        <v>100</v>
      </c>
      <c r="F36" s="274"/>
    </row>
    <row r="37" spans="1:6" s="163" customFormat="1" ht="20.25" customHeight="1" x14ac:dyDescent="0.25">
      <c r="A37" s="160">
        <v>33</v>
      </c>
      <c r="B37" s="252" t="s">
        <v>414</v>
      </c>
      <c r="C37" s="161">
        <v>2</v>
      </c>
      <c r="D37" s="319">
        <v>50</v>
      </c>
      <c r="F37" s="274"/>
    </row>
    <row r="38" spans="1:6" s="163" customFormat="1" ht="30" customHeight="1" x14ac:dyDescent="0.25">
      <c r="A38" s="160">
        <v>34</v>
      </c>
      <c r="B38" s="252" t="s">
        <v>589</v>
      </c>
      <c r="C38" s="161">
        <v>2</v>
      </c>
      <c r="D38" s="319">
        <v>50</v>
      </c>
      <c r="F38" s="274"/>
    </row>
    <row r="39" spans="1:6" s="163" customFormat="1" ht="18" customHeight="1" x14ac:dyDescent="0.25">
      <c r="A39" s="160">
        <v>35</v>
      </c>
      <c r="B39" s="252" t="s">
        <v>590</v>
      </c>
      <c r="C39" s="161">
        <v>2</v>
      </c>
      <c r="D39" s="319">
        <v>50</v>
      </c>
      <c r="F39" s="274"/>
    </row>
    <row r="40" spans="1:6" s="163" customFormat="1" ht="18" customHeight="1" x14ac:dyDescent="0.25">
      <c r="A40" s="160">
        <v>36</v>
      </c>
      <c r="B40" s="252" t="s">
        <v>600</v>
      </c>
      <c r="C40" s="161">
        <v>2</v>
      </c>
      <c r="D40" s="319">
        <v>100</v>
      </c>
      <c r="F40" s="274"/>
    </row>
    <row r="41" spans="1:6" ht="20.25" customHeight="1" x14ac:dyDescent="0.25">
      <c r="A41" s="160">
        <v>37</v>
      </c>
      <c r="B41" s="252" t="s">
        <v>502</v>
      </c>
      <c r="C41" s="161">
        <v>2</v>
      </c>
      <c r="D41" s="320">
        <v>50</v>
      </c>
      <c r="F41" s="274"/>
    </row>
    <row r="42" spans="1:6" ht="20.25" customHeight="1" x14ac:dyDescent="0.25">
      <c r="A42" s="160">
        <v>38</v>
      </c>
      <c r="B42" s="252" t="s">
        <v>459</v>
      </c>
      <c r="C42" s="161">
        <v>2</v>
      </c>
      <c r="D42" s="320">
        <v>33.333333333333329</v>
      </c>
      <c r="F42" s="274"/>
    </row>
    <row r="43" spans="1:6" ht="19.5" customHeight="1" x14ac:dyDescent="0.25">
      <c r="A43" s="160">
        <v>39</v>
      </c>
      <c r="B43" s="252" t="s">
        <v>341</v>
      </c>
      <c r="C43" s="161">
        <v>2</v>
      </c>
      <c r="D43" s="320">
        <v>66.666666666666657</v>
      </c>
      <c r="F43" s="274"/>
    </row>
    <row r="44" spans="1:6" ht="14.25" customHeight="1" x14ac:dyDescent="0.25">
      <c r="A44" s="160">
        <v>40</v>
      </c>
      <c r="B44" s="252" t="s">
        <v>601</v>
      </c>
      <c r="C44" s="161">
        <v>2</v>
      </c>
      <c r="D44" s="320">
        <v>100</v>
      </c>
      <c r="F44" s="274"/>
    </row>
    <row r="45" spans="1:6" ht="24.75" customHeight="1" x14ac:dyDescent="0.25">
      <c r="A45" s="160">
        <v>41</v>
      </c>
      <c r="B45" s="252" t="s">
        <v>602</v>
      </c>
      <c r="C45" s="161">
        <v>2</v>
      </c>
      <c r="D45" s="320">
        <v>100</v>
      </c>
      <c r="F45" s="274"/>
    </row>
    <row r="46" spans="1:6" ht="26.25" customHeight="1" x14ac:dyDescent="0.25">
      <c r="A46" s="160">
        <v>42</v>
      </c>
      <c r="B46" s="252" t="s">
        <v>401</v>
      </c>
      <c r="C46" s="161">
        <v>2</v>
      </c>
      <c r="D46" s="320">
        <v>50</v>
      </c>
      <c r="F46" s="274"/>
    </row>
    <row r="47" spans="1:6" ht="17.25" customHeight="1" x14ac:dyDescent="0.25">
      <c r="A47" s="160">
        <v>43</v>
      </c>
      <c r="B47" s="252" t="s">
        <v>366</v>
      </c>
      <c r="C47" s="161">
        <v>2</v>
      </c>
      <c r="D47" s="320">
        <v>28.571428571428569</v>
      </c>
      <c r="F47" s="274"/>
    </row>
    <row r="48" spans="1:6" ht="19.5" customHeight="1" x14ac:dyDescent="0.25">
      <c r="A48" s="160">
        <v>44</v>
      </c>
      <c r="B48" s="252" t="s">
        <v>468</v>
      </c>
      <c r="C48" s="161">
        <v>2</v>
      </c>
      <c r="D48" s="320">
        <v>50</v>
      </c>
      <c r="F48" s="274"/>
    </row>
    <row r="49" spans="1:6" ht="20.25" customHeight="1" x14ac:dyDescent="0.25">
      <c r="A49" s="160">
        <v>45</v>
      </c>
      <c r="B49" s="252" t="s">
        <v>465</v>
      </c>
      <c r="C49" s="161">
        <v>2</v>
      </c>
      <c r="D49" s="320">
        <v>33.333333333333329</v>
      </c>
      <c r="F49" s="274"/>
    </row>
    <row r="50" spans="1:6" ht="27" customHeight="1" x14ac:dyDescent="0.25">
      <c r="A50" s="160">
        <v>46</v>
      </c>
      <c r="B50" s="252" t="s">
        <v>471</v>
      </c>
      <c r="C50" s="161">
        <v>2</v>
      </c>
      <c r="D50" s="320">
        <v>50</v>
      </c>
      <c r="F50" s="274"/>
    </row>
    <row r="51" spans="1:6" ht="18.75" customHeight="1" x14ac:dyDescent="0.25">
      <c r="A51" s="160">
        <v>47</v>
      </c>
      <c r="B51" s="252" t="s">
        <v>338</v>
      </c>
      <c r="C51" s="161">
        <v>1</v>
      </c>
      <c r="D51" s="320">
        <v>100</v>
      </c>
      <c r="F51" s="274"/>
    </row>
    <row r="52" spans="1:6" ht="15.75" customHeight="1" x14ac:dyDescent="0.25">
      <c r="A52" s="160">
        <v>48</v>
      </c>
      <c r="B52" s="252" t="s">
        <v>531</v>
      </c>
      <c r="C52" s="161">
        <v>1</v>
      </c>
      <c r="D52" s="320">
        <v>100</v>
      </c>
      <c r="F52" s="274"/>
    </row>
    <row r="53" spans="1:6" ht="18" customHeight="1" x14ac:dyDescent="0.25">
      <c r="A53" s="160">
        <v>49</v>
      </c>
      <c r="B53" s="252" t="s">
        <v>436</v>
      </c>
      <c r="C53" s="161">
        <v>1</v>
      </c>
      <c r="D53" s="320">
        <v>50</v>
      </c>
      <c r="F53" s="274"/>
    </row>
    <row r="54" spans="1:6" ht="32.25" customHeight="1" x14ac:dyDescent="0.25">
      <c r="A54" s="160">
        <v>50</v>
      </c>
      <c r="B54" s="252" t="s">
        <v>603</v>
      </c>
      <c r="C54" s="161">
        <v>1</v>
      </c>
      <c r="D54" s="320">
        <v>100</v>
      </c>
      <c r="F54" s="274"/>
    </row>
    <row r="55" spans="1:6" x14ac:dyDescent="0.25">
      <c r="C55" s="318"/>
      <c r="D55" s="321"/>
    </row>
  </sheetData>
  <mergeCells count="2">
    <mergeCell ref="A1:D1"/>
    <mergeCell ref="B2:D2"/>
  </mergeCells>
  <pageMargins left="0.7" right="0.7" top="0.75" bottom="0.75" header="0.3" footer="0.3"/>
  <pageSetup paperSize="9" scale="57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C57"/>
  <sheetViews>
    <sheetView zoomScale="73" zoomScaleNormal="73" zoomScaleSheetLayoutView="80" workbookViewId="0">
      <selection sqref="A1:C2"/>
    </sheetView>
  </sheetViews>
  <sheetFormatPr defaultRowHeight="15.75" x14ac:dyDescent="0.25"/>
  <cols>
    <col min="1" max="1" width="4.28515625" style="180" customWidth="1"/>
    <col min="2" max="2" width="53.42578125" style="165" customWidth="1"/>
    <col min="3" max="3" width="21.28515625" style="155" customWidth="1"/>
    <col min="4" max="224" width="9.140625" style="154"/>
    <col min="225" max="225" width="4.28515625" style="154" customWidth="1"/>
    <col min="226" max="226" width="31.140625" style="154" customWidth="1"/>
    <col min="227" max="229" width="10" style="154" customWidth="1"/>
    <col min="230" max="230" width="10.28515625" style="154" customWidth="1"/>
    <col min="231" max="232" width="10" style="154" customWidth="1"/>
    <col min="233" max="480" width="9.140625" style="154"/>
    <col min="481" max="481" width="4.28515625" style="154" customWidth="1"/>
    <col min="482" max="482" width="31.140625" style="154" customWidth="1"/>
    <col min="483" max="485" width="10" style="154" customWidth="1"/>
    <col min="486" max="486" width="10.28515625" style="154" customWidth="1"/>
    <col min="487" max="488" width="10" style="154" customWidth="1"/>
    <col min="489" max="736" width="9.140625" style="154"/>
    <col min="737" max="737" width="4.28515625" style="154" customWidth="1"/>
    <col min="738" max="738" width="31.140625" style="154" customWidth="1"/>
    <col min="739" max="741" width="10" style="154" customWidth="1"/>
    <col min="742" max="742" width="10.28515625" style="154" customWidth="1"/>
    <col min="743" max="744" width="10" style="154" customWidth="1"/>
    <col min="745" max="992" width="9.140625" style="154"/>
    <col min="993" max="993" width="4.28515625" style="154" customWidth="1"/>
    <col min="994" max="994" width="31.140625" style="154" customWidth="1"/>
    <col min="995" max="997" width="10" style="154" customWidth="1"/>
    <col min="998" max="998" width="10.28515625" style="154" customWidth="1"/>
    <col min="999" max="1000" width="10" style="154" customWidth="1"/>
    <col min="1001" max="1248" width="9.140625" style="154"/>
    <col min="1249" max="1249" width="4.28515625" style="154" customWidth="1"/>
    <col min="1250" max="1250" width="31.140625" style="154" customWidth="1"/>
    <col min="1251" max="1253" width="10" style="154" customWidth="1"/>
    <col min="1254" max="1254" width="10.28515625" style="154" customWidth="1"/>
    <col min="1255" max="1256" width="10" style="154" customWidth="1"/>
    <col min="1257" max="1504" width="9.140625" style="154"/>
    <col min="1505" max="1505" width="4.28515625" style="154" customWidth="1"/>
    <col min="1506" max="1506" width="31.140625" style="154" customWidth="1"/>
    <col min="1507" max="1509" width="10" style="154" customWidth="1"/>
    <col min="1510" max="1510" width="10.28515625" style="154" customWidth="1"/>
    <col min="1511" max="1512" width="10" style="154" customWidth="1"/>
    <col min="1513" max="1760" width="9.140625" style="154"/>
    <col min="1761" max="1761" width="4.28515625" style="154" customWidth="1"/>
    <col min="1762" max="1762" width="31.140625" style="154" customWidth="1"/>
    <col min="1763" max="1765" width="10" style="154" customWidth="1"/>
    <col min="1766" max="1766" width="10.28515625" style="154" customWidth="1"/>
    <col min="1767" max="1768" width="10" style="154" customWidth="1"/>
    <col min="1769" max="2016" width="9.140625" style="154"/>
    <col min="2017" max="2017" width="4.28515625" style="154" customWidth="1"/>
    <col min="2018" max="2018" width="31.140625" style="154" customWidth="1"/>
    <col min="2019" max="2021" width="10" style="154" customWidth="1"/>
    <col min="2022" max="2022" width="10.28515625" style="154" customWidth="1"/>
    <col min="2023" max="2024" width="10" style="154" customWidth="1"/>
    <col min="2025" max="2272" width="9.140625" style="154"/>
    <col min="2273" max="2273" width="4.28515625" style="154" customWidth="1"/>
    <col min="2274" max="2274" width="31.140625" style="154" customWidth="1"/>
    <col min="2275" max="2277" width="10" style="154" customWidth="1"/>
    <col min="2278" max="2278" width="10.28515625" style="154" customWidth="1"/>
    <col min="2279" max="2280" width="10" style="154" customWidth="1"/>
    <col min="2281" max="2528" width="9.140625" style="154"/>
    <col min="2529" max="2529" width="4.28515625" style="154" customWidth="1"/>
    <col min="2530" max="2530" width="31.140625" style="154" customWidth="1"/>
    <col min="2531" max="2533" width="10" style="154" customWidth="1"/>
    <col min="2534" max="2534" width="10.28515625" style="154" customWidth="1"/>
    <col min="2535" max="2536" width="10" style="154" customWidth="1"/>
    <col min="2537" max="2784" width="9.140625" style="154"/>
    <col min="2785" max="2785" width="4.28515625" style="154" customWidth="1"/>
    <col min="2786" max="2786" width="31.140625" style="154" customWidth="1"/>
    <col min="2787" max="2789" width="10" style="154" customWidth="1"/>
    <col min="2790" max="2790" width="10.28515625" style="154" customWidth="1"/>
    <col min="2791" max="2792" width="10" style="154" customWidth="1"/>
    <col min="2793" max="3040" width="9.140625" style="154"/>
    <col min="3041" max="3041" width="4.28515625" style="154" customWidth="1"/>
    <col min="3042" max="3042" width="31.140625" style="154" customWidth="1"/>
    <col min="3043" max="3045" width="10" style="154" customWidth="1"/>
    <col min="3046" max="3046" width="10.28515625" style="154" customWidth="1"/>
    <col min="3047" max="3048" width="10" style="154" customWidth="1"/>
    <col min="3049" max="3296" width="9.140625" style="154"/>
    <col min="3297" max="3297" width="4.28515625" style="154" customWidth="1"/>
    <col min="3298" max="3298" width="31.140625" style="154" customWidth="1"/>
    <col min="3299" max="3301" width="10" style="154" customWidth="1"/>
    <col min="3302" max="3302" width="10.28515625" style="154" customWidth="1"/>
    <col min="3303" max="3304" width="10" style="154" customWidth="1"/>
    <col min="3305" max="3552" width="9.140625" style="154"/>
    <col min="3553" max="3553" width="4.28515625" style="154" customWidth="1"/>
    <col min="3554" max="3554" width="31.140625" style="154" customWidth="1"/>
    <col min="3555" max="3557" width="10" style="154" customWidth="1"/>
    <col min="3558" max="3558" width="10.28515625" style="154" customWidth="1"/>
    <col min="3559" max="3560" width="10" style="154" customWidth="1"/>
    <col min="3561" max="3808" width="9.140625" style="154"/>
    <col min="3809" max="3809" width="4.28515625" style="154" customWidth="1"/>
    <col min="3810" max="3810" width="31.140625" style="154" customWidth="1"/>
    <col min="3811" max="3813" width="10" style="154" customWidth="1"/>
    <col min="3814" max="3814" width="10.28515625" style="154" customWidth="1"/>
    <col min="3815" max="3816" width="10" style="154" customWidth="1"/>
    <col min="3817" max="4064" width="9.140625" style="154"/>
    <col min="4065" max="4065" width="4.28515625" style="154" customWidth="1"/>
    <col min="4066" max="4066" width="31.140625" style="154" customWidth="1"/>
    <col min="4067" max="4069" width="10" style="154" customWidth="1"/>
    <col min="4070" max="4070" width="10.28515625" style="154" customWidth="1"/>
    <col min="4071" max="4072" width="10" style="154" customWidth="1"/>
    <col min="4073" max="4320" width="9.140625" style="154"/>
    <col min="4321" max="4321" width="4.28515625" style="154" customWidth="1"/>
    <col min="4322" max="4322" width="31.140625" style="154" customWidth="1"/>
    <col min="4323" max="4325" width="10" style="154" customWidth="1"/>
    <col min="4326" max="4326" width="10.28515625" style="154" customWidth="1"/>
    <col min="4327" max="4328" width="10" style="154" customWidth="1"/>
    <col min="4329" max="4576" width="9.140625" style="154"/>
    <col min="4577" max="4577" width="4.28515625" style="154" customWidth="1"/>
    <col min="4578" max="4578" width="31.140625" style="154" customWidth="1"/>
    <col min="4579" max="4581" width="10" style="154" customWidth="1"/>
    <col min="4582" max="4582" width="10.28515625" style="154" customWidth="1"/>
    <col min="4583" max="4584" width="10" style="154" customWidth="1"/>
    <col min="4585" max="4832" width="9.140625" style="154"/>
    <col min="4833" max="4833" width="4.28515625" style="154" customWidth="1"/>
    <col min="4834" max="4834" width="31.140625" style="154" customWidth="1"/>
    <col min="4835" max="4837" width="10" style="154" customWidth="1"/>
    <col min="4838" max="4838" width="10.28515625" style="154" customWidth="1"/>
    <col min="4839" max="4840" width="10" style="154" customWidth="1"/>
    <col min="4841" max="5088" width="9.140625" style="154"/>
    <col min="5089" max="5089" width="4.28515625" style="154" customWidth="1"/>
    <col min="5090" max="5090" width="31.140625" style="154" customWidth="1"/>
    <col min="5091" max="5093" width="10" style="154" customWidth="1"/>
    <col min="5094" max="5094" width="10.28515625" style="154" customWidth="1"/>
    <col min="5095" max="5096" width="10" style="154" customWidth="1"/>
    <col min="5097" max="5344" width="9.140625" style="154"/>
    <col min="5345" max="5345" width="4.28515625" style="154" customWidth="1"/>
    <col min="5346" max="5346" width="31.140625" style="154" customWidth="1"/>
    <col min="5347" max="5349" width="10" style="154" customWidth="1"/>
    <col min="5350" max="5350" width="10.28515625" style="154" customWidth="1"/>
    <col min="5351" max="5352" width="10" style="154" customWidth="1"/>
    <col min="5353" max="5600" width="9.140625" style="154"/>
    <col min="5601" max="5601" width="4.28515625" style="154" customWidth="1"/>
    <col min="5602" max="5602" width="31.140625" style="154" customWidth="1"/>
    <col min="5603" max="5605" width="10" style="154" customWidth="1"/>
    <col min="5606" max="5606" width="10.28515625" style="154" customWidth="1"/>
    <col min="5607" max="5608" width="10" style="154" customWidth="1"/>
    <col min="5609" max="5856" width="9.140625" style="154"/>
    <col min="5857" max="5857" width="4.28515625" style="154" customWidth="1"/>
    <col min="5858" max="5858" width="31.140625" style="154" customWidth="1"/>
    <col min="5859" max="5861" width="10" style="154" customWidth="1"/>
    <col min="5862" max="5862" width="10.28515625" style="154" customWidth="1"/>
    <col min="5863" max="5864" width="10" style="154" customWidth="1"/>
    <col min="5865" max="6112" width="9.140625" style="154"/>
    <col min="6113" max="6113" width="4.28515625" style="154" customWidth="1"/>
    <col min="6114" max="6114" width="31.140625" style="154" customWidth="1"/>
    <col min="6115" max="6117" width="10" style="154" customWidth="1"/>
    <col min="6118" max="6118" width="10.28515625" style="154" customWidth="1"/>
    <col min="6119" max="6120" width="10" style="154" customWidth="1"/>
    <col min="6121" max="6368" width="9.140625" style="154"/>
    <col min="6369" max="6369" width="4.28515625" style="154" customWidth="1"/>
    <col min="6370" max="6370" width="31.140625" style="154" customWidth="1"/>
    <col min="6371" max="6373" width="10" style="154" customWidth="1"/>
    <col min="6374" max="6374" width="10.28515625" style="154" customWidth="1"/>
    <col min="6375" max="6376" width="10" style="154" customWidth="1"/>
    <col min="6377" max="6624" width="9.140625" style="154"/>
    <col min="6625" max="6625" width="4.28515625" style="154" customWidth="1"/>
    <col min="6626" max="6626" width="31.140625" style="154" customWidth="1"/>
    <col min="6627" max="6629" width="10" style="154" customWidth="1"/>
    <col min="6630" max="6630" width="10.28515625" style="154" customWidth="1"/>
    <col min="6631" max="6632" width="10" style="154" customWidth="1"/>
    <col min="6633" max="6880" width="9.140625" style="154"/>
    <col min="6881" max="6881" width="4.28515625" style="154" customWidth="1"/>
    <col min="6882" max="6882" width="31.140625" style="154" customWidth="1"/>
    <col min="6883" max="6885" width="10" style="154" customWidth="1"/>
    <col min="6886" max="6886" width="10.28515625" style="154" customWidth="1"/>
    <col min="6887" max="6888" width="10" style="154" customWidth="1"/>
    <col min="6889" max="7136" width="9.140625" style="154"/>
    <col min="7137" max="7137" width="4.28515625" style="154" customWidth="1"/>
    <col min="7138" max="7138" width="31.140625" style="154" customWidth="1"/>
    <col min="7139" max="7141" width="10" style="154" customWidth="1"/>
    <col min="7142" max="7142" width="10.28515625" style="154" customWidth="1"/>
    <col min="7143" max="7144" width="10" style="154" customWidth="1"/>
    <col min="7145" max="7392" width="9.140625" style="154"/>
    <col min="7393" max="7393" width="4.28515625" style="154" customWidth="1"/>
    <col min="7394" max="7394" width="31.140625" style="154" customWidth="1"/>
    <col min="7395" max="7397" width="10" style="154" customWidth="1"/>
    <col min="7398" max="7398" width="10.28515625" style="154" customWidth="1"/>
    <col min="7399" max="7400" width="10" style="154" customWidth="1"/>
    <col min="7401" max="7648" width="9.140625" style="154"/>
    <col min="7649" max="7649" width="4.28515625" style="154" customWidth="1"/>
    <col min="7650" max="7650" width="31.140625" style="154" customWidth="1"/>
    <col min="7651" max="7653" width="10" style="154" customWidth="1"/>
    <col min="7654" max="7654" width="10.28515625" style="154" customWidth="1"/>
    <col min="7655" max="7656" width="10" style="154" customWidth="1"/>
    <col min="7657" max="7904" width="9.140625" style="154"/>
    <col min="7905" max="7905" width="4.28515625" style="154" customWidth="1"/>
    <col min="7906" max="7906" width="31.140625" style="154" customWidth="1"/>
    <col min="7907" max="7909" width="10" style="154" customWidth="1"/>
    <col min="7910" max="7910" width="10.28515625" style="154" customWidth="1"/>
    <col min="7911" max="7912" width="10" style="154" customWidth="1"/>
    <col min="7913" max="8160" width="9.140625" style="154"/>
    <col min="8161" max="8161" width="4.28515625" style="154" customWidth="1"/>
    <col min="8162" max="8162" width="31.140625" style="154" customWidth="1"/>
    <col min="8163" max="8165" width="10" style="154" customWidth="1"/>
    <col min="8166" max="8166" width="10.28515625" style="154" customWidth="1"/>
    <col min="8167" max="8168" width="10" style="154" customWidth="1"/>
    <col min="8169" max="8416" width="9.140625" style="154"/>
    <col min="8417" max="8417" width="4.28515625" style="154" customWidth="1"/>
    <col min="8418" max="8418" width="31.140625" style="154" customWidth="1"/>
    <col min="8419" max="8421" width="10" style="154" customWidth="1"/>
    <col min="8422" max="8422" width="10.28515625" style="154" customWidth="1"/>
    <col min="8423" max="8424" width="10" style="154" customWidth="1"/>
    <col min="8425" max="8672" width="9.140625" style="154"/>
    <col min="8673" max="8673" width="4.28515625" style="154" customWidth="1"/>
    <col min="8674" max="8674" width="31.140625" style="154" customWidth="1"/>
    <col min="8675" max="8677" width="10" style="154" customWidth="1"/>
    <col min="8678" max="8678" width="10.28515625" style="154" customWidth="1"/>
    <col min="8679" max="8680" width="10" style="154" customWidth="1"/>
    <col min="8681" max="8928" width="9.140625" style="154"/>
    <col min="8929" max="8929" width="4.28515625" style="154" customWidth="1"/>
    <col min="8930" max="8930" width="31.140625" style="154" customWidth="1"/>
    <col min="8931" max="8933" width="10" style="154" customWidth="1"/>
    <col min="8934" max="8934" width="10.28515625" style="154" customWidth="1"/>
    <col min="8935" max="8936" width="10" style="154" customWidth="1"/>
    <col min="8937" max="9184" width="9.140625" style="154"/>
    <col min="9185" max="9185" width="4.28515625" style="154" customWidth="1"/>
    <col min="9186" max="9186" width="31.140625" style="154" customWidth="1"/>
    <col min="9187" max="9189" width="10" style="154" customWidth="1"/>
    <col min="9190" max="9190" width="10.28515625" style="154" customWidth="1"/>
    <col min="9191" max="9192" width="10" style="154" customWidth="1"/>
    <col min="9193" max="9440" width="9.140625" style="154"/>
    <col min="9441" max="9441" width="4.28515625" style="154" customWidth="1"/>
    <col min="9442" max="9442" width="31.140625" style="154" customWidth="1"/>
    <col min="9443" max="9445" width="10" style="154" customWidth="1"/>
    <col min="9446" max="9446" width="10.28515625" style="154" customWidth="1"/>
    <col min="9447" max="9448" width="10" style="154" customWidth="1"/>
    <col min="9449" max="9696" width="9.140625" style="154"/>
    <col min="9697" max="9697" width="4.28515625" style="154" customWidth="1"/>
    <col min="9698" max="9698" width="31.140625" style="154" customWidth="1"/>
    <col min="9699" max="9701" width="10" style="154" customWidth="1"/>
    <col min="9702" max="9702" width="10.28515625" style="154" customWidth="1"/>
    <col min="9703" max="9704" width="10" style="154" customWidth="1"/>
    <col min="9705" max="9952" width="9.140625" style="154"/>
    <col min="9953" max="9953" width="4.28515625" style="154" customWidth="1"/>
    <col min="9954" max="9954" width="31.140625" style="154" customWidth="1"/>
    <col min="9955" max="9957" width="10" style="154" customWidth="1"/>
    <col min="9958" max="9958" width="10.28515625" style="154" customWidth="1"/>
    <col min="9959" max="9960" width="10" style="154" customWidth="1"/>
    <col min="9961" max="10208" width="9.140625" style="154"/>
    <col min="10209" max="10209" width="4.28515625" style="154" customWidth="1"/>
    <col min="10210" max="10210" width="31.140625" style="154" customWidth="1"/>
    <col min="10211" max="10213" width="10" style="154" customWidth="1"/>
    <col min="10214" max="10214" width="10.28515625" style="154" customWidth="1"/>
    <col min="10215" max="10216" width="10" style="154" customWidth="1"/>
    <col min="10217" max="10464" width="9.140625" style="154"/>
    <col min="10465" max="10465" width="4.28515625" style="154" customWidth="1"/>
    <col min="10466" max="10466" width="31.140625" style="154" customWidth="1"/>
    <col min="10467" max="10469" width="10" style="154" customWidth="1"/>
    <col min="10470" max="10470" width="10.28515625" style="154" customWidth="1"/>
    <col min="10471" max="10472" width="10" style="154" customWidth="1"/>
    <col min="10473" max="10720" width="9.140625" style="154"/>
    <col min="10721" max="10721" width="4.28515625" style="154" customWidth="1"/>
    <col min="10722" max="10722" width="31.140625" style="154" customWidth="1"/>
    <col min="10723" max="10725" width="10" style="154" customWidth="1"/>
    <col min="10726" max="10726" width="10.28515625" style="154" customWidth="1"/>
    <col min="10727" max="10728" width="10" style="154" customWidth="1"/>
    <col min="10729" max="10976" width="9.140625" style="154"/>
    <col min="10977" max="10977" width="4.28515625" style="154" customWidth="1"/>
    <col min="10978" max="10978" width="31.140625" style="154" customWidth="1"/>
    <col min="10979" max="10981" width="10" style="154" customWidth="1"/>
    <col min="10982" max="10982" width="10.28515625" style="154" customWidth="1"/>
    <col min="10983" max="10984" width="10" style="154" customWidth="1"/>
    <col min="10985" max="11232" width="9.140625" style="154"/>
    <col min="11233" max="11233" width="4.28515625" style="154" customWidth="1"/>
    <col min="11234" max="11234" width="31.140625" style="154" customWidth="1"/>
    <col min="11235" max="11237" width="10" style="154" customWidth="1"/>
    <col min="11238" max="11238" width="10.28515625" style="154" customWidth="1"/>
    <col min="11239" max="11240" width="10" style="154" customWidth="1"/>
    <col min="11241" max="11488" width="9.140625" style="154"/>
    <col min="11489" max="11489" width="4.28515625" style="154" customWidth="1"/>
    <col min="11490" max="11490" width="31.140625" style="154" customWidth="1"/>
    <col min="11491" max="11493" width="10" style="154" customWidth="1"/>
    <col min="11494" max="11494" width="10.28515625" style="154" customWidth="1"/>
    <col min="11495" max="11496" width="10" style="154" customWidth="1"/>
    <col min="11497" max="11744" width="9.140625" style="154"/>
    <col min="11745" max="11745" width="4.28515625" style="154" customWidth="1"/>
    <col min="11746" max="11746" width="31.140625" style="154" customWidth="1"/>
    <col min="11747" max="11749" width="10" style="154" customWidth="1"/>
    <col min="11750" max="11750" width="10.28515625" style="154" customWidth="1"/>
    <col min="11751" max="11752" width="10" style="154" customWidth="1"/>
    <col min="11753" max="12000" width="9.140625" style="154"/>
    <col min="12001" max="12001" width="4.28515625" style="154" customWidth="1"/>
    <col min="12002" max="12002" width="31.140625" style="154" customWidth="1"/>
    <col min="12003" max="12005" width="10" style="154" customWidth="1"/>
    <col min="12006" max="12006" width="10.28515625" style="154" customWidth="1"/>
    <col min="12007" max="12008" width="10" style="154" customWidth="1"/>
    <col min="12009" max="12256" width="9.140625" style="154"/>
    <col min="12257" max="12257" width="4.28515625" style="154" customWidth="1"/>
    <col min="12258" max="12258" width="31.140625" style="154" customWidth="1"/>
    <col min="12259" max="12261" width="10" style="154" customWidth="1"/>
    <col min="12262" max="12262" width="10.28515625" style="154" customWidth="1"/>
    <col min="12263" max="12264" width="10" style="154" customWidth="1"/>
    <col min="12265" max="12512" width="9.140625" style="154"/>
    <col min="12513" max="12513" width="4.28515625" style="154" customWidth="1"/>
    <col min="12514" max="12514" width="31.140625" style="154" customWidth="1"/>
    <col min="12515" max="12517" width="10" style="154" customWidth="1"/>
    <col min="12518" max="12518" width="10.28515625" style="154" customWidth="1"/>
    <col min="12519" max="12520" width="10" style="154" customWidth="1"/>
    <col min="12521" max="12768" width="9.140625" style="154"/>
    <col min="12769" max="12769" width="4.28515625" style="154" customWidth="1"/>
    <col min="12770" max="12770" width="31.140625" style="154" customWidth="1"/>
    <col min="12771" max="12773" width="10" style="154" customWidth="1"/>
    <col min="12774" max="12774" width="10.28515625" style="154" customWidth="1"/>
    <col min="12775" max="12776" width="10" style="154" customWidth="1"/>
    <col min="12777" max="13024" width="9.140625" style="154"/>
    <col min="13025" max="13025" width="4.28515625" style="154" customWidth="1"/>
    <col min="13026" max="13026" width="31.140625" style="154" customWidth="1"/>
    <col min="13027" max="13029" width="10" style="154" customWidth="1"/>
    <col min="13030" max="13030" width="10.28515625" style="154" customWidth="1"/>
    <col min="13031" max="13032" width="10" style="154" customWidth="1"/>
    <col min="13033" max="13280" width="9.140625" style="154"/>
    <col min="13281" max="13281" width="4.28515625" style="154" customWidth="1"/>
    <col min="13282" max="13282" width="31.140625" style="154" customWidth="1"/>
    <col min="13283" max="13285" width="10" style="154" customWidth="1"/>
    <col min="13286" max="13286" width="10.28515625" style="154" customWidth="1"/>
    <col min="13287" max="13288" width="10" style="154" customWidth="1"/>
    <col min="13289" max="13536" width="9.140625" style="154"/>
    <col min="13537" max="13537" width="4.28515625" style="154" customWidth="1"/>
    <col min="13538" max="13538" width="31.140625" style="154" customWidth="1"/>
    <col min="13539" max="13541" width="10" style="154" customWidth="1"/>
    <col min="13542" max="13542" width="10.28515625" style="154" customWidth="1"/>
    <col min="13543" max="13544" width="10" style="154" customWidth="1"/>
    <col min="13545" max="13792" width="9.140625" style="154"/>
    <col min="13793" max="13793" width="4.28515625" style="154" customWidth="1"/>
    <col min="13794" max="13794" width="31.140625" style="154" customWidth="1"/>
    <col min="13795" max="13797" width="10" style="154" customWidth="1"/>
    <col min="13798" max="13798" width="10.28515625" style="154" customWidth="1"/>
    <col min="13799" max="13800" width="10" style="154" customWidth="1"/>
    <col min="13801" max="14048" width="9.140625" style="154"/>
    <col min="14049" max="14049" width="4.28515625" style="154" customWidth="1"/>
    <col min="14050" max="14050" width="31.140625" style="154" customWidth="1"/>
    <col min="14051" max="14053" width="10" style="154" customWidth="1"/>
    <col min="14054" max="14054" width="10.28515625" style="154" customWidth="1"/>
    <col min="14055" max="14056" width="10" style="154" customWidth="1"/>
    <col min="14057" max="14304" width="9.140625" style="154"/>
    <col min="14305" max="14305" width="4.28515625" style="154" customWidth="1"/>
    <col min="14306" max="14306" width="31.140625" style="154" customWidth="1"/>
    <col min="14307" max="14309" width="10" style="154" customWidth="1"/>
    <col min="14310" max="14310" width="10.28515625" style="154" customWidth="1"/>
    <col min="14311" max="14312" width="10" style="154" customWidth="1"/>
    <col min="14313" max="14560" width="9.140625" style="154"/>
    <col min="14561" max="14561" width="4.28515625" style="154" customWidth="1"/>
    <col min="14562" max="14562" width="31.140625" style="154" customWidth="1"/>
    <col min="14563" max="14565" width="10" style="154" customWidth="1"/>
    <col min="14566" max="14566" width="10.28515625" style="154" customWidth="1"/>
    <col min="14567" max="14568" width="10" style="154" customWidth="1"/>
    <col min="14569" max="14816" width="9.140625" style="154"/>
    <col min="14817" max="14817" width="4.28515625" style="154" customWidth="1"/>
    <col min="14818" max="14818" width="31.140625" style="154" customWidth="1"/>
    <col min="14819" max="14821" width="10" style="154" customWidth="1"/>
    <col min="14822" max="14822" width="10.28515625" style="154" customWidth="1"/>
    <col min="14823" max="14824" width="10" style="154" customWidth="1"/>
    <col min="14825" max="15072" width="9.140625" style="154"/>
    <col min="15073" max="15073" width="4.28515625" style="154" customWidth="1"/>
    <col min="15074" max="15074" width="31.140625" style="154" customWidth="1"/>
    <col min="15075" max="15077" width="10" style="154" customWidth="1"/>
    <col min="15078" max="15078" width="10.28515625" style="154" customWidth="1"/>
    <col min="15079" max="15080" width="10" style="154" customWidth="1"/>
    <col min="15081" max="15328" width="9.140625" style="154"/>
    <col min="15329" max="15329" width="4.28515625" style="154" customWidth="1"/>
    <col min="15330" max="15330" width="31.140625" style="154" customWidth="1"/>
    <col min="15331" max="15333" width="10" style="154" customWidth="1"/>
    <col min="15334" max="15334" width="10.28515625" style="154" customWidth="1"/>
    <col min="15335" max="15336" width="10" style="154" customWidth="1"/>
    <col min="15337" max="15584" width="9.140625" style="154"/>
    <col min="15585" max="15585" width="4.28515625" style="154" customWidth="1"/>
    <col min="15586" max="15586" width="31.140625" style="154" customWidth="1"/>
    <col min="15587" max="15589" width="10" style="154" customWidth="1"/>
    <col min="15590" max="15590" width="10.28515625" style="154" customWidth="1"/>
    <col min="15591" max="15592" width="10" style="154" customWidth="1"/>
    <col min="15593" max="15840" width="9.140625" style="154"/>
    <col min="15841" max="15841" width="4.28515625" style="154" customWidth="1"/>
    <col min="15842" max="15842" width="31.140625" style="154" customWidth="1"/>
    <col min="15843" max="15845" width="10" style="154" customWidth="1"/>
    <col min="15846" max="15846" width="10.28515625" style="154" customWidth="1"/>
    <col min="15847" max="15848" width="10" style="154" customWidth="1"/>
    <col min="15849" max="16096" width="9.140625" style="154"/>
    <col min="16097" max="16097" width="4.28515625" style="154" customWidth="1"/>
    <col min="16098" max="16098" width="31.140625" style="154" customWidth="1"/>
    <col min="16099" max="16101" width="10" style="154" customWidth="1"/>
    <col min="16102" max="16102" width="10.28515625" style="154" customWidth="1"/>
    <col min="16103" max="16104" width="10" style="154" customWidth="1"/>
    <col min="16105" max="16371" width="9.140625" style="154"/>
    <col min="16372" max="16384" width="9.140625" style="154" customWidth="1"/>
  </cols>
  <sheetData>
    <row r="1" spans="1:3" s="177" customFormat="1" ht="61.5" customHeight="1" x14ac:dyDescent="0.3">
      <c r="A1" s="544" t="s">
        <v>604</v>
      </c>
      <c r="B1" s="544"/>
      <c r="C1" s="544"/>
    </row>
    <row r="2" spans="1:3" s="177" customFormat="1" ht="2.25" customHeight="1" x14ac:dyDescent="0.3">
      <c r="A2" s="544"/>
      <c r="B2" s="544"/>
      <c r="C2" s="544"/>
    </row>
    <row r="3" spans="1:3" s="90" customFormat="1" ht="20.25" x14ac:dyDescent="0.3">
      <c r="A3" s="578" t="s">
        <v>188</v>
      </c>
      <c r="B3" s="578"/>
      <c r="C3" s="578"/>
    </row>
    <row r="4" spans="1:3" ht="13.15" customHeight="1" x14ac:dyDescent="0.25">
      <c r="A4" s="685" t="s">
        <v>85</v>
      </c>
      <c r="B4" s="686" t="s">
        <v>82</v>
      </c>
      <c r="C4" s="687" t="s">
        <v>207</v>
      </c>
    </row>
    <row r="5" spans="1:3" ht="13.15" customHeight="1" x14ac:dyDescent="0.25">
      <c r="A5" s="685"/>
      <c r="B5" s="686"/>
      <c r="C5" s="687"/>
    </row>
    <row r="6" spans="1:3" ht="22.5" customHeight="1" x14ac:dyDescent="0.25">
      <c r="A6" s="685"/>
      <c r="B6" s="686"/>
      <c r="C6" s="687"/>
    </row>
    <row r="7" spans="1:3" x14ac:dyDescent="0.25">
      <c r="A7" s="178" t="s">
        <v>8</v>
      </c>
      <c r="B7" s="179" t="s">
        <v>130</v>
      </c>
      <c r="C7" s="178">
        <v>1</v>
      </c>
    </row>
    <row r="8" spans="1:3" s="163" customFormat="1" x14ac:dyDescent="0.25">
      <c r="A8" s="178">
        <v>1</v>
      </c>
      <c r="B8" s="206" t="s">
        <v>87</v>
      </c>
      <c r="C8" s="95">
        <v>80</v>
      </c>
    </row>
    <row r="9" spans="1:3" s="163" customFormat="1" ht="16.5" customHeight="1" x14ac:dyDescent="0.25">
      <c r="A9" s="178">
        <v>2</v>
      </c>
      <c r="B9" s="206" t="s">
        <v>88</v>
      </c>
      <c r="C9" s="95">
        <v>77</v>
      </c>
    </row>
    <row r="10" spans="1:3" s="163" customFormat="1" ht="14.25" customHeight="1" x14ac:dyDescent="0.25">
      <c r="A10" s="178">
        <v>3</v>
      </c>
      <c r="B10" s="206" t="s">
        <v>91</v>
      </c>
      <c r="C10" s="95">
        <v>52</v>
      </c>
    </row>
    <row r="11" spans="1:3" s="163" customFormat="1" ht="18" customHeight="1" x14ac:dyDescent="0.25">
      <c r="A11" s="178">
        <v>4</v>
      </c>
      <c r="B11" s="206" t="s">
        <v>92</v>
      </c>
      <c r="C11" s="95">
        <v>39</v>
      </c>
    </row>
    <row r="12" spans="1:3" s="163" customFormat="1" ht="16.5" customHeight="1" x14ac:dyDescent="0.25">
      <c r="A12" s="178">
        <v>5</v>
      </c>
      <c r="B12" s="206" t="s">
        <v>94</v>
      </c>
      <c r="C12" s="95">
        <v>29</v>
      </c>
    </row>
    <row r="13" spans="1:3" s="163" customFormat="1" ht="18.75" customHeight="1" x14ac:dyDescent="0.25">
      <c r="A13" s="178">
        <v>6</v>
      </c>
      <c r="B13" s="206" t="s">
        <v>89</v>
      </c>
      <c r="C13" s="95">
        <v>27</v>
      </c>
    </row>
    <row r="14" spans="1:3" s="163" customFormat="1" ht="13.5" customHeight="1" x14ac:dyDescent="0.25">
      <c r="A14" s="178">
        <v>7</v>
      </c>
      <c r="B14" s="206" t="s">
        <v>90</v>
      </c>
      <c r="C14" s="95">
        <v>22</v>
      </c>
    </row>
    <row r="15" spans="1:3" s="163" customFormat="1" ht="15.75" customHeight="1" x14ac:dyDescent="0.25">
      <c r="A15" s="178">
        <v>8</v>
      </c>
      <c r="B15" s="206" t="s">
        <v>97</v>
      </c>
      <c r="C15" s="95">
        <v>20</v>
      </c>
    </row>
    <row r="16" spans="1:3" s="163" customFormat="1" ht="14.25" customHeight="1" x14ac:dyDescent="0.25">
      <c r="A16" s="178">
        <v>9</v>
      </c>
      <c r="B16" s="206" t="s">
        <v>115</v>
      </c>
      <c r="C16" s="95">
        <v>18</v>
      </c>
    </row>
    <row r="17" spans="1:3" s="163" customFormat="1" ht="14.25" customHeight="1" x14ac:dyDescent="0.25">
      <c r="A17" s="178">
        <v>10</v>
      </c>
      <c r="B17" s="206" t="s">
        <v>96</v>
      </c>
      <c r="C17" s="95">
        <v>16</v>
      </c>
    </row>
    <row r="18" spans="1:3" s="163" customFormat="1" ht="15" customHeight="1" x14ac:dyDescent="0.25">
      <c r="A18" s="178">
        <v>11</v>
      </c>
      <c r="B18" s="206" t="s">
        <v>100</v>
      </c>
      <c r="C18" s="95">
        <v>15</v>
      </c>
    </row>
    <row r="19" spans="1:3" s="163" customFormat="1" ht="14.25" customHeight="1" x14ac:dyDescent="0.25">
      <c r="A19" s="178">
        <v>12</v>
      </c>
      <c r="B19" s="206" t="s">
        <v>93</v>
      </c>
      <c r="C19" s="95">
        <v>14</v>
      </c>
    </row>
    <row r="20" spans="1:3" s="163" customFormat="1" ht="17.25" customHeight="1" x14ac:dyDescent="0.25">
      <c r="A20" s="178">
        <v>13</v>
      </c>
      <c r="B20" s="206" t="s">
        <v>193</v>
      </c>
      <c r="C20" s="95">
        <v>13</v>
      </c>
    </row>
    <row r="21" spans="1:3" s="163" customFormat="1" ht="16.5" customHeight="1" x14ac:dyDescent="0.25">
      <c r="A21" s="178">
        <v>14</v>
      </c>
      <c r="B21" s="206" t="s">
        <v>107</v>
      </c>
      <c r="C21" s="95">
        <v>12</v>
      </c>
    </row>
    <row r="22" spans="1:3" s="163" customFormat="1" ht="15.75" customHeight="1" x14ac:dyDescent="0.25">
      <c r="A22" s="178">
        <v>15</v>
      </c>
      <c r="B22" s="206" t="s">
        <v>289</v>
      </c>
      <c r="C22" s="95">
        <v>11</v>
      </c>
    </row>
    <row r="23" spans="1:3" s="163" customFormat="1" ht="15.75" customHeight="1" x14ac:dyDescent="0.25">
      <c r="A23" s="178">
        <v>16</v>
      </c>
      <c r="B23" s="206" t="s">
        <v>170</v>
      </c>
      <c r="C23" s="95">
        <v>10</v>
      </c>
    </row>
    <row r="24" spans="1:3" s="163" customFormat="1" ht="13.5" customHeight="1" x14ac:dyDescent="0.25">
      <c r="A24" s="178">
        <v>17</v>
      </c>
      <c r="B24" s="206" t="s">
        <v>95</v>
      </c>
      <c r="C24" s="95">
        <v>8</v>
      </c>
    </row>
    <row r="25" spans="1:3" s="163" customFormat="1" ht="15.75" customHeight="1" x14ac:dyDescent="0.25">
      <c r="A25" s="178">
        <v>18</v>
      </c>
      <c r="B25" s="206" t="s">
        <v>106</v>
      </c>
      <c r="C25" s="95">
        <v>8</v>
      </c>
    </row>
    <row r="26" spans="1:3" s="163" customFormat="1" ht="15.75" customHeight="1" x14ac:dyDescent="0.25">
      <c r="A26" s="178">
        <v>19</v>
      </c>
      <c r="B26" s="206" t="s">
        <v>110</v>
      </c>
      <c r="C26" s="95">
        <v>8</v>
      </c>
    </row>
    <row r="27" spans="1:3" s="163" customFormat="1" x14ac:dyDescent="0.25">
      <c r="A27" s="178">
        <v>20</v>
      </c>
      <c r="B27" s="206" t="s">
        <v>101</v>
      </c>
      <c r="C27" s="95">
        <v>8</v>
      </c>
    </row>
    <row r="28" spans="1:3" s="163" customFormat="1" ht="16.5" customHeight="1" x14ac:dyDescent="0.25">
      <c r="A28" s="178">
        <v>21</v>
      </c>
      <c r="B28" s="206" t="s">
        <v>124</v>
      </c>
      <c r="C28" s="95">
        <v>7</v>
      </c>
    </row>
    <row r="29" spans="1:3" s="163" customFormat="1" ht="14.25" customHeight="1" x14ac:dyDescent="0.25">
      <c r="A29" s="178">
        <v>22</v>
      </c>
      <c r="B29" s="206" t="s">
        <v>140</v>
      </c>
      <c r="C29" s="95">
        <v>7</v>
      </c>
    </row>
    <row r="30" spans="1:3" s="163" customFormat="1" ht="16.5" customHeight="1" x14ac:dyDescent="0.25">
      <c r="A30" s="178">
        <v>23</v>
      </c>
      <c r="B30" s="206" t="s">
        <v>125</v>
      </c>
      <c r="C30" s="95">
        <v>7</v>
      </c>
    </row>
    <row r="31" spans="1:3" s="163" customFormat="1" ht="15.75" customHeight="1" x14ac:dyDescent="0.25">
      <c r="A31" s="178">
        <v>24</v>
      </c>
      <c r="B31" s="206" t="s">
        <v>102</v>
      </c>
      <c r="C31" s="95">
        <v>7</v>
      </c>
    </row>
    <row r="32" spans="1:3" s="163" customFormat="1" ht="16.5" customHeight="1" x14ac:dyDescent="0.25">
      <c r="A32" s="178">
        <v>25</v>
      </c>
      <c r="B32" s="206" t="s">
        <v>105</v>
      </c>
      <c r="C32" s="95">
        <v>7</v>
      </c>
    </row>
    <row r="33" spans="1:3" s="163" customFormat="1" ht="16.5" customHeight="1" x14ac:dyDescent="0.25">
      <c r="A33" s="178">
        <v>26</v>
      </c>
      <c r="B33" s="206" t="s">
        <v>99</v>
      </c>
      <c r="C33" s="95">
        <v>7</v>
      </c>
    </row>
    <row r="34" spans="1:3" s="163" customFormat="1" ht="14.25" customHeight="1" x14ac:dyDescent="0.25">
      <c r="A34" s="178">
        <v>27</v>
      </c>
      <c r="B34" s="206" t="s">
        <v>180</v>
      </c>
      <c r="C34" s="95">
        <v>7</v>
      </c>
    </row>
    <row r="35" spans="1:3" s="163" customFormat="1" ht="20.25" customHeight="1" x14ac:dyDescent="0.25">
      <c r="A35" s="178">
        <v>28</v>
      </c>
      <c r="B35" s="206" t="s">
        <v>123</v>
      </c>
      <c r="C35" s="95">
        <v>6</v>
      </c>
    </row>
    <row r="36" spans="1:3" s="163" customFormat="1" ht="16.5" customHeight="1" x14ac:dyDescent="0.25">
      <c r="A36" s="178">
        <v>29</v>
      </c>
      <c r="B36" s="206" t="s">
        <v>114</v>
      </c>
      <c r="C36" s="95">
        <v>6</v>
      </c>
    </row>
    <row r="37" spans="1:3" s="163" customFormat="1" ht="15.75" customHeight="1" x14ac:dyDescent="0.25">
      <c r="A37" s="178">
        <v>30</v>
      </c>
      <c r="B37" s="206" t="s">
        <v>136</v>
      </c>
      <c r="C37" s="95">
        <v>6</v>
      </c>
    </row>
    <row r="38" spans="1:3" s="163" customFormat="1" ht="14.25" customHeight="1" x14ac:dyDescent="0.25">
      <c r="A38" s="178">
        <v>31</v>
      </c>
      <c r="B38" s="206" t="s">
        <v>148</v>
      </c>
      <c r="C38" s="95">
        <v>6</v>
      </c>
    </row>
    <row r="39" spans="1:3" s="163" customFormat="1" ht="19.5" customHeight="1" x14ac:dyDescent="0.25">
      <c r="A39" s="178">
        <v>32</v>
      </c>
      <c r="B39" s="206" t="s">
        <v>86</v>
      </c>
      <c r="C39" s="95">
        <v>6</v>
      </c>
    </row>
    <row r="40" spans="1:3" s="163" customFormat="1" ht="18" customHeight="1" x14ac:dyDescent="0.25">
      <c r="A40" s="178">
        <v>33</v>
      </c>
      <c r="B40" s="206" t="s">
        <v>104</v>
      </c>
      <c r="C40" s="95">
        <v>6</v>
      </c>
    </row>
    <row r="41" spans="1:3" s="163" customFormat="1" ht="17.25" customHeight="1" x14ac:dyDescent="0.25">
      <c r="A41" s="178">
        <v>34</v>
      </c>
      <c r="B41" s="206" t="s">
        <v>118</v>
      </c>
      <c r="C41" s="95">
        <v>6</v>
      </c>
    </row>
    <row r="42" spans="1:3" s="163" customFormat="1" ht="15" customHeight="1" x14ac:dyDescent="0.25">
      <c r="A42" s="178">
        <v>35</v>
      </c>
      <c r="B42" s="206" t="s">
        <v>111</v>
      </c>
      <c r="C42" s="95">
        <v>6</v>
      </c>
    </row>
    <row r="43" spans="1:3" s="163" customFormat="1" ht="18.75" customHeight="1" x14ac:dyDescent="0.25">
      <c r="A43" s="178">
        <v>36</v>
      </c>
      <c r="B43" s="206" t="s">
        <v>190</v>
      </c>
      <c r="C43" s="95">
        <v>5</v>
      </c>
    </row>
    <row r="44" spans="1:3" s="163" customFormat="1" ht="21" customHeight="1" x14ac:dyDescent="0.25">
      <c r="A44" s="178">
        <v>37</v>
      </c>
      <c r="B44" s="206" t="s">
        <v>191</v>
      </c>
      <c r="C44" s="95">
        <v>5</v>
      </c>
    </row>
    <row r="45" spans="1:3" s="163" customFormat="1" ht="14.25" customHeight="1" x14ac:dyDescent="0.25">
      <c r="A45" s="178">
        <v>38</v>
      </c>
      <c r="B45" s="206" t="s">
        <v>435</v>
      </c>
      <c r="C45" s="95">
        <v>5</v>
      </c>
    </row>
    <row r="46" spans="1:3" s="163" customFormat="1" ht="18" customHeight="1" x14ac:dyDescent="0.25">
      <c r="A46" s="178">
        <v>39</v>
      </c>
      <c r="B46" s="206" t="s">
        <v>269</v>
      </c>
      <c r="C46" s="95">
        <v>5</v>
      </c>
    </row>
    <row r="47" spans="1:3" s="163" customFormat="1" ht="16.5" customHeight="1" x14ac:dyDescent="0.25">
      <c r="A47" s="178">
        <v>40</v>
      </c>
      <c r="B47" s="206" t="s">
        <v>195</v>
      </c>
      <c r="C47" s="95">
        <v>5</v>
      </c>
    </row>
    <row r="48" spans="1:3" s="163" customFormat="1" ht="14.25" customHeight="1" x14ac:dyDescent="0.25">
      <c r="A48" s="178">
        <v>41</v>
      </c>
      <c r="B48" s="206" t="s">
        <v>119</v>
      </c>
      <c r="C48" s="95">
        <v>5</v>
      </c>
    </row>
    <row r="49" spans="1:3" s="163" customFormat="1" ht="14.25" customHeight="1" x14ac:dyDescent="0.25">
      <c r="A49" s="178">
        <v>42</v>
      </c>
      <c r="B49" s="206" t="s">
        <v>120</v>
      </c>
      <c r="C49" s="95">
        <v>5</v>
      </c>
    </row>
    <row r="50" spans="1:3" s="163" customFormat="1" ht="18.75" customHeight="1" x14ac:dyDescent="0.25">
      <c r="A50" s="178">
        <v>43</v>
      </c>
      <c r="B50" s="206" t="s">
        <v>128</v>
      </c>
      <c r="C50" s="95">
        <v>4</v>
      </c>
    </row>
    <row r="51" spans="1:3" s="163" customFormat="1" ht="14.25" customHeight="1" x14ac:dyDescent="0.25">
      <c r="A51" s="178">
        <v>44</v>
      </c>
      <c r="B51" s="206" t="s">
        <v>508</v>
      </c>
      <c r="C51" s="95">
        <v>4</v>
      </c>
    </row>
    <row r="52" spans="1:3" s="163" customFormat="1" ht="16.5" customHeight="1" x14ac:dyDescent="0.25">
      <c r="A52" s="178">
        <v>45</v>
      </c>
      <c r="B52" s="206" t="s">
        <v>137</v>
      </c>
      <c r="C52" s="95">
        <v>4</v>
      </c>
    </row>
    <row r="53" spans="1:3" s="163" customFormat="1" x14ac:dyDescent="0.25">
      <c r="A53" s="178">
        <v>46</v>
      </c>
      <c r="B53" s="206" t="s">
        <v>429</v>
      </c>
      <c r="C53" s="95">
        <v>4</v>
      </c>
    </row>
    <row r="54" spans="1:3" s="163" customFormat="1" ht="18.75" customHeight="1" x14ac:dyDescent="0.25">
      <c r="A54" s="178">
        <v>47</v>
      </c>
      <c r="B54" s="206" t="s">
        <v>143</v>
      </c>
      <c r="C54" s="95">
        <v>4</v>
      </c>
    </row>
    <row r="55" spans="1:3" s="163" customFormat="1" ht="15.75" customHeight="1" x14ac:dyDescent="0.25">
      <c r="A55" s="178">
        <v>48</v>
      </c>
      <c r="B55" s="206" t="s">
        <v>271</v>
      </c>
      <c r="C55" s="95">
        <v>4</v>
      </c>
    </row>
    <row r="56" spans="1:3" s="163" customFormat="1" ht="15.75" customHeight="1" x14ac:dyDescent="0.25">
      <c r="A56" s="178">
        <v>49</v>
      </c>
      <c r="B56" s="206" t="s">
        <v>156</v>
      </c>
      <c r="C56" s="95">
        <v>4</v>
      </c>
    </row>
    <row r="57" spans="1:3" s="163" customFormat="1" ht="18.75" customHeight="1" x14ac:dyDescent="0.25">
      <c r="A57" s="178">
        <v>50</v>
      </c>
      <c r="B57" s="206" t="s">
        <v>178</v>
      </c>
      <c r="C57" s="95">
        <v>4</v>
      </c>
    </row>
  </sheetData>
  <mergeCells count="5">
    <mergeCell ref="A3:C3"/>
    <mergeCell ref="A4:A6"/>
    <mergeCell ref="B4:B6"/>
    <mergeCell ref="C4:C6"/>
    <mergeCell ref="A1:C2"/>
  </mergeCells>
  <pageMargins left="0.7" right="0.7" top="0.75" bottom="0.75" header="0.3" footer="0.3"/>
  <pageSetup paperSize="9" scale="61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G56"/>
  <sheetViews>
    <sheetView zoomScale="87" zoomScaleNormal="87" zoomScaleSheetLayoutView="78" workbookViewId="0">
      <selection activeCell="B10" sqref="B10"/>
    </sheetView>
  </sheetViews>
  <sheetFormatPr defaultColWidth="8.85546875" defaultRowHeight="15.75" x14ac:dyDescent="0.25"/>
  <cols>
    <col min="1" max="1" width="4.28515625" style="365" customWidth="1"/>
    <col min="2" max="2" width="54.7109375" style="99" customWidth="1"/>
    <col min="3" max="3" width="25.140625" style="88" customWidth="1"/>
    <col min="4" max="217" width="8.85546875" style="154"/>
    <col min="218" max="218" width="4.28515625" style="154" customWidth="1"/>
    <col min="219" max="219" width="28.42578125" style="154" customWidth="1"/>
    <col min="220" max="222" width="10" style="154" customWidth="1"/>
    <col min="223" max="223" width="11.42578125" style="154" customWidth="1"/>
    <col min="224" max="225" width="11" style="154" customWidth="1"/>
    <col min="226" max="473" width="8.85546875" style="154"/>
    <col min="474" max="474" width="4.28515625" style="154" customWidth="1"/>
    <col min="475" max="475" width="28.42578125" style="154" customWidth="1"/>
    <col min="476" max="478" width="10" style="154" customWidth="1"/>
    <col min="479" max="479" width="11.42578125" style="154" customWidth="1"/>
    <col min="480" max="481" width="11" style="154" customWidth="1"/>
    <col min="482" max="729" width="8.85546875" style="154"/>
    <col min="730" max="730" width="4.28515625" style="154" customWidth="1"/>
    <col min="731" max="731" width="28.42578125" style="154" customWidth="1"/>
    <col min="732" max="734" width="10" style="154" customWidth="1"/>
    <col min="735" max="735" width="11.42578125" style="154" customWidth="1"/>
    <col min="736" max="737" width="11" style="154" customWidth="1"/>
    <col min="738" max="985" width="8.85546875" style="154"/>
    <col min="986" max="986" width="4.28515625" style="154" customWidth="1"/>
    <col min="987" max="987" width="28.42578125" style="154" customWidth="1"/>
    <col min="988" max="990" width="10" style="154" customWidth="1"/>
    <col min="991" max="991" width="11.42578125" style="154" customWidth="1"/>
    <col min="992" max="993" width="11" style="154" customWidth="1"/>
    <col min="994" max="1241" width="8.85546875" style="154"/>
    <col min="1242" max="1242" width="4.28515625" style="154" customWidth="1"/>
    <col min="1243" max="1243" width="28.42578125" style="154" customWidth="1"/>
    <col min="1244" max="1246" width="10" style="154" customWidth="1"/>
    <col min="1247" max="1247" width="11.42578125" style="154" customWidth="1"/>
    <col min="1248" max="1249" width="11" style="154" customWidth="1"/>
    <col min="1250" max="1497" width="8.85546875" style="154"/>
    <col min="1498" max="1498" width="4.28515625" style="154" customWidth="1"/>
    <col min="1499" max="1499" width="28.42578125" style="154" customWidth="1"/>
    <col min="1500" max="1502" width="10" style="154" customWidth="1"/>
    <col min="1503" max="1503" width="11.42578125" style="154" customWidth="1"/>
    <col min="1504" max="1505" width="11" style="154" customWidth="1"/>
    <col min="1506" max="1753" width="8.85546875" style="154"/>
    <col min="1754" max="1754" width="4.28515625" style="154" customWidth="1"/>
    <col min="1755" max="1755" width="28.42578125" style="154" customWidth="1"/>
    <col min="1756" max="1758" width="10" style="154" customWidth="1"/>
    <col min="1759" max="1759" width="11.42578125" style="154" customWidth="1"/>
    <col min="1760" max="1761" width="11" style="154" customWidth="1"/>
    <col min="1762" max="2009" width="8.85546875" style="154"/>
    <col min="2010" max="2010" width="4.28515625" style="154" customWidth="1"/>
    <col min="2011" max="2011" width="28.42578125" style="154" customWidth="1"/>
    <col min="2012" max="2014" width="10" style="154" customWidth="1"/>
    <col min="2015" max="2015" width="11.42578125" style="154" customWidth="1"/>
    <col min="2016" max="2017" width="11" style="154" customWidth="1"/>
    <col min="2018" max="2265" width="8.85546875" style="154"/>
    <col min="2266" max="2266" width="4.28515625" style="154" customWidth="1"/>
    <col min="2267" max="2267" width="28.42578125" style="154" customWidth="1"/>
    <col min="2268" max="2270" width="10" style="154" customWidth="1"/>
    <col min="2271" max="2271" width="11.42578125" style="154" customWidth="1"/>
    <col min="2272" max="2273" width="11" style="154" customWidth="1"/>
    <col min="2274" max="2521" width="8.85546875" style="154"/>
    <col min="2522" max="2522" width="4.28515625" style="154" customWidth="1"/>
    <col min="2523" max="2523" width="28.42578125" style="154" customWidth="1"/>
    <col min="2524" max="2526" width="10" style="154" customWidth="1"/>
    <col min="2527" max="2527" width="11.42578125" style="154" customWidth="1"/>
    <col min="2528" max="2529" width="11" style="154" customWidth="1"/>
    <col min="2530" max="2777" width="8.85546875" style="154"/>
    <col min="2778" max="2778" width="4.28515625" style="154" customWidth="1"/>
    <col min="2779" max="2779" width="28.42578125" style="154" customWidth="1"/>
    <col min="2780" max="2782" width="10" style="154" customWidth="1"/>
    <col min="2783" max="2783" width="11.42578125" style="154" customWidth="1"/>
    <col min="2784" max="2785" width="11" style="154" customWidth="1"/>
    <col min="2786" max="3033" width="8.85546875" style="154"/>
    <col min="3034" max="3034" width="4.28515625" style="154" customWidth="1"/>
    <col min="3035" max="3035" width="28.42578125" style="154" customWidth="1"/>
    <col min="3036" max="3038" width="10" style="154" customWidth="1"/>
    <col min="3039" max="3039" width="11.42578125" style="154" customWidth="1"/>
    <col min="3040" max="3041" width="11" style="154" customWidth="1"/>
    <col min="3042" max="3289" width="8.85546875" style="154"/>
    <col min="3290" max="3290" width="4.28515625" style="154" customWidth="1"/>
    <col min="3291" max="3291" width="28.42578125" style="154" customWidth="1"/>
    <col min="3292" max="3294" width="10" style="154" customWidth="1"/>
    <col min="3295" max="3295" width="11.42578125" style="154" customWidth="1"/>
    <col min="3296" max="3297" width="11" style="154" customWidth="1"/>
    <col min="3298" max="3545" width="8.85546875" style="154"/>
    <col min="3546" max="3546" width="4.28515625" style="154" customWidth="1"/>
    <col min="3547" max="3547" width="28.42578125" style="154" customWidth="1"/>
    <col min="3548" max="3550" width="10" style="154" customWidth="1"/>
    <col min="3551" max="3551" width="11.42578125" style="154" customWidth="1"/>
    <col min="3552" max="3553" width="11" style="154" customWidth="1"/>
    <col min="3554" max="3801" width="8.85546875" style="154"/>
    <col min="3802" max="3802" width="4.28515625" style="154" customWidth="1"/>
    <col min="3803" max="3803" width="28.42578125" style="154" customWidth="1"/>
    <col min="3804" max="3806" width="10" style="154" customWidth="1"/>
    <col min="3807" max="3807" width="11.42578125" style="154" customWidth="1"/>
    <col min="3808" max="3809" width="11" style="154" customWidth="1"/>
    <col min="3810" max="4057" width="8.85546875" style="154"/>
    <col min="4058" max="4058" width="4.28515625" style="154" customWidth="1"/>
    <col min="4059" max="4059" width="28.42578125" style="154" customWidth="1"/>
    <col min="4060" max="4062" width="10" style="154" customWidth="1"/>
    <col min="4063" max="4063" width="11.42578125" style="154" customWidth="1"/>
    <col min="4064" max="4065" width="11" style="154" customWidth="1"/>
    <col min="4066" max="4313" width="8.85546875" style="154"/>
    <col min="4314" max="4314" width="4.28515625" style="154" customWidth="1"/>
    <col min="4315" max="4315" width="28.42578125" style="154" customWidth="1"/>
    <col min="4316" max="4318" width="10" style="154" customWidth="1"/>
    <col min="4319" max="4319" width="11.42578125" style="154" customWidth="1"/>
    <col min="4320" max="4321" width="11" style="154" customWidth="1"/>
    <col min="4322" max="4569" width="8.85546875" style="154"/>
    <col min="4570" max="4570" width="4.28515625" style="154" customWidth="1"/>
    <col min="4571" max="4571" width="28.42578125" style="154" customWidth="1"/>
    <col min="4572" max="4574" width="10" style="154" customWidth="1"/>
    <col min="4575" max="4575" width="11.42578125" style="154" customWidth="1"/>
    <col min="4576" max="4577" width="11" style="154" customWidth="1"/>
    <col min="4578" max="4825" width="8.85546875" style="154"/>
    <col min="4826" max="4826" width="4.28515625" style="154" customWidth="1"/>
    <col min="4827" max="4827" width="28.42578125" style="154" customWidth="1"/>
    <col min="4828" max="4830" width="10" style="154" customWidth="1"/>
    <col min="4831" max="4831" width="11.42578125" style="154" customWidth="1"/>
    <col min="4832" max="4833" width="11" style="154" customWidth="1"/>
    <col min="4834" max="5081" width="8.85546875" style="154"/>
    <col min="5082" max="5082" width="4.28515625" style="154" customWidth="1"/>
    <col min="5083" max="5083" width="28.42578125" style="154" customWidth="1"/>
    <col min="5084" max="5086" width="10" style="154" customWidth="1"/>
    <col min="5087" max="5087" width="11.42578125" style="154" customWidth="1"/>
    <col min="5088" max="5089" width="11" style="154" customWidth="1"/>
    <col min="5090" max="5337" width="8.85546875" style="154"/>
    <col min="5338" max="5338" width="4.28515625" style="154" customWidth="1"/>
    <col min="5339" max="5339" width="28.42578125" style="154" customWidth="1"/>
    <col min="5340" max="5342" width="10" style="154" customWidth="1"/>
    <col min="5343" max="5343" width="11.42578125" style="154" customWidth="1"/>
    <col min="5344" max="5345" width="11" style="154" customWidth="1"/>
    <col min="5346" max="5593" width="8.85546875" style="154"/>
    <col min="5594" max="5594" width="4.28515625" style="154" customWidth="1"/>
    <col min="5595" max="5595" width="28.42578125" style="154" customWidth="1"/>
    <col min="5596" max="5598" width="10" style="154" customWidth="1"/>
    <col min="5599" max="5599" width="11.42578125" style="154" customWidth="1"/>
    <col min="5600" max="5601" width="11" style="154" customWidth="1"/>
    <col min="5602" max="5849" width="8.85546875" style="154"/>
    <col min="5850" max="5850" width="4.28515625" style="154" customWidth="1"/>
    <col min="5851" max="5851" width="28.42578125" style="154" customWidth="1"/>
    <col min="5852" max="5854" width="10" style="154" customWidth="1"/>
    <col min="5855" max="5855" width="11.42578125" style="154" customWidth="1"/>
    <col min="5856" max="5857" width="11" style="154" customWidth="1"/>
    <col min="5858" max="6105" width="8.85546875" style="154"/>
    <col min="6106" max="6106" width="4.28515625" style="154" customWidth="1"/>
    <col min="6107" max="6107" width="28.42578125" style="154" customWidth="1"/>
    <col min="6108" max="6110" width="10" style="154" customWidth="1"/>
    <col min="6111" max="6111" width="11.42578125" style="154" customWidth="1"/>
    <col min="6112" max="6113" width="11" style="154" customWidth="1"/>
    <col min="6114" max="6361" width="8.85546875" style="154"/>
    <col min="6362" max="6362" width="4.28515625" style="154" customWidth="1"/>
    <col min="6363" max="6363" width="28.42578125" style="154" customWidth="1"/>
    <col min="6364" max="6366" width="10" style="154" customWidth="1"/>
    <col min="6367" max="6367" width="11.42578125" style="154" customWidth="1"/>
    <col min="6368" max="6369" width="11" style="154" customWidth="1"/>
    <col min="6370" max="6617" width="8.85546875" style="154"/>
    <col min="6618" max="6618" width="4.28515625" style="154" customWidth="1"/>
    <col min="6619" max="6619" width="28.42578125" style="154" customWidth="1"/>
    <col min="6620" max="6622" width="10" style="154" customWidth="1"/>
    <col min="6623" max="6623" width="11.42578125" style="154" customWidth="1"/>
    <col min="6624" max="6625" width="11" style="154" customWidth="1"/>
    <col min="6626" max="6873" width="8.85546875" style="154"/>
    <col min="6874" max="6874" width="4.28515625" style="154" customWidth="1"/>
    <col min="6875" max="6875" width="28.42578125" style="154" customWidth="1"/>
    <col min="6876" max="6878" width="10" style="154" customWidth="1"/>
    <col min="6879" max="6879" width="11.42578125" style="154" customWidth="1"/>
    <col min="6880" max="6881" width="11" style="154" customWidth="1"/>
    <col min="6882" max="7129" width="8.85546875" style="154"/>
    <col min="7130" max="7130" width="4.28515625" style="154" customWidth="1"/>
    <col min="7131" max="7131" width="28.42578125" style="154" customWidth="1"/>
    <col min="7132" max="7134" width="10" style="154" customWidth="1"/>
    <col min="7135" max="7135" width="11.42578125" style="154" customWidth="1"/>
    <col min="7136" max="7137" width="11" style="154" customWidth="1"/>
    <col min="7138" max="7385" width="8.85546875" style="154"/>
    <col min="7386" max="7386" width="4.28515625" style="154" customWidth="1"/>
    <col min="7387" max="7387" width="28.42578125" style="154" customWidth="1"/>
    <col min="7388" max="7390" width="10" style="154" customWidth="1"/>
    <col min="7391" max="7391" width="11.42578125" style="154" customWidth="1"/>
    <col min="7392" max="7393" width="11" style="154" customWidth="1"/>
    <col min="7394" max="7641" width="8.85546875" style="154"/>
    <col min="7642" max="7642" width="4.28515625" style="154" customWidth="1"/>
    <col min="7643" max="7643" width="28.42578125" style="154" customWidth="1"/>
    <col min="7644" max="7646" width="10" style="154" customWidth="1"/>
    <col min="7647" max="7647" width="11.42578125" style="154" customWidth="1"/>
    <col min="7648" max="7649" width="11" style="154" customWidth="1"/>
    <col min="7650" max="7897" width="8.85546875" style="154"/>
    <col min="7898" max="7898" width="4.28515625" style="154" customWidth="1"/>
    <col min="7899" max="7899" width="28.42578125" style="154" customWidth="1"/>
    <col min="7900" max="7902" width="10" style="154" customWidth="1"/>
    <col min="7903" max="7903" width="11.42578125" style="154" customWidth="1"/>
    <col min="7904" max="7905" width="11" style="154" customWidth="1"/>
    <col min="7906" max="8153" width="8.85546875" style="154"/>
    <col min="8154" max="8154" width="4.28515625" style="154" customWidth="1"/>
    <col min="8155" max="8155" width="28.42578125" style="154" customWidth="1"/>
    <col min="8156" max="8158" width="10" style="154" customWidth="1"/>
    <col min="8159" max="8159" width="11.42578125" style="154" customWidth="1"/>
    <col min="8160" max="8161" width="11" style="154" customWidth="1"/>
    <col min="8162" max="8409" width="8.85546875" style="154"/>
    <col min="8410" max="8410" width="4.28515625" style="154" customWidth="1"/>
    <col min="8411" max="8411" width="28.42578125" style="154" customWidth="1"/>
    <col min="8412" max="8414" width="10" style="154" customWidth="1"/>
    <col min="8415" max="8415" width="11.42578125" style="154" customWidth="1"/>
    <col min="8416" max="8417" width="11" style="154" customWidth="1"/>
    <col min="8418" max="8665" width="8.85546875" style="154"/>
    <col min="8666" max="8666" width="4.28515625" style="154" customWidth="1"/>
    <col min="8667" max="8667" width="28.42578125" style="154" customWidth="1"/>
    <col min="8668" max="8670" width="10" style="154" customWidth="1"/>
    <col min="8671" max="8671" width="11.42578125" style="154" customWidth="1"/>
    <col min="8672" max="8673" width="11" style="154" customWidth="1"/>
    <col min="8674" max="8921" width="8.85546875" style="154"/>
    <col min="8922" max="8922" width="4.28515625" style="154" customWidth="1"/>
    <col min="8923" max="8923" width="28.42578125" style="154" customWidth="1"/>
    <col min="8924" max="8926" width="10" style="154" customWidth="1"/>
    <col min="8927" max="8927" width="11.42578125" style="154" customWidth="1"/>
    <col min="8928" max="8929" width="11" style="154" customWidth="1"/>
    <col min="8930" max="9177" width="8.85546875" style="154"/>
    <col min="9178" max="9178" width="4.28515625" style="154" customWidth="1"/>
    <col min="9179" max="9179" width="28.42578125" style="154" customWidth="1"/>
    <col min="9180" max="9182" width="10" style="154" customWidth="1"/>
    <col min="9183" max="9183" width="11.42578125" style="154" customWidth="1"/>
    <col min="9184" max="9185" width="11" style="154" customWidth="1"/>
    <col min="9186" max="9433" width="8.85546875" style="154"/>
    <col min="9434" max="9434" width="4.28515625" style="154" customWidth="1"/>
    <col min="9435" max="9435" width="28.42578125" style="154" customWidth="1"/>
    <col min="9436" max="9438" width="10" style="154" customWidth="1"/>
    <col min="9439" max="9439" width="11.42578125" style="154" customWidth="1"/>
    <col min="9440" max="9441" width="11" style="154" customWidth="1"/>
    <col min="9442" max="9689" width="8.85546875" style="154"/>
    <col min="9690" max="9690" width="4.28515625" style="154" customWidth="1"/>
    <col min="9691" max="9691" width="28.42578125" style="154" customWidth="1"/>
    <col min="9692" max="9694" width="10" style="154" customWidth="1"/>
    <col min="9695" max="9695" width="11.42578125" style="154" customWidth="1"/>
    <col min="9696" max="9697" width="11" style="154" customWidth="1"/>
    <col min="9698" max="9945" width="8.85546875" style="154"/>
    <col min="9946" max="9946" width="4.28515625" style="154" customWidth="1"/>
    <col min="9947" max="9947" width="28.42578125" style="154" customWidth="1"/>
    <col min="9948" max="9950" width="10" style="154" customWidth="1"/>
    <col min="9951" max="9951" width="11.42578125" style="154" customWidth="1"/>
    <col min="9952" max="9953" width="11" style="154" customWidth="1"/>
    <col min="9954" max="10201" width="8.85546875" style="154"/>
    <col min="10202" max="10202" width="4.28515625" style="154" customWidth="1"/>
    <col min="10203" max="10203" width="28.42578125" style="154" customWidth="1"/>
    <col min="10204" max="10206" width="10" style="154" customWidth="1"/>
    <col min="10207" max="10207" width="11.42578125" style="154" customWidth="1"/>
    <col min="10208" max="10209" width="11" style="154" customWidth="1"/>
    <col min="10210" max="10457" width="8.85546875" style="154"/>
    <col min="10458" max="10458" width="4.28515625" style="154" customWidth="1"/>
    <col min="10459" max="10459" width="28.42578125" style="154" customWidth="1"/>
    <col min="10460" max="10462" width="10" style="154" customWidth="1"/>
    <col min="10463" max="10463" width="11.42578125" style="154" customWidth="1"/>
    <col min="10464" max="10465" width="11" style="154" customWidth="1"/>
    <col min="10466" max="10713" width="8.85546875" style="154"/>
    <col min="10714" max="10714" width="4.28515625" style="154" customWidth="1"/>
    <col min="10715" max="10715" width="28.42578125" style="154" customWidth="1"/>
    <col min="10716" max="10718" width="10" style="154" customWidth="1"/>
    <col min="10719" max="10719" width="11.42578125" style="154" customWidth="1"/>
    <col min="10720" max="10721" width="11" style="154" customWidth="1"/>
    <col min="10722" max="10969" width="8.85546875" style="154"/>
    <col min="10970" max="10970" width="4.28515625" style="154" customWidth="1"/>
    <col min="10971" max="10971" width="28.42578125" style="154" customWidth="1"/>
    <col min="10972" max="10974" width="10" style="154" customWidth="1"/>
    <col min="10975" max="10975" width="11.42578125" style="154" customWidth="1"/>
    <col min="10976" max="10977" width="11" style="154" customWidth="1"/>
    <col min="10978" max="11225" width="8.85546875" style="154"/>
    <col min="11226" max="11226" width="4.28515625" style="154" customWidth="1"/>
    <col min="11227" max="11227" width="28.42578125" style="154" customWidth="1"/>
    <col min="11228" max="11230" width="10" style="154" customWidth="1"/>
    <col min="11231" max="11231" width="11.42578125" style="154" customWidth="1"/>
    <col min="11232" max="11233" width="11" style="154" customWidth="1"/>
    <col min="11234" max="11481" width="8.85546875" style="154"/>
    <col min="11482" max="11482" width="4.28515625" style="154" customWidth="1"/>
    <col min="11483" max="11483" width="28.42578125" style="154" customWidth="1"/>
    <col min="11484" max="11486" width="10" style="154" customWidth="1"/>
    <col min="11487" max="11487" width="11.42578125" style="154" customWidth="1"/>
    <col min="11488" max="11489" width="11" style="154" customWidth="1"/>
    <col min="11490" max="11737" width="8.85546875" style="154"/>
    <col min="11738" max="11738" width="4.28515625" style="154" customWidth="1"/>
    <col min="11739" max="11739" width="28.42578125" style="154" customWidth="1"/>
    <col min="11740" max="11742" width="10" style="154" customWidth="1"/>
    <col min="11743" max="11743" width="11.42578125" style="154" customWidth="1"/>
    <col min="11744" max="11745" width="11" style="154" customWidth="1"/>
    <col min="11746" max="11993" width="8.85546875" style="154"/>
    <col min="11994" max="11994" width="4.28515625" style="154" customWidth="1"/>
    <col min="11995" max="11995" width="28.42578125" style="154" customWidth="1"/>
    <col min="11996" max="11998" width="10" style="154" customWidth="1"/>
    <col min="11999" max="11999" width="11.42578125" style="154" customWidth="1"/>
    <col min="12000" max="12001" width="11" style="154" customWidth="1"/>
    <col min="12002" max="12249" width="8.85546875" style="154"/>
    <col min="12250" max="12250" width="4.28515625" style="154" customWidth="1"/>
    <col min="12251" max="12251" width="28.42578125" style="154" customWidth="1"/>
    <col min="12252" max="12254" width="10" style="154" customWidth="1"/>
    <col min="12255" max="12255" width="11.42578125" style="154" customWidth="1"/>
    <col min="12256" max="12257" width="11" style="154" customWidth="1"/>
    <col min="12258" max="12505" width="8.85546875" style="154"/>
    <col min="12506" max="12506" width="4.28515625" style="154" customWidth="1"/>
    <col min="12507" max="12507" width="28.42578125" style="154" customWidth="1"/>
    <col min="12508" max="12510" width="10" style="154" customWidth="1"/>
    <col min="12511" max="12511" width="11.42578125" style="154" customWidth="1"/>
    <col min="12512" max="12513" width="11" style="154" customWidth="1"/>
    <col min="12514" max="12761" width="8.85546875" style="154"/>
    <col min="12762" max="12762" width="4.28515625" style="154" customWidth="1"/>
    <col min="12763" max="12763" width="28.42578125" style="154" customWidth="1"/>
    <col min="12764" max="12766" width="10" style="154" customWidth="1"/>
    <col min="12767" max="12767" width="11.42578125" style="154" customWidth="1"/>
    <col min="12768" max="12769" width="11" style="154" customWidth="1"/>
    <col min="12770" max="13017" width="8.85546875" style="154"/>
    <col min="13018" max="13018" width="4.28515625" style="154" customWidth="1"/>
    <col min="13019" max="13019" width="28.42578125" style="154" customWidth="1"/>
    <col min="13020" max="13022" width="10" style="154" customWidth="1"/>
    <col min="13023" max="13023" width="11.42578125" style="154" customWidth="1"/>
    <col min="13024" max="13025" width="11" style="154" customWidth="1"/>
    <col min="13026" max="13273" width="8.85546875" style="154"/>
    <col min="13274" max="13274" width="4.28515625" style="154" customWidth="1"/>
    <col min="13275" max="13275" width="28.42578125" style="154" customWidth="1"/>
    <col min="13276" max="13278" width="10" style="154" customWidth="1"/>
    <col min="13279" max="13279" width="11.42578125" style="154" customWidth="1"/>
    <col min="13280" max="13281" width="11" style="154" customWidth="1"/>
    <col min="13282" max="13529" width="8.85546875" style="154"/>
    <col min="13530" max="13530" width="4.28515625" style="154" customWidth="1"/>
    <col min="13531" max="13531" width="28.42578125" style="154" customWidth="1"/>
    <col min="13532" max="13534" width="10" style="154" customWidth="1"/>
    <col min="13535" max="13535" width="11.42578125" style="154" customWidth="1"/>
    <col min="13536" max="13537" width="11" style="154" customWidth="1"/>
    <col min="13538" max="13785" width="8.85546875" style="154"/>
    <col min="13786" max="13786" width="4.28515625" style="154" customWidth="1"/>
    <col min="13787" max="13787" width="28.42578125" style="154" customWidth="1"/>
    <col min="13788" max="13790" width="10" style="154" customWidth="1"/>
    <col min="13791" max="13791" width="11.42578125" style="154" customWidth="1"/>
    <col min="13792" max="13793" width="11" style="154" customWidth="1"/>
    <col min="13794" max="14041" width="8.85546875" style="154"/>
    <col min="14042" max="14042" width="4.28515625" style="154" customWidth="1"/>
    <col min="14043" max="14043" width="28.42578125" style="154" customWidth="1"/>
    <col min="14044" max="14046" width="10" style="154" customWidth="1"/>
    <col min="14047" max="14047" width="11.42578125" style="154" customWidth="1"/>
    <col min="14048" max="14049" width="11" style="154" customWidth="1"/>
    <col min="14050" max="14297" width="8.85546875" style="154"/>
    <col min="14298" max="14298" width="4.28515625" style="154" customWidth="1"/>
    <col min="14299" max="14299" width="28.42578125" style="154" customWidth="1"/>
    <col min="14300" max="14302" width="10" style="154" customWidth="1"/>
    <col min="14303" max="14303" width="11.42578125" style="154" customWidth="1"/>
    <col min="14304" max="14305" width="11" style="154" customWidth="1"/>
    <col min="14306" max="14553" width="8.85546875" style="154"/>
    <col min="14554" max="14554" width="4.28515625" style="154" customWidth="1"/>
    <col min="14555" max="14555" width="28.42578125" style="154" customWidth="1"/>
    <col min="14556" max="14558" width="10" style="154" customWidth="1"/>
    <col min="14559" max="14559" width="11.42578125" style="154" customWidth="1"/>
    <col min="14560" max="14561" width="11" style="154" customWidth="1"/>
    <col min="14562" max="14809" width="8.85546875" style="154"/>
    <col min="14810" max="14810" width="4.28515625" style="154" customWidth="1"/>
    <col min="14811" max="14811" width="28.42578125" style="154" customWidth="1"/>
    <col min="14812" max="14814" width="10" style="154" customWidth="1"/>
    <col min="14815" max="14815" width="11.42578125" style="154" customWidth="1"/>
    <col min="14816" max="14817" width="11" style="154" customWidth="1"/>
    <col min="14818" max="15065" width="8.85546875" style="154"/>
    <col min="15066" max="15066" width="4.28515625" style="154" customWidth="1"/>
    <col min="15067" max="15067" width="28.42578125" style="154" customWidth="1"/>
    <col min="15068" max="15070" width="10" style="154" customWidth="1"/>
    <col min="15071" max="15071" width="11.42578125" style="154" customWidth="1"/>
    <col min="15072" max="15073" width="11" style="154" customWidth="1"/>
    <col min="15074" max="15321" width="8.85546875" style="154"/>
    <col min="15322" max="15322" width="4.28515625" style="154" customWidth="1"/>
    <col min="15323" max="15323" width="28.42578125" style="154" customWidth="1"/>
    <col min="15324" max="15326" width="10" style="154" customWidth="1"/>
    <col min="15327" max="15327" width="11.42578125" style="154" customWidth="1"/>
    <col min="15328" max="15329" width="11" style="154" customWidth="1"/>
    <col min="15330" max="15577" width="8.85546875" style="154"/>
    <col min="15578" max="15578" width="4.28515625" style="154" customWidth="1"/>
    <col min="15579" max="15579" width="28.42578125" style="154" customWidth="1"/>
    <col min="15580" max="15582" width="10" style="154" customWidth="1"/>
    <col min="15583" max="15583" width="11.42578125" style="154" customWidth="1"/>
    <col min="15584" max="15585" width="11" style="154" customWidth="1"/>
    <col min="15586" max="15833" width="8.85546875" style="154"/>
    <col min="15834" max="15834" width="4.28515625" style="154" customWidth="1"/>
    <col min="15835" max="15835" width="28.42578125" style="154" customWidth="1"/>
    <col min="15836" max="15838" width="10" style="154" customWidth="1"/>
    <col min="15839" max="15839" width="11.42578125" style="154" customWidth="1"/>
    <col min="15840" max="15841" width="11" style="154" customWidth="1"/>
    <col min="15842" max="16089" width="8.85546875" style="154"/>
    <col min="16090" max="16090" width="4.28515625" style="154" customWidth="1"/>
    <col min="16091" max="16091" width="28.42578125" style="154" customWidth="1"/>
    <col min="16092" max="16094" width="10" style="154" customWidth="1"/>
    <col min="16095" max="16095" width="11.42578125" style="154" customWidth="1"/>
    <col min="16096" max="16097" width="11" style="154" customWidth="1"/>
    <col min="16098" max="16384" width="8.85546875" style="154"/>
  </cols>
  <sheetData>
    <row r="1" spans="1:7" s="177" customFormat="1" ht="39" customHeight="1" x14ac:dyDescent="0.3">
      <c r="A1" s="544" t="s">
        <v>427</v>
      </c>
      <c r="B1" s="544"/>
      <c r="C1" s="544"/>
      <c r="D1" s="181"/>
      <c r="E1" s="181"/>
      <c r="F1" s="181"/>
      <c r="G1" s="181"/>
    </row>
    <row r="2" spans="1:7" s="177" customFormat="1" ht="20.25" customHeight="1" x14ac:dyDescent="0.3">
      <c r="A2" s="544" t="s">
        <v>605</v>
      </c>
      <c r="B2" s="544"/>
      <c r="C2" s="544"/>
      <c r="D2" s="181"/>
      <c r="E2" s="181"/>
      <c r="F2" s="181"/>
      <c r="G2" s="181"/>
    </row>
    <row r="3" spans="1:7" s="177" customFormat="1" ht="20.25" x14ac:dyDescent="0.3">
      <c r="A3" s="688" t="s">
        <v>129</v>
      </c>
      <c r="B3" s="688"/>
      <c r="C3" s="688"/>
    </row>
    <row r="4" spans="1:7" s="159" customFormat="1" ht="12.75" x14ac:dyDescent="0.2">
      <c r="A4" s="364"/>
      <c r="B4" s="98"/>
      <c r="C4" s="97"/>
    </row>
    <row r="5" spans="1:7" ht="13.15" customHeight="1" x14ac:dyDescent="0.25">
      <c r="A5" s="555" t="s">
        <v>85</v>
      </c>
      <c r="B5" s="555" t="s">
        <v>82</v>
      </c>
      <c r="C5" s="583" t="s">
        <v>207</v>
      </c>
    </row>
    <row r="6" spans="1:7" ht="22.9" customHeight="1" x14ac:dyDescent="0.25">
      <c r="A6" s="555"/>
      <c r="B6" s="555"/>
      <c r="C6" s="583"/>
    </row>
    <row r="7" spans="1:7" ht="15.75" customHeight="1" x14ac:dyDescent="0.25">
      <c r="A7" s="555"/>
      <c r="B7" s="555"/>
      <c r="C7" s="583"/>
    </row>
    <row r="8" spans="1:7" x14ac:dyDescent="0.25">
      <c r="A8" s="362" t="s">
        <v>8</v>
      </c>
      <c r="B8" s="362" t="s">
        <v>130</v>
      </c>
      <c r="C8" s="362">
        <v>1</v>
      </c>
    </row>
    <row r="9" spans="1:7" s="177" customFormat="1" ht="23.25" customHeight="1" x14ac:dyDescent="0.3">
      <c r="A9" s="564" t="s">
        <v>131</v>
      </c>
      <c r="B9" s="564"/>
      <c r="C9" s="564"/>
    </row>
    <row r="10" spans="1:7" s="88" customFormat="1" ht="18" customHeight="1" x14ac:dyDescent="0.25">
      <c r="A10" s="442">
        <v>1</v>
      </c>
      <c r="B10" s="105" t="s">
        <v>95</v>
      </c>
      <c r="C10" s="95">
        <v>8</v>
      </c>
    </row>
    <row r="11" spans="1:7" ht="18" customHeight="1" x14ac:dyDescent="0.25">
      <c r="A11" s="362">
        <v>2</v>
      </c>
      <c r="B11" s="105" t="s">
        <v>124</v>
      </c>
      <c r="C11" s="95">
        <v>7</v>
      </c>
    </row>
    <row r="12" spans="1:7" ht="18" customHeight="1" x14ac:dyDescent="0.25">
      <c r="A12" s="362">
        <v>3</v>
      </c>
      <c r="B12" s="105" t="s">
        <v>123</v>
      </c>
      <c r="C12" s="95">
        <v>6</v>
      </c>
    </row>
    <row r="13" spans="1:7" ht="18" customHeight="1" x14ac:dyDescent="0.25">
      <c r="A13" s="362">
        <v>4</v>
      </c>
      <c r="B13" s="105" t="s">
        <v>114</v>
      </c>
      <c r="C13" s="95">
        <v>6</v>
      </c>
    </row>
    <row r="14" spans="1:7" ht="18" customHeight="1" x14ac:dyDescent="0.25">
      <c r="A14" s="362">
        <v>5</v>
      </c>
      <c r="B14" s="105" t="s">
        <v>190</v>
      </c>
      <c r="C14" s="95">
        <v>5</v>
      </c>
    </row>
    <row r="15" spans="1:7" s="177" customFormat="1" ht="23.25" customHeight="1" x14ac:dyDescent="0.3">
      <c r="A15" s="564" t="s">
        <v>32</v>
      </c>
      <c r="B15" s="564"/>
      <c r="C15" s="564"/>
    </row>
    <row r="16" spans="1:7" s="88" customFormat="1" ht="30.75" customHeight="1" x14ac:dyDescent="0.25">
      <c r="A16" s="442">
        <v>1</v>
      </c>
      <c r="B16" s="183" t="s">
        <v>93</v>
      </c>
      <c r="C16" s="442">
        <v>14</v>
      </c>
    </row>
    <row r="17" spans="1:3" ht="15.75" customHeight="1" x14ac:dyDescent="0.25">
      <c r="A17" s="362">
        <v>2</v>
      </c>
      <c r="B17" s="183" t="s">
        <v>140</v>
      </c>
      <c r="C17" s="362">
        <v>7</v>
      </c>
    </row>
    <row r="18" spans="1:3" ht="14.25" customHeight="1" x14ac:dyDescent="0.25">
      <c r="A18" s="362">
        <v>3</v>
      </c>
      <c r="B18" s="183" t="s">
        <v>136</v>
      </c>
      <c r="C18" s="362">
        <v>6</v>
      </c>
    </row>
    <row r="19" spans="1:3" ht="13.5" customHeight="1" x14ac:dyDescent="0.25">
      <c r="A19" s="362">
        <v>4</v>
      </c>
      <c r="B19" s="183" t="s">
        <v>137</v>
      </c>
      <c r="C19" s="362">
        <v>4</v>
      </c>
    </row>
    <row r="20" spans="1:3" ht="13.5" customHeight="1" x14ac:dyDescent="0.25">
      <c r="A20" s="362">
        <v>5</v>
      </c>
      <c r="B20" s="183" t="s">
        <v>507</v>
      </c>
      <c r="C20" s="362">
        <v>3</v>
      </c>
    </row>
    <row r="21" spans="1:3" s="177" customFormat="1" ht="20.25" customHeight="1" x14ac:dyDescent="0.3">
      <c r="A21" s="564" t="s">
        <v>33</v>
      </c>
      <c r="B21" s="564"/>
      <c r="C21" s="564"/>
    </row>
    <row r="22" spans="1:3" s="88" customFormat="1" ht="18.600000000000001" customHeight="1" x14ac:dyDescent="0.25">
      <c r="A22" s="442">
        <v>1</v>
      </c>
      <c r="B22" s="105" t="s">
        <v>91</v>
      </c>
      <c r="C22" s="95">
        <v>52</v>
      </c>
    </row>
    <row r="23" spans="1:3" ht="18.600000000000001" customHeight="1" x14ac:dyDescent="0.25">
      <c r="A23" s="362">
        <v>2</v>
      </c>
      <c r="B23" s="105" t="s">
        <v>115</v>
      </c>
      <c r="C23" s="95">
        <v>18</v>
      </c>
    </row>
    <row r="24" spans="1:3" ht="18.600000000000001" customHeight="1" x14ac:dyDescent="0.25">
      <c r="A24" s="362">
        <v>3</v>
      </c>
      <c r="B24" s="105" t="s">
        <v>100</v>
      </c>
      <c r="C24" s="95">
        <v>15</v>
      </c>
    </row>
    <row r="25" spans="1:3" ht="15" customHeight="1" x14ac:dyDescent="0.25">
      <c r="A25" s="362">
        <v>4</v>
      </c>
      <c r="B25" s="105" t="s">
        <v>435</v>
      </c>
      <c r="C25" s="95">
        <v>5</v>
      </c>
    </row>
    <row r="26" spans="1:3" ht="17.25" customHeight="1" x14ac:dyDescent="0.25">
      <c r="A26" s="362">
        <v>5</v>
      </c>
      <c r="B26" s="105" t="s">
        <v>269</v>
      </c>
      <c r="C26" s="95">
        <v>5</v>
      </c>
    </row>
    <row r="27" spans="1:3" s="177" customFormat="1" ht="20.25" customHeight="1" x14ac:dyDescent="0.3">
      <c r="A27" s="564" t="s">
        <v>34</v>
      </c>
      <c r="B27" s="564"/>
      <c r="C27" s="564"/>
    </row>
    <row r="28" spans="1:3" s="88" customFormat="1" ht="18.600000000000001" customHeight="1" x14ac:dyDescent="0.25">
      <c r="A28" s="442">
        <v>1</v>
      </c>
      <c r="B28" s="182" t="s">
        <v>107</v>
      </c>
      <c r="C28" s="442">
        <v>12</v>
      </c>
    </row>
    <row r="29" spans="1:3" ht="18.600000000000001" customHeight="1" x14ac:dyDescent="0.25">
      <c r="A29" s="362">
        <v>2</v>
      </c>
      <c r="B29" s="182" t="s">
        <v>106</v>
      </c>
      <c r="C29" s="362">
        <v>8</v>
      </c>
    </row>
    <row r="30" spans="1:3" ht="17.25" customHeight="1" x14ac:dyDescent="0.25">
      <c r="A30" s="362">
        <v>3</v>
      </c>
      <c r="B30" s="182" t="s">
        <v>110</v>
      </c>
      <c r="C30" s="362">
        <v>8</v>
      </c>
    </row>
    <row r="31" spans="1:3" ht="18.600000000000001" customHeight="1" x14ac:dyDescent="0.25">
      <c r="A31" s="362">
        <v>4</v>
      </c>
      <c r="B31" s="182" t="s">
        <v>148</v>
      </c>
      <c r="C31" s="362">
        <v>6</v>
      </c>
    </row>
    <row r="32" spans="1:3" ht="18.600000000000001" customHeight="1" x14ac:dyDescent="0.25">
      <c r="A32" s="362">
        <v>5</v>
      </c>
      <c r="B32" s="182" t="s">
        <v>271</v>
      </c>
      <c r="C32" s="362">
        <v>4</v>
      </c>
    </row>
    <row r="33" spans="1:3" s="177" customFormat="1" ht="21.75" customHeight="1" x14ac:dyDescent="0.3">
      <c r="A33" s="561" t="s">
        <v>35</v>
      </c>
      <c r="B33" s="562"/>
      <c r="C33" s="563"/>
    </row>
    <row r="34" spans="1:3" s="88" customFormat="1" ht="18.600000000000001" customHeight="1" x14ac:dyDescent="0.25">
      <c r="A34" s="442">
        <v>1</v>
      </c>
      <c r="B34" s="105" t="s">
        <v>88</v>
      </c>
      <c r="C34" s="95">
        <v>77</v>
      </c>
    </row>
    <row r="35" spans="1:3" ht="15" customHeight="1" x14ac:dyDescent="0.25">
      <c r="A35" s="362">
        <v>2</v>
      </c>
      <c r="B35" s="105" t="s">
        <v>94</v>
      </c>
      <c r="C35" s="95">
        <v>29</v>
      </c>
    </row>
    <row r="36" spans="1:3" ht="15" customHeight="1" x14ac:dyDescent="0.25">
      <c r="A36" s="362">
        <v>3</v>
      </c>
      <c r="B36" s="105" t="s">
        <v>90</v>
      </c>
      <c r="C36" s="95">
        <v>22</v>
      </c>
    </row>
    <row r="37" spans="1:3" ht="18.600000000000001" customHeight="1" x14ac:dyDescent="0.25">
      <c r="A37" s="362">
        <v>4</v>
      </c>
      <c r="B37" s="105" t="s">
        <v>97</v>
      </c>
      <c r="C37" s="95">
        <v>20</v>
      </c>
    </row>
    <row r="38" spans="1:3" ht="19.5" customHeight="1" x14ac:dyDescent="0.25">
      <c r="A38" s="362">
        <v>5</v>
      </c>
      <c r="B38" s="105" t="s">
        <v>96</v>
      </c>
      <c r="C38" s="95">
        <v>16</v>
      </c>
    </row>
    <row r="39" spans="1:3" s="177" customFormat="1" ht="28.5" customHeight="1" x14ac:dyDescent="0.3">
      <c r="A39" s="561" t="s">
        <v>37</v>
      </c>
      <c r="B39" s="562"/>
      <c r="C39" s="563"/>
    </row>
    <row r="40" spans="1:3" s="88" customFormat="1" ht="18" customHeight="1" x14ac:dyDescent="0.25">
      <c r="A40" s="442">
        <v>1</v>
      </c>
      <c r="B40" s="107" t="s">
        <v>289</v>
      </c>
      <c r="C40" s="95">
        <v>11</v>
      </c>
    </row>
    <row r="41" spans="1:3" ht="15" customHeight="1" x14ac:dyDescent="0.25">
      <c r="A41" s="362">
        <v>2</v>
      </c>
      <c r="B41" s="107" t="s">
        <v>102</v>
      </c>
      <c r="C41" s="95">
        <v>7</v>
      </c>
    </row>
    <row r="42" spans="1:3" ht="15" customHeight="1" x14ac:dyDescent="0.25">
      <c r="A42" s="362">
        <v>3</v>
      </c>
      <c r="B42" s="107" t="s">
        <v>105</v>
      </c>
      <c r="C42" s="95">
        <v>7</v>
      </c>
    </row>
    <row r="43" spans="1:3" ht="16.5" customHeight="1" x14ac:dyDescent="0.25">
      <c r="A43" s="362">
        <v>4</v>
      </c>
      <c r="B43" s="107" t="s">
        <v>99</v>
      </c>
      <c r="C43" s="95">
        <v>7</v>
      </c>
    </row>
    <row r="44" spans="1:3" ht="15" customHeight="1" x14ac:dyDescent="0.25">
      <c r="A44" s="362">
        <v>5</v>
      </c>
      <c r="B44" s="107" t="s">
        <v>167</v>
      </c>
      <c r="C44" s="95">
        <v>3</v>
      </c>
    </row>
    <row r="45" spans="1:3" s="177" customFormat="1" ht="60" customHeight="1" x14ac:dyDescent="0.3">
      <c r="A45" s="561" t="s">
        <v>38</v>
      </c>
      <c r="B45" s="562"/>
      <c r="C45" s="563"/>
    </row>
    <row r="46" spans="1:3" s="88" customFormat="1" x14ac:dyDescent="0.25">
      <c r="A46" s="442">
        <v>1</v>
      </c>
      <c r="B46" s="107" t="s">
        <v>87</v>
      </c>
      <c r="C46" s="95">
        <v>80</v>
      </c>
    </row>
    <row r="47" spans="1:3" ht="15" customHeight="1" x14ac:dyDescent="0.25">
      <c r="A47" s="362">
        <v>2</v>
      </c>
      <c r="B47" s="107" t="s">
        <v>170</v>
      </c>
      <c r="C47" s="95">
        <v>10</v>
      </c>
    </row>
    <row r="48" spans="1:3" ht="13.5" customHeight="1" x14ac:dyDescent="0.25">
      <c r="A48" s="362">
        <v>3</v>
      </c>
      <c r="B48" s="107" t="s">
        <v>86</v>
      </c>
      <c r="C48" s="95">
        <v>6</v>
      </c>
    </row>
    <row r="49" spans="1:3" ht="15.75" customHeight="1" x14ac:dyDescent="0.25">
      <c r="A49" s="362">
        <v>4</v>
      </c>
      <c r="B49" s="107" t="s">
        <v>104</v>
      </c>
      <c r="C49" s="95">
        <v>6</v>
      </c>
    </row>
    <row r="50" spans="1:3" ht="15" customHeight="1" x14ac:dyDescent="0.25">
      <c r="A50" s="362">
        <v>5</v>
      </c>
      <c r="B50" s="107" t="s">
        <v>118</v>
      </c>
      <c r="C50" s="95">
        <v>6</v>
      </c>
    </row>
    <row r="51" spans="1:3" s="177" customFormat="1" ht="18.75" customHeight="1" x14ac:dyDescent="0.3">
      <c r="A51" s="561" t="s">
        <v>175</v>
      </c>
      <c r="B51" s="562"/>
      <c r="C51" s="563"/>
    </row>
    <row r="52" spans="1:3" ht="16.5" customHeight="1" x14ac:dyDescent="0.25">
      <c r="A52" s="362">
        <v>1</v>
      </c>
      <c r="B52" s="105" t="s">
        <v>92</v>
      </c>
      <c r="C52" s="95">
        <v>39</v>
      </c>
    </row>
    <row r="53" spans="1:3" ht="15" customHeight="1" x14ac:dyDescent="0.25">
      <c r="A53" s="362">
        <v>2</v>
      </c>
      <c r="B53" s="105" t="s">
        <v>89</v>
      </c>
      <c r="C53" s="95">
        <v>27</v>
      </c>
    </row>
    <row r="54" spans="1:3" ht="15.75" customHeight="1" x14ac:dyDescent="0.25">
      <c r="A54" s="362">
        <v>3</v>
      </c>
      <c r="B54" s="105" t="s">
        <v>193</v>
      </c>
      <c r="C54" s="95">
        <v>13</v>
      </c>
    </row>
    <row r="55" spans="1:3" ht="12.75" customHeight="1" x14ac:dyDescent="0.25">
      <c r="A55" s="362">
        <v>4</v>
      </c>
      <c r="B55" s="105" t="s">
        <v>180</v>
      </c>
      <c r="C55" s="95">
        <v>7</v>
      </c>
    </row>
    <row r="56" spans="1:3" ht="14.25" customHeight="1" x14ac:dyDescent="0.25">
      <c r="A56" s="362">
        <v>5</v>
      </c>
      <c r="B56" s="105" t="s">
        <v>111</v>
      </c>
      <c r="C56" s="95">
        <v>6</v>
      </c>
    </row>
  </sheetData>
  <mergeCells count="14">
    <mergeCell ref="A39:C39"/>
    <mergeCell ref="A45:C45"/>
    <mergeCell ref="A51:C51"/>
    <mergeCell ref="A33:C33"/>
    <mergeCell ref="A9:C9"/>
    <mergeCell ref="A15:C15"/>
    <mergeCell ref="A21:C21"/>
    <mergeCell ref="A27:C27"/>
    <mergeCell ref="A1:C1"/>
    <mergeCell ref="A2:C2"/>
    <mergeCell ref="A3:C3"/>
    <mergeCell ref="A5:A7"/>
    <mergeCell ref="B5:B7"/>
    <mergeCell ref="C5:C7"/>
  </mergeCells>
  <pageMargins left="0.7" right="0.7" top="0.75" bottom="0.75" header="0.3" footer="0.3"/>
  <pageSetup paperSize="9" scale="36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F54"/>
  <sheetViews>
    <sheetView zoomScaleNormal="100" zoomScaleSheetLayoutView="71" workbookViewId="0">
      <selection activeCell="B1" sqref="B1:D1"/>
    </sheetView>
  </sheetViews>
  <sheetFormatPr defaultColWidth="9.140625" defaultRowHeight="15.75" x14ac:dyDescent="0.25"/>
  <cols>
    <col min="1" max="1" width="6.5703125" style="88" customWidth="1"/>
    <col min="2" max="2" width="42" style="165" customWidth="1"/>
    <col min="3" max="3" width="22.140625" style="154" customWidth="1"/>
    <col min="4" max="4" width="30.7109375" style="154" customWidth="1"/>
    <col min="5" max="5" width="9.140625" style="154"/>
    <col min="6" max="6" width="66.140625" style="154" customWidth="1"/>
    <col min="7" max="16384" width="9.140625" style="154"/>
  </cols>
  <sheetData>
    <row r="1" spans="1:6" s="88" customFormat="1" ht="45" customHeight="1" x14ac:dyDescent="0.25">
      <c r="B1" s="544" t="s">
        <v>607</v>
      </c>
      <c r="C1" s="544"/>
      <c r="D1" s="544"/>
    </row>
    <row r="2" spans="1:6" ht="20.25" customHeight="1" x14ac:dyDescent="0.25">
      <c r="B2" s="578" t="s">
        <v>188</v>
      </c>
      <c r="C2" s="578"/>
      <c r="D2" s="578"/>
    </row>
    <row r="4" spans="1:6" s="155" customFormat="1" ht="50.25" customHeight="1" x14ac:dyDescent="0.25">
      <c r="A4" s="254"/>
      <c r="B4" s="255" t="s">
        <v>82</v>
      </c>
      <c r="C4" s="256" t="s">
        <v>335</v>
      </c>
      <c r="D4" s="257" t="s">
        <v>336</v>
      </c>
    </row>
    <row r="5" spans="1:6" x14ac:dyDescent="0.25">
      <c r="A5" s="160">
        <v>1</v>
      </c>
      <c r="B5" s="107" t="s">
        <v>88</v>
      </c>
      <c r="C5" s="95">
        <v>76</v>
      </c>
      <c r="D5" s="319">
        <v>98.701298701298697</v>
      </c>
      <c r="F5" s="274"/>
    </row>
    <row r="6" spans="1:6" x14ac:dyDescent="0.25">
      <c r="A6" s="160">
        <v>2</v>
      </c>
      <c r="B6" s="107" t="s">
        <v>91</v>
      </c>
      <c r="C6" s="95">
        <v>49</v>
      </c>
      <c r="D6" s="319">
        <v>94.230769230769226</v>
      </c>
      <c r="F6" s="274"/>
    </row>
    <row r="7" spans="1:6" x14ac:dyDescent="0.25">
      <c r="A7" s="160">
        <v>3</v>
      </c>
      <c r="B7" s="107" t="s">
        <v>94</v>
      </c>
      <c r="C7" s="95">
        <v>27</v>
      </c>
      <c r="D7" s="319">
        <v>93.103448275862064</v>
      </c>
      <c r="F7" s="274"/>
    </row>
    <row r="8" spans="1:6" s="163" customFormat="1" x14ac:dyDescent="0.25">
      <c r="A8" s="160">
        <v>4</v>
      </c>
      <c r="B8" s="107" t="s">
        <v>89</v>
      </c>
      <c r="C8" s="95">
        <v>26</v>
      </c>
      <c r="D8" s="319">
        <v>96.296296296296291</v>
      </c>
      <c r="F8" s="274"/>
    </row>
    <row r="9" spans="1:6" s="163" customFormat="1" x14ac:dyDescent="0.25">
      <c r="A9" s="160">
        <v>5</v>
      </c>
      <c r="B9" s="107" t="s">
        <v>90</v>
      </c>
      <c r="C9" s="95">
        <v>22</v>
      </c>
      <c r="D9" s="319">
        <v>100</v>
      </c>
      <c r="F9" s="274"/>
    </row>
    <row r="10" spans="1:6" s="163" customFormat="1" x14ac:dyDescent="0.25">
      <c r="A10" s="160">
        <v>6</v>
      </c>
      <c r="B10" s="107" t="s">
        <v>97</v>
      </c>
      <c r="C10" s="95">
        <v>19</v>
      </c>
      <c r="D10" s="319">
        <v>95</v>
      </c>
      <c r="F10" s="274"/>
    </row>
    <row r="11" spans="1:6" s="163" customFormat="1" x14ac:dyDescent="0.25">
      <c r="A11" s="160">
        <v>7</v>
      </c>
      <c r="B11" s="107" t="s">
        <v>92</v>
      </c>
      <c r="C11" s="95">
        <v>17</v>
      </c>
      <c r="D11" s="319">
        <v>43.589743589743591</v>
      </c>
      <c r="F11" s="274"/>
    </row>
    <row r="12" spans="1:6" s="163" customFormat="1" x14ac:dyDescent="0.25">
      <c r="A12" s="160">
        <v>8</v>
      </c>
      <c r="B12" s="107" t="s">
        <v>96</v>
      </c>
      <c r="C12" s="95">
        <v>16</v>
      </c>
      <c r="D12" s="319">
        <v>100</v>
      </c>
      <c r="F12" s="274"/>
    </row>
    <row r="13" spans="1:6" s="163" customFormat="1" x14ac:dyDescent="0.25">
      <c r="A13" s="160">
        <v>9</v>
      </c>
      <c r="B13" s="107" t="s">
        <v>100</v>
      </c>
      <c r="C13" s="95">
        <v>14</v>
      </c>
      <c r="D13" s="319">
        <v>93.333333333333329</v>
      </c>
      <c r="F13" s="274"/>
    </row>
    <row r="14" spans="1:6" s="163" customFormat="1" ht="31.5" x14ac:dyDescent="0.25">
      <c r="A14" s="160">
        <v>10</v>
      </c>
      <c r="B14" s="107" t="s">
        <v>93</v>
      </c>
      <c r="C14" s="95">
        <v>13</v>
      </c>
      <c r="D14" s="319">
        <v>92.857142857142861</v>
      </c>
      <c r="F14" s="274"/>
    </row>
    <row r="15" spans="1:6" s="163" customFormat="1" x14ac:dyDescent="0.25">
      <c r="A15" s="160">
        <v>11</v>
      </c>
      <c r="B15" s="107" t="s">
        <v>115</v>
      </c>
      <c r="C15" s="95">
        <v>12</v>
      </c>
      <c r="D15" s="319">
        <v>66.666666666666657</v>
      </c>
      <c r="F15" s="274"/>
    </row>
    <row r="16" spans="1:6" s="163" customFormat="1" x14ac:dyDescent="0.25">
      <c r="A16" s="160">
        <v>12</v>
      </c>
      <c r="B16" s="107" t="s">
        <v>107</v>
      </c>
      <c r="C16" s="95">
        <v>11</v>
      </c>
      <c r="D16" s="319">
        <v>91.666666666666657</v>
      </c>
      <c r="F16" s="274"/>
    </row>
    <row r="17" spans="1:6" s="163" customFormat="1" x14ac:dyDescent="0.25">
      <c r="A17" s="160">
        <v>13</v>
      </c>
      <c r="B17" s="107" t="s">
        <v>193</v>
      </c>
      <c r="C17" s="95">
        <v>9</v>
      </c>
      <c r="D17" s="319">
        <v>69.230769230769226</v>
      </c>
      <c r="F17" s="274"/>
    </row>
    <row r="18" spans="1:6" s="163" customFormat="1" x14ac:dyDescent="0.25">
      <c r="A18" s="160">
        <v>14</v>
      </c>
      <c r="B18" s="107" t="s">
        <v>106</v>
      </c>
      <c r="C18" s="95">
        <v>8</v>
      </c>
      <c r="D18" s="319">
        <v>100</v>
      </c>
      <c r="F18" s="274"/>
    </row>
    <row r="19" spans="1:6" s="163" customFormat="1" x14ac:dyDescent="0.25">
      <c r="A19" s="160">
        <v>15</v>
      </c>
      <c r="B19" s="107" t="s">
        <v>110</v>
      </c>
      <c r="C19" s="95">
        <v>8</v>
      </c>
      <c r="D19" s="319">
        <v>100</v>
      </c>
      <c r="F19" s="274"/>
    </row>
    <row r="20" spans="1:6" s="163" customFormat="1" x14ac:dyDescent="0.25">
      <c r="A20" s="160">
        <v>16</v>
      </c>
      <c r="B20" s="107" t="s">
        <v>101</v>
      </c>
      <c r="C20" s="95">
        <v>8</v>
      </c>
      <c r="D20" s="319">
        <v>100</v>
      </c>
      <c r="F20" s="274"/>
    </row>
    <row r="21" spans="1:6" s="163" customFormat="1" x14ac:dyDescent="0.25">
      <c r="A21" s="160">
        <v>17</v>
      </c>
      <c r="B21" s="107" t="s">
        <v>289</v>
      </c>
      <c r="C21" s="95">
        <v>8</v>
      </c>
      <c r="D21" s="319">
        <v>72.727272727272734</v>
      </c>
      <c r="F21" s="274"/>
    </row>
    <row r="22" spans="1:6" s="163" customFormat="1" x14ac:dyDescent="0.25">
      <c r="A22" s="160">
        <v>18</v>
      </c>
      <c r="B22" s="107" t="s">
        <v>99</v>
      </c>
      <c r="C22" s="95">
        <v>7</v>
      </c>
      <c r="D22" s="319">
        <v>100</v>
      </c>
      <c r="F22" s="274"/>
    </row>
    <row r="23" spans="1:6" s="163" customFormat="1" x14ac:dyDescent="0.25">
      <c r="A23" s="160">
        <v>19</v>
      </c>
      <c r="B23" s="107" t="s">
        <v>114</v>
      </c>
      <c r="C23" s="95">
        <v>6</v>
      </c>
      <c r="D23" s="319">
        <v>100</v>
      </c>
      <c r="F23" s="274"/>
    </row>
    <row r="24" spans="1:6" s="163" customFormat="1" x14ac:dyDescent="0.25">
      <c r="A24" s="160">
        <v>20</v>
      </c>
      <c r="B24" s="107" t="s">
        <v>148</v>
      </c>
      <c r="C24" s="95">
        <v>6</v>
      </c>
      <c r="D24" s="319">
        <v>100</v>
      </c>
      <c r="F24" s="274"/>
    </row>
    <row r="25" spans="1:6" s="163" customFormat="1" x14ac:dyDescent="0.25">
      <c r="A25" s="160">
        <v>21</v>
      </c>
      <c r="B25" s="107" t="s">
        <v>180</v>
      </c>
      <c r="C25" s="95">
        <v>6</v>
      </c>
      <c r="D25" s="319">
        <v>85.714285714285708</v>
      </c>
      <c r="F25" s="274"/>
    </row>
    <row r="26" spans="1:6" s="163" customFormat="1" x14ac:dyDescent="0.25">
      <c r="A26" s="160">
        <v>22</v>
      </c>
      <c r="B26" s="107" t="s">
        <v>124</v>
      </c>
      <c r="C26" s="95">
        <v>5</v>
      </c>
      <c r="D26" s="319">
        <v>71.428571428571431</v>
      </c>
      <c r="F26" s="274"/>
    </row>
    <row r="27" spans="1:6" s="163" customFormat="1" x14ac:dyDescent="0.25">
      <c r="A27" s="160">
        <v>23</v>
      </c>
      <c r="B27" s="107" t="s">
        <v>140</v>
      </c>
      <c r="C27" s="95">
        <v>5</v>
      </c>
      <c r="D27" s="319">
        <v>71.428571428571431</v>
      </c>
      <c r="F27" s="274"/>
    </row>
    <row r="28" spans="1:6" s="163" customFormat="1" x14ac:dyDescent="0.25">
      <c r="A28" s="160">
        <v>24</v>
      </c>
      <c r="B28" s="107" t="s">
        <v>435</v>
      </c>
      <c r="C28" s="95">
        <v>5</v>
      </c>
      <c r="D28" s="319">
        <v>100</v>
      </c>
      <c r="F28" s="274"/>
    </row>
    <row r="29" spans="1:6" s="163" customFormat="1" x14ac:dyDescent="0.25">
      <c r="A29" s="160">
        <v>25</v>
      </c>
      <c r="B29" s="107" t="s">
        <v>269</v>
      </c>
      <c r="C29" s="95">
        <v>5</v>
      </c>
      <c r="D29" s="319">
        <v>100</v>
      </c>
      <c r="F29" s="274"/>
    </row>
    <row r="30" spans="1:6" s="163" customFormat="1" x14ac:dyDescent="0.25">
      <c r="A30" s="160">
        <v>26</v>
      </c>
      <c r="B30" s="107" t="s">
        <v>119</v>
      </c>
      <c r="C30" s="95">
        <v>5</v>
      </c>
      <c r="D30" s="319">
        <v>100</v>
      </c>
      <c r="F30" s="274"/>
    </row>
    <row r="31" spans="1:6" s="163" customFormat="1" ht="31.5" x14ac:dyDescent="0.25">
      <c r="A31" s="160">
        <v>27</v>
      </c>
      <c r="B31" s="107" t="s">
        <v>190</v>
      </c>
      <c r="C31" s="95">
        <v>4</v>
      </c>
      <c r="D31" s="319">
        <v>80</v>
      </c>
      <c r="F31" s="274"/>
    </row>
    <row r="32" spans="1:6" s="163" customFormat="1" x14ac:dyDescent="0.25">
      <c r="A32" s="160">
        <v>28</v>
      </c>
      <c r="B32" s="107" t="s">
        <v>128</v>
      </c>
      <c r="C32" s="95">
        <v>4</v>
      </c>
      <c r="D32" s="319">
        <v>100</v>
      </c>
      <c r="F32" s="274"/>
    </row>
    <row r="33" spans="1:6" s="163" customFormat="1" ht="15.75" customHeight="1" x14ac:dyDescent="0.25">
      <c r="A33" s="160">
        <v>29</v>
      </c>
      <c r="B33" s="107" t="s">
        <v>95</v>
      </c>
      <c r="C33" s="95">
        <v>4</v>
      </c>
      <c r="D33" s="319">
        <v>50</v>
      </c>
      <c r="F33" s="274"/>
    </row>
    <row r="34" spans="1:6" s="163" customFormat="1" ht="13.5" customHeight="1" x14ac:dyDescent="0.25">
      <c r="A34" s="160">
        <v>30</v>
      </c>
      <c r="B34" s="380" t="s">
        <v>508</v>
      </c>
      <c r="C34" s="95">
        <v>4</v>
      </c>
      <c r="D34" s="319">
        <v>100</v>
      </c>
      <c r="F34" s="274"/>
    </row>
    <row r="35" spans="1:6" s="163" customFormat="1" x14ac:dyDescent="0.25">
      <c r="A35" s="160">
        <v>31</v>
      </c>
      <c r="B35" s="107" t="s">
        <v>136</v>
      </c>
      <c r="C35" s="95">
        <v>4</v>
      </c>
      <c r="D35" s="319">
        <v>66.666666666666657</v>
      </c>
      <c r="F35" s="274"/>
    </row>
    <row r="36" spans="1:6" s="163" customFormat="1" ht="31.5" x14ac:dyDescent="0.25">
      <c r="A36" s="160">
        <v>32</v>
      </c>
      <c r="B36" s="107" t="s">
        <v>429</v>
      </c>
      <c r="C36" s="95">
        <v>4</v>
      </c>
      <c r="D36" s="319">
        <v>100</v>
      </c>
      <c r="F36" s="274"/>
    </row>
    <row r="37" spans="1:6" s="163" customFormat="1" x14ac:dyDescent="0.25">
      <c r="A37" s="160">
        <v>33</v>
      </c>
      <c r="B37" s="107" t="s">
        <v>143</v>
      </c>
      <c r="C37" s="95">
        <v>4</v>
      </c>
      <c r="D37" s="319">
        <v>100</v>
      </c>
      <c r="F37" s="274"/>
    </row>
    <row r="38" spans="1:6" s="163" customFormat="1" x14ac:dyDescent="0.25">
      <c r="A38" s="160">
        <v>34</v>
      </c>
      <c r="B38" s="107" t="s">
        <v>271</v>
      </c>
      <c r="C38" s="95">
        <v>4</v>
      </c>
      <c r="D38" s="319">
        <v>100</v>
      </c>
      <c r="F38" s="274"/>
    </row>
    <row r="39" spans="1:6" s="163" customFormat="1" x14ac:dyDescent="0.25">
      <c r="A39" s="160">
        <v>35</v>
      </c>
      <c r="B39" s="107" t="s">
        <v>178</v>
      </c>
      <c r="C39" s="95">
        <v>4</v>
      </c>
      <c r="D39" s="319">
        <v>100</v>
      </c>
      <c r="F39" s="274"/>
    </row>
    <row r="40" spans="1:6" s="163" customFormat="1" x14ac:dyDescent="0.25">
      <c r="A40" s="160">
        <v>36</v>
      </c>
      <c r="B40" s="107" t="s">
        <v>120</v>
      </c>
      <c r="C40" s="95">
        <v>4</v>
      </c>
      <c r="D40" s="319">
        <v>80</v>
      </c>
      <c r="F40" s="274"/>
    </row>
    <row r="41" spans="1:6" x14ac:dyDescent="0.25">
      <c r="A41" s="160">
        <v>37</v>
      </c>
      <c r="B41" s="107" t="s">
        <v>462</v>
      </c>
      <c r="C41" s="95">
        <v>3</v>
      </c>
      <c r="D41" s="320">
        <v>100</v>
      </c>
      <c r="F41" s="274"/>
    </row>
    <row r="42" spans="1:6" x14ac:dyDescent="0.25">
      <c r="A42" s="160">
        <v>38</v>
      </c>
      <c r="B42" s="107" t="s">
        <v>606</v>
      </c>
      <c r="C42" s="95">
        <v>3</v>
      </c>
      <c r="D42" s="320">
        <v>100</v>
      </c>
      <c r="F42" s="274"/>
    </row>
    <row r="43" spans="1:6" x14ac:dyDescent="0.25">
      <c r="A43" s="160">
        <v>39</v>
      </c>
      <c r="B43" s="107" t="s">
        <v>268</v>
      </c>
      <c r="C43" s="95">
        <v>3</v>
      </c>
      <c r="D43" s="320">
        <v>100</v>
      </c>
      <c r="F43" s="274"/>
    </row>
    <row r="44" spans="1:6" x14ac:dyDescent="0.25">
      <c r="A44" s="160">
        <v>40</v>
      </c>
      <c r="B44" s="107" t="s">
        <v>156</v>
      </c>
      <c r="C44" s="95">
        <v>3</v>
      </c>
      <c r="D44" s="320">
        <v>75</v>
      </c>
      <c r="F44" s="274"/>
    </row>
    <row r="45" spans="1:6" x14ac:dyDescent="0.25">
      <c r="A45" s="160">
        <v>41</v>
      </c>
      <c r="B45" s="107" t="s">
        <v>158</v>
      </c>
      <c r="C45" s="95">
        <v>3</v>
      </c>
      <c r="D45" s="320">
        <v>100</v>
      </c>
      <c r="F45" s="274"/>
    </row>
    <row r="46" spans="1:6" ht="78.75" x14ac:dyDescent="0.25">
      <c r="A46" s="160">
        <v>42</v>
      </c>
      <c r="B46" s="107" t="s">
        <v>194</v>
      </c>
      <c r="C46" s="95">
        <v>3</v>
      </c>
      <c r="D46" s="320">
        <v>100</v>
      </c>
      <c r="F46" s="274"/>
    </row>
    <row r="47" spans="1:6" x14ac:dyDescent="0.25">
      <c r="A47" s="160">
        <v>43</v>
      </c>
      <c r="B47" s="107" t="s">
        <v>176</v>
      </c>
      <c r="C47" s="95">
        <v>3</v>
      </c>
      <c r="D47" s="320">
        <v>100</v>
      </c>
      <c r="F47" s="274"/>
    </row>
    <row r="48" spans="1:6" x14ac:dyDescent="0.25">
      <c r="A48" s="160">
        <v>44</v>
      </c>
      <c r="B48" s="107" t="s">
        <v>191</v>
      </c>
      <c r="C48" s="95">
        <v>2</v>
      </c>
      <c r="D48" s="320">
        <v>40</v>
      </c>
      <c r="F48" s="274"/>
    </row>
    <row r="49" spans="1:6" x14ac:dyDescent="0.25">
      <c r="A49" s="160">
        <v>45</v>
      </c>
      <c r="B49" s="107" t="s">
        <v>123</v>
      </c>
      <c r="C49" s="95">
        <v>2</v>
      </c>
      <c r="D49" s="320">
        <v>33.333333333333329</v>
      </c>
      <c r="F49" s="274"/>
    </row>
    <row r="50" spans="1:6" x14ac:dyDescent="0.25">
      <c r="A50" s="160">
        <v>46</v>
      </c>
      <c r="B50" s="107" t="s">
        <v>339</v>
      </c>
      <c r="C50" s="95">
        <v>2</v>
      </c>
      <c r="D50" s="320">
        <v>100</v>
      </c>
      <c r="F50" s="274"/>
    </row>
    <row r="51" spans="1:6" x14ac:dyDescent="0.25">
      <c r="A51" s="160">
        <v>47</v>
      </c>
      <c r="B51" s="107" t="s">
        <v>267</v>
      </c>
      <c r="C51" s="95">
        <v>2</v>
      </c>
      <c r="D51" s="320">
        <v>100</v>
      </c>
      <c r="F51" s="274"/>
    </row>
    <row r="52" spans="1:6" x14ac:dyDescent="0.25">
      <c r="A52" s="160">
        <v>48</v>
      </c>
      <c r="B52" s="107" t="s">
        <v>507</v>
      </c>
      <c r="C52" s="95">
        <v>2</v>
      </c>
      <c r="D52" s="320">
        <v>66.666666666666657</v>
      </c>
      <c r="F52" s="274"/>
    </row>
    <row r="53" spans="1:6" x14ac:dyDescent="0.25">
      <c r="A53" s="160">
        <v>49</v>
      </c>
      <c r="B53" s="107" t="s">
        <v>137</v>
      </c>
      <c r="C53" s="95">
        <v>2</v>
      </c>
      <c r="D53" s="320">
        <v>50</v>
      </c>
      <c r="F53" s="274"/>
    </row>
    <row r="54" spans="1:6" ht="20.25" customHeight="1" x14ac:dyDescent="0.25">
      <c r="A54" s="160">
        <v>50</v>
      </c>
      <c r="B54" s="107" t="s">
        <v>138</v>
      </c>
      <c r="C54" s="95">
        <v>2</v>
      </c>
      <c r="D54" s="320">
        <v>66.666666666666657</v>
      </c>
      <c r="F54" s="274"/>
    </row>
  </sheetData>
  <mergeCells count="2">
    <mergeCell ref="B1:D1"/>
    <mergeCell ref="B2:D2"/>
  </mergeCells>
  <pageMargins left="0.7" right="0.7" top="0.75" bottom="0.75" header="0.3" footer="0.3"/>
  <pageSetup paperSize="9" scale="5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F54"/>
  <sheetViews>
    <sheetView zoomScaleNormal="100" zoomScaleSheetLayoutView="80" workbookViewId="0">
      <selection activeCell="B1" sqref="B1:D1"/>
    </sheetView>
  </sheetViews>
  <sheetFormatPr defaultColWidth="9.140625" defaultRowHeight="15.75" x14ac:dyDescent="0.25"/>
  <cols>
    <col min="1" max="1" width="6.28515625" style="88" customWidth="1"/>
    <col min="2" max="2" width="42" style="165" customWidth="1"/>
    <col min="3" max="3" width="22.85546875" style="154" customWidth="1"/>
    <col min="4" max="4" width="30.140625" style="154" customWidth="1"/>
    <col min="5" max="5" width="9.140625" style="154"/>
    <col min="6" max="6" width="66.140625" style="154" customWidth="1"/>
    <col min="7" max="16384" width="9.140625" style="154"/>
  </cols>
  <sheetData>
    <row r="1" spans="1:6" ht="45" customHeight="1" x14ac:dyDescent="0.25">
      <c r="B1" s="544" t="s">
        <v>617</v>
      </c>
      <c r="C1" s="544"/>
      <c r="D1" s="544"/>
    </row>
    <row r="2" spans="1:6" ht="20.25" customHeight="1" x14ac:dyDescent="0.25">
      <c r="B2" s="578" t="s">
        <v>188</v>
      </c>
      <c r="C2" s="578"/>
      <c r="D2" s="578"/>
    </row>
    <row r="4" spans="1:6" s="155" customFormat="1" ht="47.25" customHeight="1" x14ac:dyDescent="0.25">
      <c r="A4" s="254"/>
      <c r="B4" s="255" t="s">
        <v>82</v>
      </c>
      <c r="C4" s="256" t="s">
        <v>337</v>
      </c>
      <c r="D4" s="257" t="s">
        <v>336</v>
      </c>
    </row>
    <row r="5" spans="1:6" x14ac:dyDescent="0.25">
      <c r="A5" s="160">
        <v>1</v>
      </c>
      <c r="B5" s="326" t="s">
        <v>87</v>
      </c>
      <c r="C5" s="322">
        <v>79</v>
      </c>
      <c r="D5" s="319">
        <v>98.75</v>
      </c>
      <c r="F5" s="274"/>
    </row>
    <row r="6" spans="1:6" x14ac:dyDescent="0.25">
      <c r="A6" s="160">
        <v>2</v>
      </c>
      <c r="B6" s="326" t="s">
        <v>92</v>
      </c>
      <c r="C6" s="322">
        <v>22</v>
      </c>
      <c r="D6" s="319">
        <v>56.410256410256409</v>
      </c>
      <c r="F6" s="274"/>
    </row>
    <row r="7" spans="1:6" ht="32.25" customHeight="1" x14ac:dyDescent="0.25">
      <c r="A7" s="160">
        <v>3</v>
      </c>
      <c r="B7" s="381" t="s">
        <v>170</v>
      </c>
      <c r="C7" s="322">
        <v>10</v>
      </c>
      <c r="D7" s="319">
        <v>100</v>
      </c>
      <c r="F7" s="274"/>
    </row>
    <row r="8" spans="1:6" s="163" customFormat="1" x14ac:dyDescent="0.25">
      <c r="A8" s="160">
        <v>4</v>
      </c>
      <c r="B8" s="326" t="s">
        <v>102</v>
      </c>
      <c r="C8" s="322">
        <v>7</v>
      </c>
      <c r="D8" s="319">
        <v>100</v>
      </c>
      <c r="F8" s="274"/>
    </row>
    <row r="9" spans="1:6" s="163" customFormat="1" ht="13.5" customHeight="1" x14ac:dyDescent="0.25">
      <c r="A9" s="160">
        <v>5</v>
      </c>
      <c r="B9" s="326" t="s">
        <v>115</v>
      </c>
      <c r="C9" s="322">
        <v>6</v>
      </c>
      <c r="D9" s="319">
        <v>33.333333333333329</v>
      </c>
      <c r="F9" s="274"/>
    </row>
    <row r="10" spans="1:6" s="163" customFormat="1" x14ac:dyDescent="0.25">
      <c r="A10" s="160">
        <v>6</v>
      </c>
      <c r="B10" s="326" t="s">
        <v>125</v>
      </c>
      <c r="C10" s="322">
        <v>6</v>
      </c>
      <c r="D10" s="319">
        <v>85.714285714285708</v>
      </c>
      <c r="F10" s="274"/>
    </row>
    <row r="11" spans="1:6" s="163" customFormat="1" x14ac:dyDescent="0.25">
      <c r="A11" s="160">
        <v>7</v>
      </c>
      <c r="B11" s="326" t="s">
        <v>105</v>
      </c>
      <c r="C11" s="322">
        <v>6</v>
      </c>
      <c r="D11" s="319">
        <v>85.714285714285708</v>
      </c>
      <c r="F11" s="274"/>
    </row>
    <row r="12" spans="1:6" s="163" customFormat="1" x14ac:dyDescent="0.25">
      <c r="A12" s="160">
        <v>8</v>
      </c>
      <c r="B12" s="381" t="s">
        <v>104</v>
      </c>
      <c r="C12" s="322">
        <v>6</v>
      </c>
      <c r="D12" s="319">
        <v>100</v>
      </c>
      <c r="F12" s="274"/>
    </row>
    <row r="13" spans="1:6" s="163" customFormat="1" ht="12.75" customHeight="1" x14ac:dyDescent="0.25">
      <c r="A13" s="160">
        <v>9</v>
      </c>
      <c r="B13" s="326" t="s">
        <v>118</v>
      </c>
      <c r="C13" s="322">
        <v>6</v>
      </c>
      <c r="D13" s="319">
        <v>100</v>
      </c>
      <c r="F13" s="274"/>
    </row>
    <row r="14" spans="1:6" s="163" customFormat="1" ht="13.5" customHeight="1" x14ac:dyDescent="0.25">
      <c r="A14" s="160">
        <v>10</v>
      </c>
      <c r="B14" s="326" t="s">
        <v>111</v>
      </c>
      <c r="C14" s="322">
        <v>6</v>
      </c>
      <c r="D14" s="319">
        <v>100</v>
      </c>
      <c r="F14" s="274"/>
    </row>
    <row r="15" spans="1:6" s="163" customFormat="1" ht="12.75" customHeight="1" x14ac:dyDescent="0.25">
      <c r="A15" s="160">
        <v>11</v>
      </c>
      <c r="B15" s="326" t="s">
        <v>195</v>
      </c>
      <c r="C15" s="322">
        <v>5</v>
      </c>
      <c r="D15" s="319">
        <v>100</v>
      </c>
      <c r="F15" s="274"/>
    </row>
    <row r="16" spans="1:6" s="163" customFormat="1" x14ac:dyDescent="0.25">
      <c r="A16" s="160">
        <v>12</v>
      </c>
      <c r="B16" s="326" t="s">
        <v>86</v>
      </c>
      <c r="C16" s="322">
        <v>5</v>
      </c>
      <c r="D16" s="319">
        <v>83.333333333333343</v>
      </c>
      <c r="F16" s="274"/>
    </row>
    <row r="17" spans="1:6" s="163" customFormat="1" x14ac:dyDescent="0.25">
      <c r="A17" s="160">
        <v>13</v>
      </c>
      <c r="B17" s="326" t="s">
        <v>123</v>
      </c>
      <c r="C17" s="322">
        <v>4</v>
      </c>
      <c r="D17" s="319">
        <v>66.666666666666657</v>
      </c>
      <c r="F17" s="274"/>
    </row>
    <row r="18" spans="1:6" s="163" customFormat="1" x14ac:dyDescent="0.25">
      <c r="A18" s="160">
        <v>14</v>
      </c>
      <c r="B18" s="326" t="s">
        <v>95</v>
      </c>
      <c r="C18" s="322">
        <v>4</v>
      </c>
      <c r="D18" s="319">
        <v>50</v>
      </c>
      <c r="F18" s="274"/>
    </row>
    <row r="19" spans="1:6" s="163" customFormat="1" x14ac:dyDescent="0.25">
      <c r="A19" s="160">
        <v>15</v>
      </c>
      <c r="B19" s="381" t="s">
        <v>193</v>
      </c>
      <c r="C19" s="322">
        <v>4</v>
      </c>
      <c r="D19" s="319">
        <v>30.76923076923077</v>
      </c>
      <c r="F19" s="274"/>
    </row>
    <row r="20" spans="1:6" s="163" customFormat="1" ht="15.75" customHeight="1" x14ac:dyDescent="0.25">
      <c r="A20" s="160">
        <v>16</v>
      </c>
      <c r="B20" s="381" t="s">
        <v>191</v>
      </c>
      <c r="C20" s="322">
        <v>3</v>
      </c>
      <c r="D20" s="319">
        <v>60</v>
      </c>
      <c r="F20" s="274"/>
    </row>
    <row r="21" spans="1:6" s="163" customFormat="1" x14ac:dyDescent="0.25">
      <c r="A21" s="160">
        <v>17</v>
      </c>
      <c r="B21" s="326" t="s">
        <v>438</v>
      </c>
      <c r="C21" s="322">
        <v>3</v>
      </c>
      <c r="D21" s="319">
        <v>100</v>
      </c>
      <c r="F21" s="274"/>
    </row>
    <row r="22" spans="1:6" s="163" customFormat="1" x14ac:dyDescent="0.25">
      <c r="A22" s="160">
        <v>18</v>
      </c>
      <c r="B22" s="326" t="s">
        <v>91</v>
      </c>
      <c r="C22" s="322">
        <v>3</v>
      </c>
      <c r="D22" s="319">
        <v>5.7692307692307692</v>
      </c>
      <c r="F22" s="274"/>
    </row>
    <row r="23" spans="1:6" s="163" customFormat="1" ht="22.5" customHeight="1" x14ac:dyDescent="0.25">
      <c r="A23" s="160">
        <v>19</v>
      </c>
      <c r="B23" s="381" t="s">
        <v>167</v>
      </c>
      <c r="C23" s="322">
        <v>3</v>
      </c>
      <c r="D23" s="319">
        <v>100</v>
      </c>
      <c r="F23" s="274"/>
    </row>
    <row r="24" spans="1:6" s="163" customFormat="1" ht="12.75" customHeight="1" x14ac:dyDescent="0.25">
      <c r="A24" s="160">
        <v>20</v>
      </c>
      <c r="B24" s="326" t="s">
        <v>166</v>
      </c>
      <c r="C24" s="322">
        <v>3</v>
      </c>
      <c r="D24" s="319">
        <v>100</v>
      </c>
      <c r="F24" s="274"/>
    </row>
    <row r="25" spans="1:6" s="163" customFormat="1" x14ac:dyDescent="0.25">
      <c r="A25" s="160">
        <v>21</v>
      </c>
      <c r="B25" s="326" t="s">
        <v>289</v>
      </c>
      <c r="C25" s="322">
        <v>3</v>
      </c>
      <c r="D25" s="319">
        <v>27.27272727272727</v>
      </c>
      <c r="F25" s="274"/>
    </row>
    <row r="26" spans="1:6" s="163" customFormat="1" ht="12.75" customHeight="1" x14ac:dyDescent="0.25">
      <c r="A26" s="160">
        <v>22</v>
      </c>
      <c r="B26" s="326" t="s">
        <v>608</v>
      </c>
      <c r="C26" s="322">
        <v>3</v>
      </c>
      <c r="D26" s="319">
        <v>100</v>
      </c>
      <c r="F26" s="274"/>
    </row>
    <row r="27" spans="1:6" s="163" customFormat="1" x14ac:dyDescent="0.25">
      <c r="A27" s="160">
        <v>23</v>
      </c>
      <c r="B27" s="326" t="s">
        <v>127</v>
      </c>
      <c r="C27" s="322">
        <v>3</v>
      </c>
      <c r="D27" s="319">
        <v>100</v>
      </c>
      <c r="F27" s="274"/>
    </row>
    <row r="28" spans="1:6" s="163" customFormat="1" ht="15" customHeight="1" x14ac:dyDescent="0.25">
      <c r="A28" s="160">
        <v>24</v>
      </c>
      <c r="B28" s="326" t="s">
        <v>196</v>
      </c>
      <c r="C28" s="322">
        <v>2</v>
      </c>
      <c r="D28" s="319">
        <v>100</v>
      </c>
      <c r="F28" s="274"/>
    </row>
    <row r="29" spans="1:6" s="163" customFormat="1" x14ac:dyDescent="0.25">
      <c r="A29" s="160">
        <v>25</v>
      </c>
      <c r="B29" s="326" t="s">
        <v>133</v>
      </c>
      <c r="C29" s="322">
        <v>2</v>
      </c>
      <c r="D29" s="319">
        <v>66.666666666666657</v>
      </c>
      <c r="F29" s="274"/>
    </row>
    <row r="30" spans="1:6" s="163" customFormat="1" x14ac:dyDescent="0.25">
      <c r="A30" s="160">
        <v>26</v>
      </c>
      <c r="B30" s="326" t="s">
        <v>124</v>
      </c>
      <c r="C30" s="322">
        <v>2</v>
      </c>
      <c r="D30" s="319">
        <v>28.571428571428569</v>
      </c>
      <c r="F30" s="274"/>
    </row>
    <row r="31" spans="1:6" s="163" customFormat="1" x14ac:dyDescent="0.25">
      <c r="A31" s="160">
        <v>27</v>
      </c>
      <c r="B31" s="326" t="s">
        <v>192</v>
      </c>
      <c r="C31" s="322">
        <v>2</v>
      </c>
      <c r="D31" s="319">
        <v>66.666666666666657</v>
      </c>
      <c r="F31" s="274"/>
    </row>
    <row r="32" spans="1:6" s="163" customFormat="1" x14ac:dyDescent="0.25">
      <c r="A32" s="160">
        <v>28</v>
      </c>
      <c r="B32" s="326" t="s">
        <v>137</v>
      </c>
      <c r="C32" s="322">
        <v>2</v>
      </c>
      <c r="D32" s="319">
        <v>50</v>
      </c>
      <c r="F32" s="274"/>
    </row>
    <row r="33" spans="1:6" s="163" customFormat="1" ht="15.75" customHeight="1" x14ac:dyDescent="0.25">
      <c r="A33" s="160">
        <v>29</v>
      </c>
      <c r="B33" s="326" t="s">
        <v>135</v>
      </c>
      <c r="C33" s="322">
        <v>2</v>
      </c>
      <c r="D33" s="319">
        <v>100</v>
      </c>
      <c r="F33" s="274"/>
    </row>
    <row r="34" spans="1:6" s="163" customFormat="1" ht="13.5" customHeight="1" x14ac:dyDescent="0.25">
      <c r="A34" s="160">
        <v>30</v>
      </c>
      <c r="B34" s="326" t="s">
        <v>140</v>
      </c>
      <c r="C34" s="322">
        <v>2</v>
      </c>
      <c r="D34" s="319">
        <v>28.571428571428569</v>
      </c>
      <c r="F34" s="274"/>
    </row>
    <row r="35" spans="1:6" s="163" customFormat="1" ht="12.75" customHeight="1" x14ac:dyDescent="0.25">
      <c r="A35" s="160">
        <v>31</v>
      </c>
      <c r="B35" s="326" t="s">
        <v>136</v>
      </c>
      <c r="C35" s="322">
        <v>2</v>
      </c>
      <c r="D35" s="319">
        <v>33.333333333333329</v>
      </c>
      <c r="F35" s="274"/>
    </row>
    <row r="36" spans="1:6" s="163" customFormat="1" x14ac:dyDescent="0.25">
      <c r="A36" s="160">
        <v>32</v>
      </c>
      <c r="B36" s="326" t="s">
        <v>146</v>
      </c>
      <c r="C36" s="322">
        <v>2</v>
      </c>
      <c r="D36" s="319">
        <v>100</v>
      </c>
      <c r="F36" s="274"/>
    </row>
    <row r="37" spans="1:6" s="163" customFormat="1" x14ac:dyDescent="0.25">
      <c r="A37" s="160">
        <v>33</v>
      </c>
      <c r="B37" s="326" t="s">
        <v>94</v>
      </c>
      <c r="C37" s="322">
        <v>2</v>
      </c>
      <c r="D37" s="319">
        <v>6.8965517241379306</v>
      </c>
      <c r="F37" s="274"/>
    </row>
    <row r="38" spans="1:6" s="163" customFormat="1" x14ac:dyDescent="0.25">
      <c r="A38" s="160">
        <v>34</v>
      </c>
      <c r="B38" s="326" t="s">
        <v>291</v>
      </c>
      <c r="C38" s="322">
        <v>2</v>
      </c>
      <c r="D38" s="319">
        <v>100</v>
      </c>
      <c r="F38" s="274"/>
    </row>
    <row r="39" spans="1:6" s="163" customFormat="1" ht="12" customHeight="1" x14ac:dyDescent="0.25">
      <c r="A39" s="160">
        <v>35</v>
      </c>
      <c r="B39" s="326" t="s">
        <v>609</v>
      </c>
      <c r="C39" s="322">
        <v>2</v>
      </c>
      <c r="D39" s="319">
        <v>100</v>
      </c>
      <c r="F39" s="274"/>
    </row>
    <row r="40" spans="1:6" s="163" customFormat="1" ht="12.75" customHeight="1" x14ac:dyDescent="0.25">
      <c r="A40" s="160">
        <v>36</v>
      </c>
      <c r="B40" s="381" t="s">
        <v>122</v>
      </c>
      <c r="C40" s="322">
        <v>2</v>
      </c>
      <c r="D40" s="319">
        <v>100</v>
      </c>
      <c r="F40" s="274"/>
    </row>
    <row r="41" spans="1:6" x14ac:dyDescent="0.25">
      <c r="A41" s="160">
        <v>37</v>
      </c>
      <c r="B41" s="326" t="s">
        <v>610</v>
      </c>
      <c r="C41" s="322">
        <v>2</v>
      </c>
      <c r="D41" s="320">
        <v>100</v>
      </c>
      <c r="F41" s="274"/>
    </row>
    <row r="42" spans="1:6" ht="13.5" customHeight="1" x14ac:dyDescent="0.25">
      <c r="A42" s="160">
        <v>38</v>
      </c>
      <c r="B42" s="326" t="s">
        <v>171</v>
      </c>
      <c r="C42" s="322">
        <v>2</v>
      </c>
      <c r="D42" s="320">
        <v>66.666666666666657</v>
      </c>
      <c r="F42" s="274"/>
    </row>
    <row r="43" spans="1:6" x14ac:dyDescent="0.25">
      <c r="A43" s="160">
        <v>39</v>
      </c>
      <c r="B43" s="326" t="s">
        <v>445</v>
      </c>
      <c r="C43" s="322">
        <v>2</v>
      </c>
      <c r="D43" s="320">
        <v>100</v>
      </c>
      <c r="F43" s="274"/>
    </row>
    <row r="44" spans="1:6" ht="12.75" customHeight="1" x14ac:dyDescent="0.25">
      <c r="A44" s="160">
        <v>40</v>
      </c>
      <c r="B44" s="326" t="s">
        <v>509</v>
      </c>
      <c r="C44" s="322">
        <v>2</v>
      </c>
      <c r="D44" s="320">
        <v>100</v>
      </c>
      <c r="F44" s="274"/>
    </row>
    <row r="45" spans="1:6" x14ac:dyDescent="0.25">
      <c r="A45" s="160">
        <v>41</v>
      </c>
      <c r="B45" s="326" t="s">
        <v>174</v>
      </c>
      <c r="C45" s="322">
        <v>2</v>
      </c>
      <c r="D45" s="320">
        <v>100</v>
      </c>
      <c r="F45" s="274"/>
    </row>
    <row r="46" spans="1:6" ht="13.5" customHeight="1" x14ac:dyDescent="0.25">
      <c r="A46" s="160">
        <v>42</v>
      </c>
      <c r="B46" s="326" t="s">
        <v>190</v>
      </c>
      <c r="C46" s="322">
        <v>1</v>
      </c>
      <c r="D46" s="320">
        <v>20</v>
      </c>
      <c r="F46" s="274"/>
    </row>
    <row r="47" spans="1:6" x14ac:dyDescent="0.25">
      <c r="A47" s="160">
        <v>43</v>
      </c>
      <c r="B47" s="326" t="s">
        <v>611</v>
      </c>
      <c r="C47" s="322">
        <v>1</v>
      </c>
      <c r="D47" s="320">
        <v>100</v>
      </c>
      <c r="F47" s="274"/>
    </row>
    <row r="48" spans="1:6" ht="17.25" customHeight="1" x14ac:dyDescent="0.25">
      <c r="A48" s="160">
        <v>44</v>
      </c>
      <c r="B48" s="381" t="s">
        <v>482</v>
      </c>
      <c r="C48" s="322">
        <v>1</v>
      </c>
      <c r="D48" s="320">
        <v>100</v>
      </c>
      <c r="F48" s="274"/>
    </row>
    <row r="49" spans="1:6" x14ac:dyDescent="0.25">
      <c r="A49" s="160">
        <v>45</v>
      </c>
      <c r="B49" s="326" t="s">
        <v>288</v>
      </c>
      <c r="C49" s="322">
        <v>1</v>
      </c>
      <c r="D49" s="320">
        <v>100</v>
      </c>
      <c r="F49" s="274"/>
    </row>
    <row r="50" spans="1:6" x14ac:dyDescent="0.25">
      <c r="A50" s="160">
        <v>46</v>
      </c>
      <c r="B50" s="326" t="s">
        <v>612</v>
      </c>
      <c r="C50" s="322">
        <v>1</v>
      </c>
      <c r="D50" s="320">
        <v>100</v>
      </c>
      <c r="F50" s="274"/>
    </row>
    <row r="51" spans="1:6" x14ac:dyDescent="0.25">
      <c r="A51" s="160">
        <v>47</v>
      </c>
      <c r="B51" s="326" t="s">
        <v>613</v>
      </c>
      <c r="C51" s="322">
        <v>1</v>
      </c>
      <c r="D51" s="320">
        <v>100</v>
      </c>
      <c r="F51" s="274"/>
    </row>
    <row r="52" spans="1:6" ht="13.5" customHeight="1" x14ac:dyDescent="0.25">
      <c r="A52" s="160">
        <v>48</v>
      </c>
      <c r="B52" s="326" t="s">
        <v>614</v>
      </c>
      <c r="C52" s="322">
        <v>1</v>
      </c>
      <c r="D52" s="320">
        <v>100</v>
      </c>
      <c r="F52" s="274"/>
    </row>
    <row r="53" spans="1:6" ht="12" customHeight="1" x14ac:dyDescent="0.25">
      <c r="A53" s="160">
        <v>49</v>
      </c>
      <c r="B53" s="326" t="s">
        <v>615</v>
      </c>
      <c r="C53" s="322">
        <v>1</v>
      </c>
      <c r="D53" s="320">
        <v>50</v>
      </c>
      <c r="F53" s="274"/>
    </row>
    <row r="54" spans="1:6" x14ac:dyDescent="0.25">
      <c r="A54" s="160">
        <v>50</v>
      </c>
      <c r="B54" s="326" t="s">
        <v>616</v>
      </c>
      <c r="C54" s="322">
        <v>1</v>
      </c>
      <c r="D54" s="320">
        <v>100</v>
      </c>
      <c r="F54" s="274"/>
    </row>
  </sheetData>
  <mergeCells count="2">
    <mergeCell ref="B1:D1"/>
    <mergeCell ref="B2:D2"/>
  </mergeCells>
  <pageMargins left="0.7" right="0.7" top="0.75" bottom="0.75" header="0.3" footer="0.3"/>
  <pageSetup paperSize="9" scale="7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I29"/>
  <sheetViews>
    <sheetView zoomScaleNormal="100" zoomScaleSheetLayoutView="75" workbookViewId="0">
      <selection activeCell="G10" sqref="G10"/>
    </sheetView>
  </sheetViews>
  <sheetFormatPr defaultColWidth="8.85546875" defaultRowHeight="12.75" x14ac:dyDescent="0.2"/>
  <cols>
    <col min="1" max="1" width="46.7109375" style="60" customWidth="1"/>
    <col min="2" max="3" width="10.7109375" style="60" customWidth="1"/>
    <col min="4" max="4" width="13.7109375" style="60" customWidth="1"/>
    <col min="5" max="5" width="14" style="60" customWidth="1"/>
    <col min="6" max="6" width="13.85546875" style="60" customWidth="1"/>
    <col min="7" max="7" width="14" style="60" customWidth="1"/>
    <col min="8" max="16384" width="8.85546875" style="60"/>
  </cols>
  <sheetData>
    <row r="1" spans="1:9" s="12" customFormat="1" ht="30.75" customHeight="1" x14ac:dyDescent="0.25">
      <c r="A1" s="511" t="s">
        <v>346</v>
      </c>
      <c r="B1" s="511"/>
      <c r="C1" s="511"/>
      <c r="D1" s="511"/>
      <c r="E1" s="511"/>
      <c r="F1" s="511"/>
      <c r="G1" s="511"/>
    </row>
    <row r="2" spans="1:9" s="12" customFormat="1" ht="18.75" customHeight="1" x14ac:dyDescent="0.3">
      <c r="A2" s="512" t="s">
        <v>9</v>
      </c>
      <c r="B2" s="512"/>
      <c r="C2" s="512"/>
      <c r="D2" s="512"/>
      <c r="E2" s="512"/>
      <c r="F2" s="512"/>
      <c r="G2" s="512"/>
    </row>
    <row r="3" spans="1:9" s="14" customFormat="1" ht="18.75" customHeight="1" thickBot="1" x14ac:dyDescent="0.3">
      <c r="A3" s="13"/>
      <c r="B3" s="13"/>
      <c r="C3" s="13"/>
      <c r="D3" s="13"/>
      <c r="E3" s="13"/>
      <c r="F3" s="13"/>
      <c r="G3" s="101" t="s">
        <v>81</v>
      </c>
    </row>
    <row r="4" spans="1:9" s="14" customFormat="1" ht="20.25" customHeight="1" x14ac:dyDescent="0.2">
      <c r="A4" s="527"/>
      <c r="B4" s="533" t="s">
        <v>517</v>
      </c>
      <c r="C4" s="525" t="s">
        <v>518</v>
      </c>
      <c r="D4" s="529" t="s">
        <v>80</v>
      </c>
      <c r="E4" s="536" t="s">
        <v>519</v>
      </c>
      <c r="F4" s="525" t="s">
        <v>520</v>
      </c>
      <c r="G4" s="531" t="s">
        <v>79</v>
      </c>
    </row>
    <row r="5" spans="1:9" s="14" customFormat="1" ht="30" customHeight="1" x14ac:dyDescent="0.2">
      <c r="A5" s="528"/>
      <c r="B5" s="534"/>
      <c r="C5" s="535"/>
      <c r="D5" s="530"/>
      <c r="E5" s="537"/>
      <c r="F5" s="526"/>
      <c r="G5" s="532"/>
    </row>
    <row r="6" spans="1:9" s="78" customFormat="1" ht="22.5" customHeight="1" x14ac:dyDescent="0.25">
      <c r="A6" s="209" t="s">
        <v>10</v>
      </c>
      <c r="B6" s="386">
        <f>SUM(B8:B26)</f>
        <v>4646</v>
      </c>
      <c r="C6" s="386">
        <f>SUM(C8:C26)</f>
        <v>3705</v>
      </c>
      <c r="D6" s="210">
        <f>ROUND(C6/B6*100,1)</f>
        <v>79.7</v>
      </c>
      <c r="E6" s="495">
        <f>SUM(E8:E26)</f>
        <v>1581</v>
      </c>
      <c r="F6" s="495">
        <f>SUM(F8:F26)</f>
        <v>1850</v>
      </c>
      <c r="G6" s="213">
        <f>ROUND(F6/E6*100,1)</f>
        <v>117</v>
      </c>
    </row>
    <row r="7" spans="1:9" s="78" customFormat="1" ht="16.5" customHeight="1" x14ac:dyDescent="0.25">
      <c r="A7" s="215" t="s">
        <v>75</v>
      </c>
      <c r="B7" s="208"/>
      <c r="C7" s="208"/>
      <c r="D7" s="211"/>
      <c r="E7" s="212"/>
      <c r="F7" s="212"/>
      <c r="G7" s="214"/>
    </row>
    <row r="8" spans="1:9" ht="39" customHeight="1" x14ac:dyDescent="0.2">
      <c r="A8" s="76" t="s">
        <v>11</v>
      </c>
      <c r="B8" s="73">
        <v>272</v>
      </c>
      <c r="C8" s="75">
        <v>288</v>
      </c>
      <c r="D8" s="74">
        <f t="shared" ref="D8:D26" si="0">ROUND(C8/B8*100,1)</f>
        <v>105.9</v>
      </c>
      <c r="E8" s="73">
        <v>125</v>
      </c>
      <c r="F8" s="72">
        <v>125</v>
      </c>
      <c r="G8" s="71">
        <f>ROUND(F8/E8*100,1)</f>
        <v>100</v>
      </c>
      <c r="H8" s="64"/>
    </row>
    <row r="9" spans="1:9" ht="20.25" customHeight="1" x14ac:dyDescent="0.2">
      <c r="A9" s="76" t="s">
        <v>12</v>
      </c>
      <c r="B9" s="73">
        <v>2</v>
      </c>
      <c r="C9" s="75">
        <v>45</v>
      </c>
      <c r="D9" s="74">
        <f t="shared" si="0"/>
        <v>2250</v>
      </c>
      <c r="E9" s="73">
        <v>0</v>
      </c>
      <c r="F9" s="72">
        <v>42</v>
      </c>
      <c r="G9" s="71" t="s">
        <v>205</v>
      </c>
      <c r="H9" s="64"/>
    </row>
    <row r="10" spans="1:9" s="17" customFormat="1" ht="22.5" customHeight="1" x14ac:dyDescent="0.25">
      <c r="A10" s="76" t="s">
        <v>13</v>
      </c>
      <c r="B10" s="73">
        <v>734</v>
      </c>
      <c r="C10" s="75">
        <v>723</v>
      </c>
      <c r="D10" s="74">
        <f t="shared" si="0"/>
        <v>98.5</v>
      </c>
      <c r="E10" s="73">
        <v>291</v>
      </c>
      <c r="F10" s="72">
        <v>376</v>
      </c>
      <c r="G10" s="71">
        <f>ROUND(F10/E10*100,1)</f>
        <v>129.19999999999999</v>
      </c>
      <c r="H10" s="64"/>
    </row>
    <row r="11" spans="1:9" ht="35.25" customHeight="1" x14ac:dyDescent="0.2">
      <c r="A11" s="76" t="s">
        <v>14</v>
      </c>
      <c r="B11" s="73">
        <v>157</v>
      </c>
      <c r="C11" s="75">
        <v>47</v>
      </c>
      <c r="D11" s="74">
        <f t="shared" si="0"/>
        <v>29.9</v>
      </c>
      <c r="E11" s="73">
        <v>65</v>
      </c>
      <c r="F11" s="72">
        <v>30</v>
      </c>
      <c r="G11" s="71">
        <f>ROUND(F11/E11*100,1)</f>
        <v>46.2</v>
      </c>
      <c r="H11" s="64"/>
      <c r="I11" s="77"/>
    </row>
    <row r="12" spans="1:9" ht="32.25" customHeight="1" x14ac:dyDescent="0.2">
      <c r="A12" s="76" t="s">
        <v>15</v>
      </c>
      <c r="B12" s="73">
        <v>55</v>
      </c>
      <c r="C12" s="75">
        <v>48</v>
      </c>
      <c r="D12" s="74">
        <f t="shared" si="0"/>
        <v>87.3</v>
      </c>
      <c r="E12" s="73">
        <v>17</v>
      </c>
      <c r="F12" s="72">
        <v>21</v>
      </c>
      <c r="G12" s="71">
        <f t="shared" ref="G12:G26" si="1">ROUND(F12/E12*100,1)</f>
        <v>123.5</v>
      </c>
      <c r="H12" s="64"/>
    </row>
    <row r="13" spans="1:9" ht="19.5" customHeight="1" x14ac:dyDescent="0.2">
      <c r="A13" s="76" t="s">
        <v>16</v>
      </c>
      <c r="B13" s="73">
        <v>123</v>
      </c>
      <c r="C13" s="75">
        <v>92</v>
      </c>
      <c r="D13" s="74">
        <f t="shared" si="0"/>
        <v>74.8</v>
      </c>
      <c r="E13" s="73">
        <v>59</v>
      </c>
      <c r="F13" s="72">
        <v>62</v>
      </c>
      <c r="G13" s="71">
        <f t="shared" si="1"/>
        <v>105.1</v>
      </c>
      <c r="H13" s="64"/>
    </row>
    <row r="14" spans="1:9" ht="36" customHeight="1" x14ac:dyDescent="0.2">
      <c r="A14" s="76" t="s">
        <v>17</v>
      </c>
      <c r="B14" s="73">
        <v>1257</v>
      </c>
      <c r="C14" s="75">
        <v>1032</v>
      </c>
      <c r="D14" s="74">
        <f t="shared" si="0"/>
        <v>82.1</v>
      </c>
      <c r="E14" s="73">
        <v>343</v>
      </c>
      <c r="F14" s="72">
        <v>591</v>
      </c>
      <c r="G14" s="71">
        <f t="shared" si="1"/>
        <v>172.3</v>
      </c>
      <c r="H14" s="64"/>
    </row>
    <row r="15" spans="1:9" ht="35.25" customHeight="1" x14ac:dyDescent="0.2">
      <c r="A15" s="76" t="s">
        <v>18</v>
      </c>
      <c r="B15" s="73">
        <v>398</v>
      </c>
      <c r="C15" s="75">
        <v>364</v>
      </c>
      <c r="D15" s="74">
        <f t="shared" si="0"/>
        <v>91.5</v>
      </c>
      <c r="E15" s="73">
        <v>172</v>
      </c>
      <c r="F15" s="72">
        <v>160</v>
      </c>
      <c r="G15" s="71">
        <f t="shared" si="1"/>
        <v>93</v>
      </c>
      <c r="H15" s="64"/>
    </row>
    <row r="16" spans="1:9" ht="31.5" customHeight="1" x14ac:dyDescent="0.2">
      <c r="A16" s="76" t="s">
        <v>19</v>
      </c>
      <c r="B16" s="73">
        <v>239</v>
      </c>
      <c r="C16" s="75">
        <v>222</v>
      </c>
      <c r="D16" s="74">
        <f t="shared" si="0"/>
        <v>92.9</v>
      </c>
      <c r="E16" s="73">
        <v>79</v>
      </c>
      <c r="F16" s="72">
        <v>123</v>
      </c>
      <c r="G16" s="71">
        <f t="shared" si="1"/>
        <v>155.69999999999999</v>
      </c>
      <c r="H16" s="64"/>
    </row>
    <row r="17" spans="1:8" ht="24" customHeight="1" x14ac:dyDescent="0.2">
      <c r="A17" s="76" t="s">
        <v>20</v>
      </c>
      <c r="B17" s="73">
        <v>69</v>
      </c>
      <c r="C17" s="75">
        <v>30</v>
      </c>
      <c r="D17" s="74">
        <f t="shared" si="0"/>
        <v>43.5</v>
      </c>
      <c r="E17" s="73">
        <v>23</v>
      </c>
      <c r="F17" s="72">
        <v>18</v>
      </c>
      <c r="G17" s="71">
        <f t="shared" si="1"/>
        <v>78.3</v>
      </c>
      <c r="H17" s="64"/>
    </row>
    <row r="18" spans="1:8" ht="24" customHeight="1" x14ac:dyDescent="0.2">
      <c r="A18" s="76" t="s">
        <v>21</v>
      </c>
      <c r="B18" s="73">
        <v>22</v>
      </c>
      <c r="C18" s="75">
        <v>10</v>
      </c>
      <c r="D18" s="74">
        <f t="shared" si="0"/>
        <v>45.5</v>
      </c>
      <c r="E18" s="73">
        <v>7</v>
      </c>
      <c r="F18" s="72">
        <v>6</v>
      </c>
      <c r="G18" s="71">
        <f t="shared" si="1"/>
        <v>85.7</v>
      </c>
      <c r="H18" s="64"/>
    </row>
    <row r="19" spans="1:8" ht="21.75" customHeight="1" x14ac:dyDescent="0.2">
      <c r="A19" s="76" t="s">
        <v>22</v>
      </c>
      <c r="B19" s="73">
        <v>49</v>
      </c>
      <c r="C19" s="75">
        <v>35</v>
      </c>
      <c r="D19" s="74">
        <f t="shared" si="0"/>
        <v>71.400000000000006</v>
      </c>
      <c r="E19" s="73">
        <v>17</v>
      </c>
      <c r="F19" s="72">
        <v>10</v>
      </c>
      <c r="G19" s="71">
        <f t="shared" si="1"/>
        <v>58.8</v>
      </c>
      <c r="H19" s="64"/>
    </row>
    <row r="20" spans="1:8" ht="24" customHeight="1" x14ac:dyDescent="0.2">
      <c r="A20" s="76" t="s">
        <v>23</v>
      </c>
      <c r="B20" s="73">
        <v>74</v>
      </c>
      <c r="C20" s="75">
        <v>37</v>
      </c>
      <c r="D20" s="74">
        <f t="shared" si="0"/>
        <v>50</v>
      </c>
      <c r="E20" s="73">
        <v>28</v>
      </c>
      <c r="F20" s="72">
        <v>29</v>
      </c>
      <c r="G20" s="71">
        <f t="shared" si="1"/>
        <v>103.6</v>
      </c>
      <c r="H20" s="64"/>
    </row>
    <row r="21" spans="1:8" ht="36" customHeight="1" x14ac:dyDescent="0.2">
      <c r="A21" s="76" t="s">
        <v>24</v>
      </c>
      <c r="B21" s="73">
        <v>70</v>
      </c>
      <c r="C21" s="75">
        <v>61</v>
      </c>
      <c r="D21" s="74">
        <f t="shared" si="0"/>
        <v>87.1</v>
      </c>
      <c r="E21" s="73">
        <v>28</v>
      </c>
      <c r="F21" s="72">
        <v>25</v>
      </c>
      <c r="G21" s="71">
        <f t="shared" si="1"/>
        <v>89.3</v>
      </c>
      <c r="H21" s="64"/>
    </row>
    <row r="22" spans="1:8" ht="36.75" customHeight="1" x14ac:dyDescent="0.2">
      <c r="A22" s="76" t="s">
        <v>25</v>
      </c>
      <c r="B22" s="73">
        <v>451</v>
      </c>
      <c r="C22" s="75">
        <v>139</v>
      </c>
      <c r="D22" s="74">
        <f t="shared" si="0"/>
        <v>30.8</v>
      </c>
      <c r="E22" s="73">
        <v>113</v>
      </c>
      <c r="F22" s="72">
        <v>60</v>
      </c>
      <c r="G22" s="71">
        <f t="shared" si="1"/>
        <v>53.1</v>
      </c>
      <c r="H22" s="64"/>
    </row>
    <row r="23" spans="1:8" ht="20.25" customHeight="1" x14ac:dyDescent="0.2">
      <c r="A23" s="76" t="s">
        <v>26</v>
      </c>
      <c r="B23" s="73">
        <v>267</v>
      </c>
      <c r="C23" s="75">
        <v>261</v>
      </c>
      <c r="D23" s="74">
        <f t="shared" si="0"/>
        <v>97.8</v>
      </c>
      <c r="E23" s="73">
        <v>67</v>
      </c>
      <c r="F23" s="72">
        <v>69</v>
      </c>
      <c r="G23" s="71">
        <f t="shared" si="1"/>
        <v>103</v>
      </c>
      <c r="H23" s="64"/>
    </row>
    <row r="24" spans="1:8" ht="37.5" customHeight="1" x14ac:dyDescent="0.2">
      <c r="A24" s="76" t="s">
        <v>27</v>
      </c>
      <c r="B24" s="73">
        <v>287</v>
      </c>
      <c r="C24" s="75">
        <v>196</v>
      </c>
      <c r="D24" s="74">
        <f t="shared" si="0"/>
        <v>68.3</v>
      </c>
      <c r="E24" s="73">
        <v>105</v>
      </c>
      <c r="F24" s="72">
        <v>71</v>
      </c>
      <c r="G24" s="71">
        <f t="shared" si="1"/>
        <v>67.599999999999994</v>
      </c>
      <c r="H24" s="64"/>
    </row>
    <row r="25" spans="1:8" ht="19.5" customHeight="1" x14ac:dyDescent="0.2">
      <c r="A25" s="76" t="s">
        <v>28</v>
      </c>
      <c r="B25" s="73">
        <v>46</v>
      </c>
      <c r="C25" s="75">
        <v>29</v>
      </c>
      <c r="D25" s="74">
        <f t="shared" si="0"/>
        <v>63</v>
      </c>
      <c r="E25" s="73">
        <v>14</v>
      </c>
      <c r="F25" s="72">
        <v>7</v>
      </c>
      <c r="G25" s="71">
        <f t="shared" si="1"/>
        <v>50</v>
      </c>
      <c r="H25" s="64"/>
    </row>
    <row r="26" spans="1:8" ht="27.75" customHeight="1" thickBot="1" x14ac:dyDescent="0.25">
      <c r="A26" s="70" t="s">
        <v>29</v>
      </c>
      <c r="B26" s="67">
        <v>74</v>
      </c>
      <c r="C26" s="69">
        <v>46</v>
      </c>
      <c r="D26" s="68">
        <f t="shared" si="0"/>
        <v>62.2</v>
      </c>
      <c r="E26" s="67">
        <v>28</v>
      </c>
      <c r="F26" s="66">
        <v>25</v>
      </c>
      <c r="G26" s="65">
        <f t="shared" si="1"/>
        <v>89.3</v>
      </c>
      <c r="H26" s="64"/>
    </row>
    <row r="27" spans="1:8" x14ac:dyDescent="0.2">
      <c r="A27" s="18"/>
      <c r="B27" s="18"/>
      <c r="C27" s="18"/>
      <c r="D27" s="18"/>
      <c r="E27" s="18"/>
      <c r="F27" s="18"/>
      <c r="G27" s="18"/>
    </row>
    <row r="28" spans="1:8" x14ac:dyDescent="0.2">
      <c r="A28" s="18"/>
      <c r="B28" s="18"/>
      <c r="C28" s="18"/>
      <c r="D28" s="18"/>
      <c r="E28" s="18"/>
      <c r="F28" s="18"/>
      <c r="G28" s="18"/>
    </row>
    <row r="29" spans="1:8" x14ac:dyDescent="0.2">
      <c r="A29" s="18"/>
      <c r="B29" s="18"/>
      <c r="C29" s="18"/>
      <c r="D29" s="18"/>
      <c r="E29" s="18"/>
      <c r="F29" s="18"/>
      <c r="G29" s="18"/>
    </row>
  </sheetData>
  <mergeCells count="9">
    <mergeCell ref="F4:F5"/>
    <mergeCell ref="A1:G1"/>
    <mergeCell ref="A2:G2"/>
    <mergeCell ref="A4:A5"/>
    <mergeCell ref="D4:D5"/>
    <mergeCell ref="G4:G5"/>
    <mergeCell ref="B4:B5"/>
    <mergeCell ref="C4:C5"/>
    <mergeCell ref="E4:E5"/>
  </mergeCells>
  <printOptions horizontalCentered="1"/>
  <pageMargins left="0.19685039370078741" right="0" top="0.70866141732283472" bottom="0.39370078740157483" header="0" footer="0"/>
  <pageSetup paperSize="9" scale="66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/>
  <dimension ref="A1:I30"/>
  <sheetViews>
    <sheetView zoomScale="82" zoomScaleNormal="82" zoomScaleSheetLayoutView="80" workbookViewId="0">
      <selection activeCell="J1" sqref="J1:J1048576"/>
    </sheetView>
  </sheetViews>
  <sheetFormatPr defaultColWidth="8.85546875" defaultRowHeight="12.75" x14ac:dyDescent="0.2"/>
  <cols>
    <col min="1" max="1" width="51.5703125" style="60" customWidth="1"/>
    <col min="2" max="3" width="10.7109375" style="60" customWidth="1"/>
    <col min="4" max="4" width="13.7109375" style="60" customWidth="1"/>
    <col min="5" max="5" width="15.5703125" style="60" customWidth="1"/>
    <col min="6" max="6" width="15" style="60" customWidth="1"/>
    <col min="7" max="7" width="13.7109375" style="60" customWidth="1"/>
    <col min="8" max="8" width="6.7109375" style="60" customWidth="1"/>
    <col min="9" max="9" width="8" style="60" customWidth="1"/>
    <col min="10" max="16384" width="8.85546875" style="60"/>
  </cols>
  <sheetData>
    <row r="1" spans="1:9" s="12" customFormat="1" ht="40.5" customHeight="1" x14ac:dyDescent="0.25">
      <c r="A1" s="511" t="s">
        <v>347</v>
      </c>
      <c r="B1" s="511"/>
      <c r="C1" s="511"/>
      <c r="D1" s="511"/>
      <c r="E1" s="511"/>
      <c r="F1" s="511"/>
      <c r="G1" s="511"/>
    </row>
    <row r="2" spans="1:9" s="12" customFormat="1" ht="21" customHeight="1" x14ac:dyDescent="0.3">
      <c r="A2" s="512" t="s">
        <v>214</v>
      </c>
      <c r="B2" s="512"/>
      <c r="C2" s="512"/>
      <c r="D2" s="512"/>
      <c r="E2" s="512"/>
      <c r="F2" s="512"/>
      <c r="G2" s="512"/>
    </row>
    <row r="3" spans="1:9" s="14" customFormat="1" ht="21" customHeight="1" thickBot="1" x14ac:dyDescent="0.3">
      <c r="A3" s="13"/>
      <c r="B3" s="13"/>
      <c r="C3" s="13"/>
      <c r="D3" s="13"/>
      <c r="E3" s="13"/>
      <c r="F3" s="13"/>
      <c r="G3" s="101" t="s">
        <v>81</v>
      </c>
    </row>
    <row r="4" spans="1:9" s="14" customFormat="1" ht="20.25" customHeight="1" x14ac:dyDescent="0.2">
      <c r="A4" s="527"/>
      <c r="B4" s="533" t="s">
        <v>517</v>
      </c>
      <c r="C4" s="525" t="s">
        <v>518</v>
      </c>
      <c r="D4" s="529" t="s">
        <v>80</v>
      </c>
      <c r="E4" s="536" t="s">
        <v>519</v>
      </c>
      <c r="F4" s="525" t="s">
        <v>520</v>
      </c>
      <c r="G4" s="531" t="s">
        <v>79</v>
      </c>
    </row>
    <row r="5" spans="1:9" s="14" customFormat="1" ht="26.25" customHeight="1" x14ac:dyDescent="0.2">
      <c r="A5" s="528"/>
      <c r="B5" s="534"/>
      <c r="C5" s="535"/>
      <c r="D5" s="530"/>
      <c r="E5" s="537"/>
      <c r="F5" s="526"/>
      <c r="G5" s="532"/>
    </row>
    <row r="6" spans="1:9" s="78" customFormat="1" ht="21" customHeight="1" x14ac:dyDescent="0.25">
      <c r="A6" s="397" t="s">
        <v>238</v>
      </c>
      <c r="B6" s="493">
        <f>SUM(B7:B30)</f>
        <v>734</v>
      </c>
      <c r="C6" s="493">
        <f>SUM(C7:C30)</f>
        <v>723</v>
      </c>
      <c r="D6" s="338">
        <f>C6/B6*100</f>
        <v>98.501362397820159</v>
      </c>
      <c r="E6" s="494">
        <f>SUM(E7:E30)</f>
        <v>291</v>
      </c>
      <c r="F6" s="494">
        <f>SUM(F7:F30)</f>
        <v>376</v>
      </c>
      <c r="G6" s="339">
        <f>F6/E6*100</f>
        <v>129.20962199312714</v>
      </c>
    </row>
    <row r="7" spans="1:9" ht="15.75" customHeight="1" x14ac:dyDescent="0.2">
      <c r="A7" s="252" t="s">
        <v>215</v>
      </c>
      <c r="B7" s="340">
        <v>148</v>
      </c>
      <c r="C7" s="341">
        <v>143</v>
      </c>
      <c r="D7" s="338">
        <f t="shared" ref="D7:D30" si="0">C7/B7*100</f>
        <v>96.621621621621628</v>
      </c>
      <c r="E7" s="342">
        <v>57</v>
      </c>
      <c r="F7" s="341">
        <v>83</v>
      </c>
      <c r="G7" s="339">
        <f t="shared" ref="G7:G29" si="1">F7/E7*100</f>
        <v>145.61403508771932</v>
      </c>
      <c r="H7" s="64"/>
    </row>
    <row r="8" spans="1:9" ht="15" customHeight="1" x14ac:dyDescent="0.2">
      <c r="A8" s="252" t="s">
        <v>216</v>
      </c>
      <c r="B8" s="340">
        <v>4</v>
      </c>
      <c r="C8" s="341">
        <v>6</v>
      </c>
      <c r="D8" s="338">
        <f t="shared" si="0"/>
        <v>150</v>
      </c>
      <c r="E8" s="342">
        <v>3</v>
      </c>
      <c r="F8" s="341">
        <v>3</v>
      </c>
      <c r="G8" s="339" t="s">
        <v>205</v>
      </c>
      <c r="H8" s="64"/>
    </row>
    <row r="9" spans="1:9" s="17" customFormat="1" ht="15.75" customHeight="1" x14ac:dyDescent="0.25">
      <c r="A9" s="229" t="s">
        <v>217</v>
      </c>
      <c r="B9" s="340">
        <v>0</v>
      </c>
      <c r="C9" s="341">
        <v>0</v>
      </c>
      <c r="D9" s="338" t="s">
        <v>205</v>
      </c>
      <c r="E9" s="342">
        <v>0</v>
      </c>
      <c r="F9" s="341">
        <v>0</v>
      </c>
      <c r="G9" s="339" t="s">
        <v>205</v>
      </c>
      <c r="H9" s="64"/>
    </row>
    <row r="10" spans="1:9" ht="18.75" customHeight="1" x14ac:dyDescent="0.2">
      <c r="A10" s="229" t="s">
        <v>218</v>
      </c>
      <c r="B10" s="340">
        <v>10</v>
      </c>
      <c r="C10" s="341">
        <v>22</v>
      </c>
      <c r="D10" s="338">
        <f t="shared" si="0"/>
        <v>220.00000000000003</v>
      </c>
      <c r="E10" s="343">
        <v>4</v>
      </c>
      <c r="F10" s="341">
        <v>11</v>
      </c>
      <c r="G10" s="339">
        <f t="shared" si="1"/>
        <v>275</v>
      </c>
      <c r="H10" s="64"/>
      <c r="I10" s="77"/>
    </row>
    <row r="11" spans="1:9" ht="15" customHeight="1" x14ac:dyDescent="0.2">
      <c r="A11" s="229" t="s">
        <v>219</v>
      </c>
      <c r="B11" s="340">
        <v>57</v>
      </c>
      <c r="C11" s="341">
        <v>31</v>
      </c>
      <c r="D11" s="338">
        <f t="shared" si="0"/>
        <v>54.385964912280706</v>
      </c>
      <c r="E11" s="343">
        <v>14</v>
      </c>
      <c r="F11" s="341">
        <v>18</v>
      </c>
      <c r="G11" s="339">
        <f t="shared" si="1"/>
        <v>128.57142857142858</v>
      </c>
      <c r="H11" s="64"/>
    </row>
    <row r="12" spans="1:9" ht="21.75" customHeight="1" x14ac:dyDescent="0.2">
      <c r="A12" s="229" t="s">
        <v>220</v>
      </c>
      <c r="B12" s="340">
        <v>1</v>
      </c>
      <c r="C12" s="341">
        <v>12</v>
      </c>
      <c r="D12" s="338">
        <f t="shared" si="0"/>
        <v>1200</v>
      </c>
      <c r="E12" s="343">
        <v>0</v>
      </c>
      <c r="F12" s="341">
        <v>6</v>
      </c>
      <c r="G12" s="339" t="s">
        <v>205</v>
      </c>
      <c r="H12" s="64"/>
    </row>
    <row r="13" spans="1:9" ht="29.25" customHeight="1" x14ac:dyDescent="0.2">
      <c r="A13" s="229" t="s">
        <v>262</v>
      </c>
      <c r="B13" s="340">
        <v>88</v>
      </c>
      <c r="C13" s="341">
        <v>69</v>
      </c>
      <c r="D13" s="338">
        <f t="shared" si="0"/>
        <v>78.409090909090907</v>
      </c>
      <c r="E13" s="343">
        <v>41</v>
      </c>
      <c r="F13" s="341">
        <v>41</v>
      </c>
      <c r="G13" s="339">
        <f t="shared" si="1"/>
        <v>100</v>
      </c>
      <c r="H13" s="64"/>
    </row>
    <row r="14" spans="1:9" ht="21" customHeight="1" x14ac:dyDescent="0.2">
      <c r="A14" s="229" t="s">
        <v>221</v>
      </c>
      <c r="B14" s="340">
        <v>35</v>
      </c>
      <c r="C14" s="341">
        <v>57</v>
      </c>
      <c r="D14" s="338">
        <f t="shared" si="0"/>
        <v>162.85714285714286</v>
      </c>
      <c r="E14" s="341">
        <v>15</v>
      </c>
      <c r="F14" s="341">
        <v>34</v>
      </c>
      <c r="G14" s="339">
        <f t="shared" si="1"/>
        <v>226.66666666666666</v>
      </c>
      <c r="H14" s="64"/>
    </row>
    <row r="15" spans="1:9" ht="29.25" customHeight="1" x14ac:dyDescent="0.2">
      <c r="A15" s="229" t="s">
        <v>222</v>
      </c>
      <c r="B15" s="340">
        <v>4</v>
      </c>
      <c r="C15" s="341">
        <v>7</v>
      </c>
      <c r="D15" s="338">
        <f t="shared" si="0"/>
        <v>175</v>
      </c>
      <c r="E15" s="341">
        <v>2</v>
      </c>
      <c r="F15" s="341">
        <v>4</v>
      </c>
      <c r="G15" s="339">
        <f t="shared" si="1"/>
        <v>200</v>
      </c>
      <c r="H15" s="64"/>
    </row>
    <row r="16" spans="1:9" ht="17.25" customHeight="1" x14ac:dyDescent="0.2">
      <c r="A16" s="229" t="s">
        <v>223</v>
      </c>
      <c r="B16" s="340">
        <v>5</v>
      </c>
      <c r="C16" s="341">
        <v>7</v>
      </c>
      <c r="D16" s="338">
        <f t="shared" si="0"/>
        <v>140</v>
      </c>
      <c r="E16" s="341">
        <v>0</v>
      </c>
      <c r="F16" s="341">
        <v>4</v>
      </c>
      <c r="G16" s="339" t="s">
        <v>205</v>
      </c>
      <c r="H16" s="64"/>
    </row>
    <row r="17" spans="1:8" ht="18" customHeight="1" x14ac:dyDescent="0.2">
      <c r="A17" s="229" t="s">
        <v>224</v>
      </c>
      <c r="B17" s="340">
        <v>41</v>
      </c>
      <c r="C17" s="341">
        <v>25</v>
      </c>
      <c r="D17" s="338">
        <f t="shared" si="0"/>
        <v>60.975609756097562</v>
      </c>
      <c r="E17" s="341">
        <v>23</v>
      </c>
      <c r="F17" s="341">
        <v>15</v>
      </c>
      <c r="G17" s="339">
        <f t="shared" si="1"/>
        <v>65.217391304347828</v>
      </c>
      <c r="H17" s="64"/>
    </row>
    <row r="18" spans="1:8" ht="30" customHeight="1" x14ac:dyDescent="0.2">
      <c r="A18" s="229" t="s">
        <v>225</v>
      </c>
      <c r="B18" s="340">
        <v>0</v>
      </c>
      <c r="C18" s="341">
        <v>0</v>
      </c>
      <c r="D18" s="338" t="s">
        <v>205</v>
      </c>
      <c r="E18" s="341">
        <v>0</v>
      </c>
      <c r="F18" s="341">
        <v>0</v>
      </c>
      <c r="G18" s="339" t="s">
        <v>205</v>
      </c>
      <c r="H18" s="64"/>
    </row>
    <row r="19" spans="1:8" ht="17.25" customHeight="1" x14ac:dyDescent="0.2">
      <c r="A19" s="229" t="s">
        <v>226</v>
      </c>
      <c r="B19" s="340">
        <v>16</v>
      </c>
      <c r="C19" s="341">
        <v>12</v>
      </c>
      <c r="D19" s="338">
        <f t="shared" si="0"/>
        <v>75</v>
      </c>
      <c r="E19" s="341">
        <v>5</v>
      </c>
      <c r="F19" s="341">
        <v>10</v>
      </c>
      <c r="G19" s="339">
        <f t="shared" si="1"/>
        <v>200</v>
      </c>
      <c r="H19" s="64"/>
    </row>
    <row r="20" spans="1:8" ht="16.5" customHeight="1" x14ac:dyDescent="0.2">
      <c r="A20" s="229" t="s">
        <v>227</v>
      </c>
      <c r="B20" s="340">
        <v>39</v>
      </c>
      <c r="C20" s="341">
        <v>17</v>
      </c>
      <c r="D20" s="338">
        <f t="shared" si="0"/>
        <v>43.589743589743591</v>
      </c>
      <c r="E20" s="341">
        <v>24</v>
      </c>
      <c r="F20" s="341">
        <v>12</v>
      </c>
      <c r="G20" s="339">
        <f t="shared" si="1"/>
        <v>50</v>
      </c>
      <c r="H20" s="64"/>
    </row>
    <row r="21" spans="1:8" ht="19.5" customHeight="1" x14ac:dyDescent="0.2">
      <c r="A21" s="229" t="s">
        <v>228</v>
      </c>
      <c r="B21" s="340">
        <v>15</v>
      </c>
      <c r="C21" s="341">
        <v>27</v>
      </c>
      <c r="D21" s="338">
        <f t="shared" si="0"/>
        <v>180</v>
      </c>
      <c r="E21" s="341">
        <v>4</v>
      </c>
      <c r="F21" s="341">
        <v>16</v>
      </c>
      <c r="G21" s="339">
        <f t="shared" si="1"/>
        <v>400</v>
      </c>
      <c r="H21" s="64"/>
    </row>
    <row r="22" spans="1:8" ht="28.5" customHeight="1" x14ac:dyDescent="0.2">
      <c r="A22" s="229" t="s">
        <v>229</v>
      </c>
      <c r="B22" s="340">
        <v>53</v>
      </c>
      <c r="C22" s="341">
        <v>61</v>
      </c>
      <c r="D22" s="338">
        <f t="shared" si="0"/>
        <v>115.09433962264151</v>
      </c>
      <c r="E22" s="341">
        <v>30</v>
      </c>
      <c r="F22" s="341">
        <v>33</v>
      </c>
      <c r="G22" s="339">
        <f t="shared" si="1"/>
        <v>110.00000000000001</v>
      </c>
      <c r="H22" s="64"/>
    </row>
    <row r="23" spans="1:8" ht="27.75" customHeight="1" x14ac:dyDescent="0.2">
      <c r="A23" s="229" t="s">
        <v>230</v>
      </c>
      <c r="B23" s="340">
        <v>0</v>
      </c>
      <c r="C23" s="341">
        <v>3</v>
      </c>
      <c r="D23" s="338" t="s">
        <v>205</v>
      </c>
      <c r="E23" s="341">
        <v>0</v>
      </c>
      <c r="F23" s="341">
        <v>2</v>
      </c>
      <c r="G23" s="339" t="s">
        <v>205</v>
      </c>
      <c r="H23" s="64"/>
    </row>
    <row r="24" spans="1:8" ht="18.75" customHeight="1" x14ac:dyDescent="0.2">
      <c r="A24" s="229" t="s">
        <v>231</v>
      </c>
      <c r="B24" s="340">
        <v>38</v>
      </c>
      <c r="C24" s="341">
        <v>11</v>
      </c>
      <c r="D24" s="338">
        <f t="shared" si="0"/>
        <v>28.947368421052634</v>
      </c>
      <c r="E24" s="341">
        <v>8</v>
      </c>
      <c r="F24" s="341">
        <v>7</v>
      </c>
      <c r="G24" s="339">
        <f t="shared" si="1"/>
        <v>87.5</v>
      </c>
      <c r="H24" s="64"/>
    </row>
    <row r="25" spans="1:8" ht="20.25" customHeight="1" x14ac:dyDescent="0.2">
      <c r="A25" s="229" t="s">
        <v>232</v>
      </c>
      <c r="B25" s="344">
        <v>81</v>
      </c>
      <c r="C25" s="341">
        <v>106</v>
      </c>
      <c r="D25" s="338">
        <f t="shared" si="0"/>
        <v>130.8641975308642</v>
      </c>
      <c r="E25" s="341">
        <v>25</v>
      </c>
      <c r="F25" s="341">
        <v>34</v>
      </c>
      <c r="G25" s="339">
        <f t="shared" si="1"/>
        <v>136</v>
      </c>
    </row>
    <row r="26" spans="1:8" ht="28.5" customHeight="1" x14ac:dyDescent="0.2">
      <c r="A26" s="229" t="s">
        <v>233</v>
      </c>
      <c r="B26" s="345">
        <v>22</v>
      </c>
      <c r="C26" s="341">
        <v>46</v>
      </c>
      <c r="D26" s="338">
        <f t="shared" si="0"/>
        <v>209.09090909090909</v>
      </c>
      <c r="E26" s="341">
        <v>17</v>
      </c>
      <c r="F26" s="341">
        <v>21</v>
      </c>
      <c r="G26" s="339" t="s">
        <v>205</v>
      </c>
    </row>
    <row r="27" spans="1:8" ht="18" customHeight="1" x14ac:dyDescent="0.2">
      <c r="A27" s="229" t="s">
        <v>234</v>
      </c>
      <c r="B27" s="345">
        <v>13</v>
      </c>
      <c r="C27" s="341">
        <v>4</v>
      </c>
      <c r="D27" s="338">
        <f t="shared" si="0"/>
        <v>30.76923076923077</v>
      </c>
      <c r="E27" s="341">
        <v>3</v>
      </c>
      <c r="F27" s="341">
        <v>1</v>
      </c>
      <c r="G27" s="339" t="s">
        <v>205</v>
      </c>
    </row>
    <row r="28" spans="1:8" ht="18" customHeight="1" x14ac:dyDescent="0.2">
      <c r="A28" s="229" t="s">
        <v>235</v>
      </c>
      <c r="B28" s="346">
        <v>46</v>
      </c>
      <c r="C28" s="341">
        <v>45</v>
      </c>
      <c r="D28" s="338">
        <f t="shared" si="0"/>
        <v>97.826086956521735</v>
      </c>
      <c r="E28" s="341">
        <v>15</v>
      </c>
      <c r="F28" s="341">
        <v>16</v>
      </c>
      <c r="G28" s="339">
        <f t="shared" si="1"/>
        <v>106.66666666666667</v>
      </c>
    </row>
    <row r="29" spans="1:8" ht="15.75" customHeight="1" x14ac:dyDescent="0.2">
      <c r="A29" s="368" t="s">
        <v>236</v>
      </c>
      <c r="B29" s="369">
        <v>8</v>
      </c>
      <c r="C29" s="369">
        <v>4</v>
      </c>
      <c r="D29" s="338">
        <f t="shared" si="0"/>
        <v>50</v>
      </c>
      <c r="E29" s="369">
        <v>1</v>
      </c>
      <c r="F29" s="370">
        <v>2</v>
      </c>
      <c r="G29" s="339">
        <f t="shared" si="1"/>
        <v>200</v>
      </c>
    </row>
    <row r="30" spans="1:8" ht="14.25" x14ac:dyDescent="0.2">
      <c r="A30" s="368" t="s">
        <v>237</v>
      </c>
      <c r="B30" s="369">
        <v>10</v>
      </c>
      <c r="C30" s="369">
        <v>8</v>
      </c>
      <c r="D30" s="371">
        <f t="shared" si="0"/>
        <v>80</v>
      </c>
      <c r="E30" s="369">
        <v>0</v>
      </c>
      <c r="F30" s="370">
        <v>3</v>
      </c>
      <c r="G30" s="372" t="s">
        <v>205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5" orientation="portrait" verticalDpi="0" r:id="rId1"/>
  <colBreaks count="1" manualBreakCount="1">
    <brk id="8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18"/>
  <sheetViews>
    <sheetView zoomScale="68" zoomScaleNormal="68" zoomScaleSheetLayoutView="73" workbookViewId="0">
      <selection activeCell="B6" sqref="B6:F6"/>
    </sheetView>
  </sheetViews>
  <sheetFormatPr defaultRowHeight="15" x14ac:dyDescent="0.25"/>
  <cols>
    <col min="1" max="1" width="50.28515625" style="60" customWidth="1"/>
    <col min="2" max="2" width="12" style="60" customWidth="1"/>
    <col min="3" max="3" width="11.5703125" style="60" customWidth="1"/>
    <col min="4" max="4" width="16.5703125" style="60" customWidth="1"/>
    <col min="5" max="5" width="14.5703125" style="60" customWidth="1"/>
    <col min="6" max="6" width="14.42578125" style="60" customWidth="1"/>
    <col min="7" max="7" width="14" style="60" customWidth="1"/>
  </cols>
  <sheetData>
    <row r="1" spans="1:7" s="108" customFormat="1" ht="51.75" customHeight="1" x14ac:dyDescent="0.3">
      <c r="A1" s="538" t="s">
        <v>461</v>
      </c>
      <c r="B1" s="538"/>
      <c r="C1" s="538"/>
      <c r="D1" s="538"/>
      <c r="E1" s="538"/>
      <c r="F1" s="538"/>
      <c r="G1" s="538"/>
    </row>
    <row r="2" spans="1:7" ht="30" customHeight="1" x14ac:dyDescent="0.35">
      <c r="A2" s="539" t="s">
        <v>30</v>
      </c>
      <c r="B2" s="539"/>
      <c r="C2" s="539"/>
      <c r="D2" s="539"/>
      <c r="E2" s="539"/>
      <c r="F2" s="539"/>
      <c r="G2" s="539"/>
    </row>
    <row r="3" spans="1:7" ht="16.5" thickBot="1" x14ac:dyDescent="0.3">
      <c r="A3" s="13"/>
      <c r="B3" s="13"/>
      <c r="C3" s="13"/>
      <c r="D3" s="13"/>
      <c r="E3" s="13"/>
      <c r="F3" s="13"/>
      <c r="G3" s="140" t="s">
        <v>81</v>
      </c>
    </row>
    <row r="4" spans="1:7" x14ac:dyDescent="0.25">
      <c r="A4" s="527"/>
      <c r="B4" s="536" t="s">
        <v>517</v>
      </c>
      <c r="C4" s="525" t="s">
        <v>518</v>
      </c>
      <c r="D4" s="525" t="s">
        <v>80</v>
      </c>
      <c r="E4" s="540" t="s">
        <v>519</v>
      </c>
      <c r="F4" s="542" t="s">
        <v>520</v>
      </c>
      <c r="G4" s="531" t="s">
        <v>80</v>
      </c>
    </row>
    <row r="5" spans="1:7" ht="33" customHeight="1" x14ac:dyDescent="0.25">
      <c r="A5" s="528"/>
      <c r="B5" s="537"/>
      <c r="C5" s="535"/>
      <c r="D5" s="535"/>
      <c r="E5" s="541"/>
      <c r="F5" s="543"/>
      <c r="G5" s="532"/>
    </row>
    <row r="6" spans="1:7" s="108" customFormat="1" ht="33" customHeight="1" x14ac:dyDescent="0.25">
      <c r="A6" s="175" t="s">
        <v>10</v>
      </c>
      <c r="B6" s="241">
        <f>SUM(B8:B16)</f>
        <v>4646</v>
      </c>
      <c r="C6" s="450">
        <f>SUM(C8:C16)</f>
        <v>3705</v>
      </c>
      <c r="D6" s="217">
        <f t="shared" ref="D6:D16" si="0">ROUND(C6/B6*100,1)</f>
        <v>79.7</v>
      </c>
      <c r="E6" s="450">
        <f>SUM(E8:E16)</f>
        <v>1581</v>
      </c>
      <c r="F6" s="450">
        <f>SUM(F8:F16)</f>
        <v>1850</v>
      </c>
      <c r="G6" s="219">
        <f t="shared" ref="G6:G16" si="1">ROUND(F6/E6*100,1)</f>
        <v>117</v>
      </c>
    </row>
    <row r="7" spans="1:7" s="108" customFormat="1" ht="17.25" customHeight="1" x14ac:dyDescent="0.25">
      <c r="A7" s="216" t="s">
        <v>78</v>
      </c>
      <c r="B7" s="199"/>
      <c r="C7" s="199"/>
      <c r="D7" s="218"/>
      <c r="E7" s="199"/>
      <c r="F7" s="199"/>
      <c r="G7" s="220"/>
    </row>
    <row r="8" spans="1:7" ht="30.75" customHeight="1" x14ac:dyDescent="0.25">
      <c r="A8" s="184" t="s">
        <v>31</v>
      </c>
      <c r="B8" s="187">
        <v>374</v>
      </c>
      <c r="C8" s="187">
        <v>223</v>
      </c>
      <c r="D8" s="74">
        <f t="shared" si="0"/>
        <v>59.6</v>
      </c>
      <c r="E8" s="188">
        <v>135</v>
      </c>
      <c r="F8" s="188">
        <v>113</v>
      </c>
      <c r="G8" s="186">
        <f t="shared" si="1"/>
        <v>83.7</v>
      </c>
    </row>
    <row r="9" spans="1:7" ht="23.25" customHeight="1" x14ac:dyDescent="0.25">
      <c r="A9" s="184" t="s">
        <v>32</v>
      </c>
      <c r="B9" s="187">
        <v>548</v>
      </c>
      <c r="C9" s="187">
        <v>302</v>
      </c>
      <c r="D9" s="74">
        <f t="shared" si="0"/>
        <v>55.1</v>
      </c>
      <c r="E9" s="187">
        <v>228</v>
      </c>
      <c r="F9" s="188">
        <v>148</v>
      </c>
      <c r="G9" s="186">
        <f t="shared" si="1"/>
        <v>64.900000000000006</v>
      </c>
    </row>
    <row r="10" spans="1:7" ht="21.75" customHeight="1" x14ac:dyDescent="0.25">
      <c r="A10" s="184" t="s">
        <v>33</v>
      </c>
      <c r="B10" s="187">
        <v>482</v>
      </c>
      <c r="C10" s="187">
        <v>363</v>
      </c>
      <c r="D10" s="74">
        <f t="shared" si="0"/>
        <v>75.3</v>
      </c>
      <c r="E10" s="187">
        <v>171</v>
      </c>
      <c r="F10" s="188">
        <v>160</v>
      </c>
      <c r="G10" s="186">
        <f t="shared" si="1"/>
        <v>93.6</v>
      </c>
    </row>
    <row r="11" spans="1:7" ht="20.25" customHeight="1" x14ac:dyDescent="0.25">
      <c r="A11" s="184" t="s">
        <v>34</v>
      </c>
      <c r="B11" s="187">
        <v>205</v>
      </c>
      <c r="C11" s="187">
        <v>154</v>
      </c>
      <c r="D11" s="74">
        <f t="shared" si="0"/>
        <v>75.099999999999994</v>
      </c>
      <c r="E11" s="187">
        <v>63</v>
      </c>
      <c r="F11" s="188">
        <v>55</v>
      </c>
      <c r="G11" s="186">
        <f t="shared" si="1"/>
        <v>87.3</v>
      </c>
    </row>
    <row r="12" spans="1:7" ht="20.25" customHeight="1" x14ac:dyDescent="0.25">
      <c r="A12" s="184" t="s">
        <v>35</v>
      </c>
      <c r="B12" s="187">
        <v>909</v>
      </c>
      <c r="C12" s="187">
        <v>695</v>
      </c>
      <c r="D12" s="74">
        <f t="shared" si="0"/>
        <v>76.5</v>
      </c>
      <c r="E12" s="187">
        <v>257</v>
      </c>
      <c r="F12" s="188">
        <v>315</v>
      </c>
      <c r="G12" s="186">
        <f t="shared" si="1"/>
        <v>122.6</v>
      </c>
    </row>
    <row r="13" spans="1:7" ht="40.5" customHeight="1" x14ac:dyDescent="0.25">
      <c r="A13" s="184" t="s">
        <v>36</v>
      </c>
      <c r="B13" s="187">
        <v>32</v>
      </c>
      <c r="C13" s="187">
        <v>46</v>
      </c>
      <c r="D13" s="74">
        <f t="shared" si="0"/>
        <v>143.80000000000001</v>
      </c>
      <c r="E13" s="187">
        <v>3</v>
      </c>
      <c r="F13" s="188">
        <v>18</v>
      </c>
      <c r="G13" s="186">
        <f t="shared" si="1"/>
        <v>600</v>
      </c>
    </row>
    <row r="14" spans="1:7" ht="24.75" customHeight="1" x14ac:dyDescent="0.25">
      <c r="A14" s="184" t="s">
        <v>37</v>
      </c>
      <c r="B14" s="187">
        <v>672</v>
      </c>
      <c r="C14" s="187">
        <v>560</v>
      </c>
      <c r="D14" s="74">
        <f t="shared" si="0"/>
        <v>83.3</v>
      </c>
      <c r="E14" s="187">
        <v>288</v>
      </c>
      <c r="F14" s="188">
        <v>339</v>
      </c>
      <c r="G14" s="186">
        <f t="shared" si="1"/>
        <v>117.7</v>
      </c>
    </row>
    <row r="15" spans="1:7" ht="54.75" customHeight="1" x14ac:dyDescent="0.25">
      <c r="A15" s="184" t="s">
        <v>38</v>
      </c>
      <c r="B15" s="187">
        <v>958</v>
      </c>
      <c r="C15" s="187">
        <v>934</v>
      </c>
      <c r="D15" s="74">
        <f t="shared" si="0"/>
        <v>97.5</v>
      </c>
      <c r="E15" s="187">
        <v>313</v>
      </c>
      <c r="F15" s="188">
        <v>551</v>
      </c>
      <c r="G15" s="186">
        <f t="shared" si="1"/>
        <v>176</v>
      </c>
    </row>
    <row r="16" spans="1:7" ht="29.25" customHeight="1" thickBot="1" x14ac:dyDescent="0.3">
      <c r="A16" s="185" t="s">
        <v>39</v>
      </c>
      <c r="B16" s="189">
        <v>466</v>
      </c>
      <c r="C16" s="189">
        <v>428</v>
      </c>
      <c r="D16" s="68">
        <f t="shared" si="0"/>
        <v>91.8</v>
      </c>
      <c r="E16" s="189">
        <v>123</v>
      </c>
      <c r="F16" s="190">
        <v>151</v>
      </c>
      <c r="G16" s="191">
        <f t="shared" si="1"/>
        <v>122.8</v>
      </c>
    </row>
    <row r="17" spans="1:6" x14ac:dyDescent="0.25">
      <c r="A17" s="18"/>
      <c r="B17" s="18"/>
      <c r="C17" s="18"/>
      <c r="D17" s="18"/>
      <c r="E17" s="18"/>
      <c r="F17" s="18"/>
    </row>
    <row r="18" spans="1:6" x14ac:dyDescent="0.25">
      <c r="A18" s="18"/>
      <c r="B18" s="18"/>
      <c r="C18" s="18"/>
      <c r="D18" s="18"/>
      <c r="E18" s="18"/>
      <c r="F18" s="18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G57"/>
  <sheetViews>
    <sheetView zoomScale="82" zoomScaleNormal="82" zoomScaleSheetLayoutView="78" workbookViewId="0">
      <selection activeCell="B3" sqref="B3:B5"/>
    </sheetView>
  </sheetViews>
  <sheetFormatPr defaultRowHeight="15.75" x14ac:dyDescent="0.25"/>
  <cols>
    <col min="1" max="1" width="5.42578125" style="85" customWidth="1"/>
    <col min="2" max="2" width="46.140625" style="86" customWidth="1"/>
    <col min="3" max="3" width="11.42578125" style="87" customWidth="1"/>
    <col min="4" max="4" width="13.28515625" style="87" customWidth="1"/>
    <col min="5" max="5" width="16.7109375" style="88" customWidth="1"/>
    <col min="6" max="6" width="16.28515625" style="88" customWidth="1"/>
    <col min="7" max="7" width="15.5703125" style="88" customWidth="1"/>
    <col min="8" max="256" width="9.140625" style="97"/>
    <col min="257" max="257" width="3.140625" style="97" customWidth="1"/>
    <col min="258" max="258" width="33.42578125" style="97" customWidth="1"/>
    <col min="259" max="259" width="10" style="97" customWidth="1"/>
    <col min="260" max="260" width="14.140625" style="97" customWidth="1"/>
    <col min="261" max="262" width="12.42578125" style="97" customWidth="1"/>
    <col min="263" max="263" width="18.28515625" style="97" customWidth="1"/>
    <col min="264" max="512" width="9.140625" style="97"/>
    <col min="513" max="513" width="3.140625" style="97" customWidth="1"/>
    <col min="514" max="514" width="33.42578125" style="97" customWidth="1"/>
    <col min="515" max="515" width="10" style="97" customWidth="1"/>
    <col min="516" max="516" width="14.140625" style="97" customWidth="1"/>
    <col min="517" max="518" width="12.42578125" style="97" customWidth="1"/>
    <col min="519" max="519" width="18.28515625" style="97" customWidth="1"/>
    <col min="520" max="768" width="9.140625" style="97"/>
    <col min="769" max="769" width="3.140625" style="97" customWidth="1"/>
    <col min="770" max="770" width="33.42578125" style="97" customWidth="1"/>
    <col min="771" max="771" width="10" style="97" customWidth="1"/>
    <col min="772" max="772" width="14.140625" style="97" customWidth="1"/>
    <col min="773" max="774" width="12.42578125" style="97" customWidth="1"/>
    <col min="775" max="775" width="18.28515625" style="97" customWidth="1"/>
    <col min="776" max="1024" width="9.140625" style="97"/>
    <col min="1025" max="1025" width="3.140625" style="97" customWidth="1"/>
    <col min="1026" max="1026" width="33.42578125" style="97" customWidth="1"/>
    <col min="1027" max="1027" width="10" style="97" customWidth="1"/>
    <col min="1028" max="1028" width="14.140625" style="97" customWidth="1"/>
    <col min="1029" max="1030" width="12.42578125" style="97" customWidth="1"/>
    <col min="1031" max="1031" width="18.28515625" style="97" customWidth="1"/>
    <col min="1032" max="1280" width="9.140625" style="97"/>
    <col min="1281" max="1281" width="3.140625" style="97" customWidth="1"/>
    <col min="1282" max="1282" width="33.42578125" style="97" customWidth="1"/>
    <col min="1283" max="1283" width="10" style="97" customWidth="1"/>
    <col min="1284" max="1284" width="14.140625" style="97" customWidth="1"/>
    <col min="1285" max="1286" width="12.42578125" style="97" customWidth="1"/>
    <col min="1287" max="1287" width="18.28515625" style="97" customWidth="1"/>
    <col min="1288" max="1536" width="9.140625" style="97"/>
    <col min="1537" max="1537" width="3.140625" style="97" customWidth="1"/>
    <col min="1538" max="1538" width="33.42578125" style="97" customWidth="1"/>
    <col min="1539" max="1539" width="10" style="97" customWidth="1"/>
    <col min="1540" max="1540" width="14.140625" style="97" customWidth="1"/>
    <col min="1541" max="1542" width="12.42578125" style="97" customWidth="1"/>
    <col min="1543" max="1543" width="18.28515625" style="97" customWidth="1"/>
    <col min="1544" max="1792" width="9.140625" style="97"/>
    <col min="1793" max="1793" width="3.140625" style="97" customWidth="1"/>
    <col min="1794" max="1794" width="33.42578125" style="97" customWidth="1"/>
    <col min="1795" max="1795" width="10" style="97" customWidth="1"/>
    <col min="1796" max="1796" width="14.140625" style="97" customWidth="1"/>
    <col min="1797" max="1798" width="12.42578125" style="97" customWidth="1"/>
    <col min="1799" max="1799" width="18.28515625" style="97" customWidth="1"/>
    <col min="1800" max="2048" width="9.140625" style="97"/>
    <col min="2049" max="2049" width="3.140625" style="97" customWidth="1"/>
    <col min="2050" max="2050" width="33.42578125" style="97" customWidth="1"/>
    <col min="2051" max="2051" width="10" style="97" customWidth="1"/>
    <col min="2052" max="2052" width="14.140625" style="97" customWidth="1"/>
    <col min="2053" max="2054" width="12.42578125" style="97" customWidth="1"/>
    <col min="2055" max="2055" width="18.28515625" style="97" customWidth="1"/>
    <col min="2056" max="2304" width="9.140625" style="97"/>
    <col min="2305" max="2305" width="3.140625" style="97" customWidth="1"/>
    <col min="2306" max="2306" width="33.42578125" style="97" customWidth="1"/>
    <col min="2307" max="2307" width="10" style="97" customWidth="1"/>
    <col min="2308" max="2308" width="14.140625" style="97" customWidth="1"/>
    <col min="2309" max="2310" width="12.42578125" style="97" customWidth="1"/>
    <col min="2311" max="2311" width="18.28515625" style="97" customWidth="1"/>
    <col min="2312" max="2560" width="9.140625" style="97"/>
    <col min="2561" max="2561" width="3.140625" style="97" customWidth="1"/>
    <col min="2562" max="2562" width="33.42578125" style="97" customWidth="1"/>
    <col min="2563" max="2563" width="10" style="97" customWidth="1"/>
    <col min="2564" max="2564" width="14.140625" style="97" customWidth="1"/>
    <col min="2565" max="2566" width="12.42578125" style="97" customWidth="1"/>
    <col min="2567" max="2567" width="18.28515625" style="97" customWidth="1"/>
    <col min="2568" max="2816" width="9.140625" style="97"/>
    <col min="2817" max="2817" width="3.140625" style="97" customWidth="1"/>
    <col min="2818" max="2818" width="33.42578125" style="97" customWidth="1"/>
    <col min="2819" max="2819" width="10" style="97" customWidth="1"/>
    <col min="2820" max="2820" width="14.140625" style="97" customWidth="1"/>
    <col min="2821" max="2822" width="12.42578125" style="97" customWidth="1"/>
    <col min="2823" max="2823" width="18.28515625" style="97" customWidth="1"/>
    <col min="2824" max="3072" width="9.140625" style="97"/>
    <col min="3073" max="3073" width="3.140625" style="97" customWidth="1"/>
    <col min="3074" max="3074" width="33.42578125" style="97" customWidth="1"/>
    <col min="3075" max="3075" width="10" style="97" customWidth="1"/>
    <col min="3076" max="3076" width="14.140625" style="97" customWidth="1"/>
    <col min="3077" max="3078" width="12.42578125" style="97" customWidth="1"/>
    <col min="3079" max="3079" width="18.28515625" style="97" customWidth="1"/>
    <col min="3080" max="3328" width="9.140625" style="97"/>
    <col min="3329" max="3329" width="3.140625" style="97" customWidth="1"/>
    <col min="3330" max="3330" width="33.42578125" style="97" customWidth="1"/>
    <col min="3331" max="3331" width="10" style="97" customWidth="1"/>
    <col min="3332" max="3332" width="14.140625" style="97" customWidth="1"/>
    <col min="3333" max="3334" width="12.42578125" style="97" customWidth="1"/>
    <col min="3335" max="3335" width="18.28515625" style="97" customWidth="1"/>
    <col min="3336" max="3584" width="9.140625" style="97"/>
    <col min="3585" max="3585" width="3.140625" style="97" customWidth="1"/>
    <col min="3586" max="3586" width="33.42578125" style="97" customWidth="1"/>
    <col min="3587" max="3587" width="10" style="97" customWidth="1"/>
    <col min="3588" max="3588" width="14.140625" style="97" customWidth="1"/>
    <col min="3589" max="3590" width="12.42578125" style="97" customWidth="1"/>
    <col min="3591" max="3591" width="18.28515625" style="97" customWidth="1"/>
    <col min="3592" max="3840" width="9.140625" style="97"/>
    <col min="3841" max="3841" width="3.140625" style="97" customWidth="1"/>
    <col min="3842" max="3842" width="33.42578125" style="97" customWidth="1"/>
    <col min="3843" max="3843" width="10" style="97" customWidth="1"/>
    <col min="3844" max="3844" width="14.140625" style="97" customWidth="1"/>
    <col min="3845" max="3846" width="12.42578125" style="97" customWidth="1"/>
    <col min="3847" max="3847" width="18.28515625" style="97" customWidth="1"/>
    <col min="3848" max="4096" width="9.140625" style="97"/>
    <col min="4097" max="4097" width="3.140625" style="97" customWidth="1"/>
    <col min="4098" max="4098" width="33.42578125" style="97" customWidth="1"/>
    <col min="4099" max="4099" width="10" style="97" customWidth="1"/>
    <col min="4100" max="4100" width="14.140625" style="97" customWidth="1"/>
    <col min="4101" max="4102" width="12.42578125" style="97" customWidth="1"/>
    <col min="4103" max="4103" width="18.28515625" style="97" customWidth="1"/>
    <col min="4104" max="4352" width="9.140625" style="97"/>
    <col min="4353" max="4353" width="3.140625" style="97" customWidth="1"/>
    <col min="4354" max="4354" width="33.42578125" style="97" customWidth="1"/>
    <col min="4355" max="4355" width="10" style="97" customWidth="1"/>
    <col min="4356" max="4356" width="14.140625" style="97" customWidth="1"/>
    <col min="4357" max="4358" width="12.42578125" style="97" customWidth="1"/>
    <col min="4359" max="4359" width="18.28515625" style="97" customWidth="1"/>
    <col min="4360" max="4608" width="9.140625" style="97"/>
    <col min="4609" max="4609" width="3.140625" style="97" customWidth="1"/>
    <col min="4610" max="4610" width="33.42578125" style="97" customWidth="1"/>
    <col min="4611" max="4611" width="10" style="97" customWidth="1"/>
    <col min="4612" max="4612" width="14.140625" style="97" customWidth="1"/>
    <col min="4613" max="4614" width="12.42578125" style="97" customWidth="1"/>
    <col min="4615" max="4615" width="18.28515625" style="97" customWidth="1"/>
    <col min="4616" max="4864" width="9.140625" style="97"/>
    <col min="4865" max="4865" width="3.140625" style="97" customWidth="1"/>
    <col min="4866" max="4866" width="33.42578125" style="97" customWidth="1"/>
    <col min="4867" max="4867" width="10" style="97" customWidth="1"/>
    <col min="4868" max="4868" width="14.140625" style="97" customWidth="1"/>
    <col min="4869" max="4870" width="12.42578125" style="97" customWidth="1"/>
    <col min="4871" max="4871" width="18.28515625" style="97" customWidth="1"/>
    <col min="4872" max="5120" width="9.140625" style="97"/>
    <col min="5121" max="5121" width="3.140625" style="97" customWidth="1"/>
    <col min="5122" max="5122" width="33.42578125" style="97" customWidth="1"/>
    <col min="5123" max="5123" width="10" style="97" customWidth="1"/>
    <col min="5124" max="5124" width="14.140625" style="97" customWidth="1"/>
    <col min="5125" max="5126" width="12.42578125" style="97" customWidth="1"/>
    <col min="5127" max="5127" width="18.28515625" style="97" customWidth="1"/>
    <col min="5128" max="5376" width="9.140625" style="97"/>
    <col min="5377" max="5377" width="3.140625" style="97" customWidth="1"/>
    <col min="5378" max="5378" width="33.42578125" style="97" customWidth="1"/>
    <col min="5379" max="5379" width="10" style="97" customWidth="1"/>
    <col min="5380" max="5380" width="14.140625" style="97" customWidth="1"/>
    <col min="5381" max="5382" width="12.42578125" style="97" customWidth="1"/>
    <col min="5383" max="5383" width="18.28515625" style="97" customWidth="1"/>
    <col min="5384" max="5632" width="9.140625" style="97"/>
    <col min="5633" max="5633" width="3.140625" style="97" customWidth="1"/>
    <col min="5634" max="5634" width="33.42578125" style="97" customWidth="1"/>
    <col min="5635" max="5635" width="10" style="97" customWidth="1"/>
    <col min="5636" max="5636" width="14.140625" style="97" customWidth="1"/>
    <col min="5637" max="5638" width="12.42578125" style="97" customWidth="1"/>
    <col min="5639" max="5639" width="18.28515625" style="97" customWidth="1"/>
    <col min="5640" max="5888" width="9.140625" style="97"/>
    <col min="5889" max="5889" width="3.140625" style="97" customWidth="1"/>
    <col min="5890" max="5890" width="33.42578125" style="97" customWidth="1"/>
    <col min="5891" max="5891" width="10" style="97" customWidth="1"/>
    <col min="5892" max="5892" width="14.140625" style="97" customWidth="1"/>
    <col min="5893" max="5894" width="12.42578125" style="97" customWidth="1"/>
    <col min="5895" max="5895" width="18.28515625" style="97" customWidth="1"/>
    <col min="5896" max="6144" width="9.140625" style="97"/>
    <col min="6145" max="6145" width="3.140625" style="97" customWidth="1"/>
    <col min="6146" max="6146" width="33.42578125" style="97" customWidth="1"/>
    <col min="6147" max="6147" width="10" style="97" customWidth="1"/>
    <col min="6148" max="6148" width="14.140625" style="97" customWidth="1"/>
    <col min="6149" max="6150" width="12.42578125" style="97" customWidth="1"/>
    <col min="6151" max="6151" width="18.28515625" style="97" customWidth="1"/>
    <col min="6152" max="6400" width="9.140625" style="97"/>
    <col min="6401" max="6401" width="3.140625" style="97" customWidth="1"/>
    <col min="6402" max="6402" width="33.42578125" style="97" customWidth="1"/>
    <col min="6403" max="6403" width="10" style="97" customWidth="1"/>
    <col min="6404" max="6404" width="14.140625" style="97" customWidth="1"/>
    <col min="6405" max="6406" width="12.42578125" style="97" customWidth="1"/>
    <col min="6407" max="6407" width="18.28515625" style="97" customWidth="1"/>
    <col min="6408" max="6656" width="9.140625" style="97"/>
    <col min="6657" max="6657" width="3.140625" style="97" customWidth="1"/>
    <col min="6658" max="6658" width="33.42578125" style="97" customWidth="1"/>
    <col min="6659" max="6659" width="10" style="97" customWidth="1"/>
    <col min="6660" max="6660" width="14.140625" style="97" customWidth="1"/>
    <col min="6661" max="6662" width="12.42578125" style="97" customWidth="1"/>
    <col min="6663" max="6663" width="18.28515625" style="97" customWidth="1"/>
    <col min="6664" max="6912" width="9.140625" style="97"/>
    <col min="6913" max="6913" width="3.140625" style="97" customWidth="1"/>
    <col min="6914" max="6914" width="33.42578125" style="97" customWidth="1"/>
    <col min="6915" max="6915" width="10" style="97" customWidth="1"/>
    <col min="6916" max="6916" width="14.140625" style="97" customWidth="1"/>
    <col min="6917" max="6918" width="12.42578125" style="97" customWidth="1"/>
    <col min="6919" max="6919" width="18.28515625" style="97" customWidth="1"/>
    <col min="6920" max="7168" width="9.140625" style="97"/>
    <col min="7169" max="7169" width="3.140625" style="97" customWidth="1"/>
    <col min="7170" max="7170" width="33.42578125" style="97" customWidth="1"/>
    <col min="7171" max="7171" width="10" style="97" customWidth="1"/>
    <col min="7172" max="7172" width="14.140625" style="97" customWidth="1"/>
    <col min="7173" max="7174" width="12.42578125" style="97" customWidth="1"/>
    <col min="7175" max="7175" width="18.28515625" style="97" customWidth="1"/>
    <col min="7176" max="7424" width="9.140625" style="97"/>
    <col min="7425" max="7425" width="3.140625" style="97" customWidth="1"/>
    <col min="7426" max="7426" width="33.42578125" style="97" customWidth="1"/>
    <col min="7427" max="7427" width="10" style="97" customWidth="1"/>
    <col min="7428" max="7428" width="14.140625" style="97" customWidth="1"/>
    <col min="7429" max="7430" width="12.42578125" style="97" customWidth="1"/>
    <col min="7431" max="7431" width="18.28515625" style="97" customWidth="1"/>
    <col min="7432" max="7680" width="9.140625" style="97"/>
    <col min="7681" max="7681" width="3.140625" style="97" customWidth="1"/>
    <col min="7682" max="7682" width="33.42578125" style="97" customWidth="1"/>
    <col min="7683" max="7683" width="10" style="97" customWidth="1"/>
    <col min="7684" max="7684" width="14.140625" style="97" customWidth="1"/>
    <col min="7685" max="7686" width="12.42578125" style="97" customWidth="1"/>
    <col min="7687" max="7687" width="18.28515625" style="97" customWidth="1"/>
    <col min="7688" max="7936" width="9.140625" style="97"/>
    <col min="7937" max="7937" width="3.140625" style="97" customWidth="1"/>
    <col min="7938" max="7938" width="33.42578125" style="97" customWidth="1"/>
    <col min="7939" max="7939" width="10" style="97" customWidth="1"/>
    <col min="7940" max="7940" width="14.140625" style="97" customWidth="1"/>
    <col min="7941" max="7942" width="12.42578125" style="97" customWidth="1"/>
    <col min="7943" max="7943" width="18.28515625" style="97" customWidth="1"/>
    <col min="7944" max="8192" width="9.140625" style="97"/>
    <col min="8193" max="8193" width="3.140625" style="97" customWidth="1"/>
    <col min="8194" max="8194" width="33.42578125" style="97" customWidth="1"/>
    <col min="8195" max="8195" width="10" style="97" customWidth="1"/>
    <col min="8196" max="8196" width="14.140625" style="97" customWidth="1"/>
    <col min="8197" max="8198" width="12.42578125" style="97" customWidth="1"/>
    <col min="8199" max="8199" width="18.28515625" style="97" customWidth="1"/>
    <col min="8200" max="8448" width="9.140625" style="97"/>
    <col min="8449" max="8449" width="3.140625" style="97" customWidth="1"/>
    <col min="8450" max="8450" width="33.42578125" style="97" customWidth="1"/>
    <col min="8451" max="8451" width="10" style="97" customWidth="1"/>
    <col min="8452" max="8452" width="14.140625" style="97" customWidth="1"/>
    <col min="8453" max="8454" width="12.42578125" style="97" customWidth="1"/>
    <col min="8455" max="8455" width="18.28515625" style="97" customWidth="1"/>
    <col min="8456" max="8704" width="9.140625" style="97"/>
    <col min="8705" max="8705" width="3.140625" style="97" customWidth="1"/>
    <col min="8706" max="8706" width="33.42578125" style="97" customWidth="1"/>
    <col min="8707" max="8707" width="10" style="97" customWidth="1"/>
    <col min="8708" max="8708" width="14.140625" style="97" customWidth="1"/>
    <col min="8709" max="8710" width="12.42578125" style="97" customWidth="1"/>
    <col min="8711" max="8711" width="18.28515625" style="97" customWidth="1"/>
    <col min="8712" max="8960" width="9.140625" style="97"/>
    <col min="8961" max="8961" width="3.140625" style="97" customWidth="1"/>
    <col min="8962" max="8962" width="33.42578125" style="97" customWidth="1"/>
    <col min="8963" max="8963" width="10" style="97" customWidth="1"/>
    <col min="8964" max="8964" width="14.140625" style="97" customWidth="1"/>
    <col min="8965" max="8966" width="12.42578125" style="97" customWidth="1"/>
    <col min="8967" max="8967" width="18.28515625" style="97" customWidth="1"/>
    <col min="8968" max="9216" width="9.140625" style="97"/>
    <col min="9217" max="9217" width="3.140625" style="97" customWidth="1"/>
    <col min="9218" max="9218" width="33.42578125" style="97" customWidth="1"/>
    <col min="9219" max="9219" width="10" style="97" customWidth="1"/>
    <col min="9220" max="9220" width="14.140625" style="97" customWidth="1"/>
    <col min="9221" max="9222" width="12.42578125" style="97" customWidth="1"/>
    <col min="9223" max="9223" width="18.28515625" style="97" customWidth="1"/>
    <col min="9224" max="9472" width="9.140625" style="97"/>
    <col min="9473" max="9473" width="3.140625" style="97" customWidth="1"/>
    <col min="9474" max="9474" width="33.42578125" style="97" customWidth="1"/>
    <col min="9475" max="9475" width="10" style="97" customWidth="1"/>
    <col min="9476" max="9476" width="14.140625" style="97" customWidth="1"/>
    <col min="9477" max="9478" width="12.42578125" style="97" customWidth="1"/>
    <col min="9479" max="9479" width="18.28515625" style="97" customWidth="1"/>
    <col min="9480" max="9728" width="9.140625" style="97"/>
    <col min="9729" max="9729" width="3.140625" style="97" customWidth="1"/>
    <col min="9730" max="9730" width="33.42578125" style="97" customWidth="1"/>
    <col min="9731" max="9731" width="10" style="97" customWidth="1"/>
    <col min="9732" max="9732" width="14.140625" style="97" customWidth="1"/>
    <col min="9733" max="9734" width="12.42578125" style="97" customWidth="1"/>
    <col min="9735" max="9735" width="18.28515625" style="97" customWidth="1"/>
    <col min="9736" max="9984" width="9.140625" style="97"/>
    <col min="9985" max="9985" width="3.140625" style="97" customWidth="1"/>
    <col min="9986" max="9986" width="33.42578125" style="97" customWidth="1"/>
    <col min="9987" max="9987" width="10" style="97" customWidth="1"/>
    <col min="9988" max="9988" width="14.140625" style="97" customWidth="1"/>
    <col min="9989" max="9990" width="12.42578125" style="97" customWidth="1"/>
    <col min="9991" max="9991" width="18.28515625" style="97" customWidth="1"/>
    <col min="9992" max="10240" width="9.140625" style="97"/>
    <col min="10241" max="10241" width="3.140625" style="97" customWidth="1"/>
    <col min="10242" max="10242" width="33.42578125" style="97" customWidth="1"/>
    <col min="10243" max="10243" width="10" style="97" customWidth="1"/>
    <col min="10244" max="10244" width="14.140625" style="97" customWidth="1"/>
    <col min="10245" max="10246" width="12.42578125" style="97" customWidth="1"/>
    <col min="10247" max="10247" width="18.28515625" style="97" customWidth="1"/>
    <col min="10248" max="10496" width="9.140625" style="97"/>
    <col min="10497" max="10497" width="3.140625" style="97" customWidth="1"/>
    <col min="10498" max="10498" width="33.42578125" style="97" customWidth="1"/>
    <col min="10499" max="10499" width="10" style="97" customWidth="1"/>
    <col min="10500" max="10500" width="14.140625" style="97" customWidth="1"/>
    <col min="10501" max="10502" width="12.42578125" style="97" customWidth="1"/>
    <col min="10503" max="10503" width="18.28515625" style="97" customWidth="1"/>
    <col min="10504" max="10752" width="9.140625" style="97"/>
    <col min="10753" max="10753" width="3.140625" style="97" customWidth="1"/>
    <col min="10754" max="10754" width="33.42578125" style="97" customWidth="1"/>
    <col min="10755" max="10755" width="10" style="97" customWidth="1"/>
    <col min="10756" max="10756" width="14.140625" style="97" customWidth="1"/>
    <col min="10757" max="10758" width="12.42578125" style="97" customWidth="1"/>
    <col min="10759" max="10759" width="18.28515625" style="97" customWidth="1"/>
    <col min="10760" max="11008" width="9.140625" style="97"/>
    <col min="11009" max="11009" width="3.140625" style="97" customWidth="1"/>
    <col min="11010" max="11010" width="33.42578125" style="97" customWidth="1"/>
    <col min="11011" max="11011" width="10" style="97" customWidth="1"/>
    <col min="11012" max="11012" width="14.140625" style="97" customWidth="1"/>
    <col min="11013" max="11014" width="12.42578125" style="97" customWidth="1"/>
    <col min="11015" max="11015" width="18.28515625" style="97" customWidth="1"/>
    <col min="11016" max="11264" width="9.140625" style="97"/>
    <col min="11265" max="11265" width="3.140625" style="97" customWidth="1"/>
    <col min="11266" max="11266" width="33.42578125" style="97" customWidth="1"/>
    <col min="11267" max="11267" width="10" style="97" customWidth="1"/>
    <col min="11268" max="11268" width="14.140625" style="97" customWidth="1"/>
    <col min="11269" max="11270" width="12.42578125" style="97" customWidth="1"/>
    <col min="11271" max="11271" width="18.28515625" style="97" customWidth="1"/>
    <col min="11272" max="11520" width="9.140625" style="97"/>
    <col min="11521" max="11521" width="3.140625" style="97" customWidth="1"/>
    <col min="11522" max="11522" width="33.42578125" style="97" customWidth="1"/>
    <col min="11523" max="11523" width="10" style="97" customWidth="1"/>
    <col min="11524" max="11524" width="14.140625" style="97" customWidth="1"/>
    <col min="11525" max="11526" width="12.42578125" style="97" customWidth="1"/>
    <col min="11527" max="11527" width="18.28515625" style="97" customWidth="1"/>
    <col min="11528" max="11776" width="9.140625" style="97"/>
    <col min="11777" max="11777" width="3.140625" style="97" customWidth="1"/>
    <col min="11778" max="11778" width="33.42578125" style="97" customWidth="1"/>
    <col min="11779" max="11779" width="10" style="97" customWidth="1"/>
    <col min="11780" max="11780" width="14.140625" style="97" customWidth="1"/>
    <col min="11781" max="11782" width="12.42578125" style="97" customWidth="1"/>
    <col min="11783" max="11783" width="18.28515625" style="97" customWidth="1"/>
    <col min="11784" max="12032" width="9.140625" style="97"/>
    <col min="12033" max="12033" width="3.140625" style="97" customWidth="1"/>
    <col min="12034" max="12034" width="33.42578125" style="97" customWidth="1"/>
    <col min="12035" max="12035" width="10" style="97" customWidth="1"/>
    <col min="12036" max="12036" width="14.140625" style="97" customWidth="1"/>
    <col min="12037" max="12038" width="12.42578125" style="97" customWidth="1"/>
    <col min="12039" max="12039" width="18.28515625" style="97" customWidth="1"/>
    <col min="12040" max="12288" width="9.140625" style="97"/>
    <col min="12289" max="12289" width="3.140625" style="97" customWidth="1"/>
    <col min="12290" max="12290" width="33.42578125" style="97" customWidth="1"/>
    <col min="12291" max="12291" width="10" style="97" customWidth="1"/>
    <col min="12292" max="12292" width="14.140625" style="97" customWidth="1"/>
    <col min="12293" max="12294" width="12.42578125" style="97" customWidth="1"/>
    <col min="12295" max="12295" width="18.28515625" style="97" customWidth="1"/>
    <col min="12296" max="12544" width="9.140625" style="97"/>
    <col min="12545" max="12545" width="3.140625" style="97" customWidth="1"/>
    <col min="12546" max="12546" width="33.42578125" style="97" customWidth="1"/>
    <col min="12547" max="12547" width="10" style="97" customWidth="1"/>
    <col min="12548" max="12548" width="14.140625" style="97" customWidth="1"/>
    <col min="12549" max="12550" width="12.42578125" style="97" customWidth="1"/>
    <col min="12551" max="12551" width="18.28515625" style="97" customWidth="1"/>
    <col min="12552" max="12800" width="9.140625" style="97"/>
    <col min="12801" max="12801" width="3.140625" style="97" customWidth="1"/>
    <col min="12802" max="12802" width="33.42578125" style="97" customWidth="1"/>
    <col min="12803" max="12803" width="10" style="97" customWidth="1"/>
    <col min="12804" max="12804" width="14.140625" style="97" customWidth="1"/>
    <col min="12805" max="12806" width="12.42578125" style="97" customWidth="1"/>
    <col min="12807" max="12807" width="18.28515625" style="97" customWidth="1"/>
    <col min="12808" max="13056" width="9.140625" style="97"/>
    <col min="13057" max="13057" width="3.140625" style="97" customWidth="1"/>
    <col min="13058" max="13058" width="33.42578125" style="97" customWidth="1"/>
    <col min="13059" max="13059" width="10" style="97" customWidth="1"/>
    <col min="13060" max="13060" width="14.140625" style="97" customWidth="1"/>
    <col min="13061" max="13062" width="12.42578125" style="97" customWidth="1"/>
    <col min="13063" max="13063" width="18.28515625" style="97" customWidth="1"/>
    <col min="13064" max="13312" width="9.140625" style="97"/>
    <col min="13313" max="13313" width="3.140625" style="97" customWidth="1"/>
    <col min="13314" max="13314" width="33.42578125" style="97" customWidth="1"/>
    <col min="13315" max="13315" width="10" style="97" customWidth="1"/>
    <col min="13316" max="13316" width="14.140625" style="97" customWidth="1"/>
    <col min="13317" max="13318" width="12.42578125" style="97" customWidth="1"/>
    <col min="13319" max="13319" width="18.28515625" style="97" customWidth="1"/>
    <col min="13320" max="13568" width="9.140625" style="97"/>
    <col min="13569" max="13569" width="3.140625" style="97" customWidth="1"/>
    <col min="13570" max="13570" width="33.42578125" style="97" customWidth="1"/>
    <col min="13571" max="13571" width="10" style="97" customWidth="1"/>
    <col min="13572" max="13572" width="14.140625" style="97" customWidth="1"/>
    <col min="13573" max="13574" width="12.42578125" style="97" customWidth="1"/>
    <col min="13575" max="13575" width="18.28515625" style="97" customWidth="1"/>
    <col min="13576" max="13824" width="9.140625" style="97"/>
    <col min="13825" max="13825" width="3.140625" style="97" customWidth="1"/>
    <col min="13826" max="13826" width="33.42578125" style="97" customWidth="1"/>
    <col min="13827" max="13827" width="10" style="97" customWidth="1"/>
    <col min="13828" max="13828" width="14.140625" style="97" customWidth="1"/>
    <col min="13829" max="13830" width="12.42578125" style="97" customWidth="1"/>
    <col min="13831" max="13831" width="18.28515625" style="97" customWidth="1"/>
    <col min="13832" max="14080" width="9.140625" style="97"/>
    <col min="14081" max="14081" width="3.140625" style="97" customWidth="1"/>
    <col min="14082" max="14082" width="33.42578125" style="97" customWidth="1"/>
    <col min="14083" max="14083" width="10" style="97" customWidth="1"/>
    <col min="14084" max="14084" width="14.140625" style="97" customWidth="1"/>
    <col min="14085" max="14086" width="12.42578125" style="97" customWidth="1"/>
    <col min="14087" max="14087" width="18.28515625" style="97" customWidth="1"/>
    <col min="14088" max="14336" width="9.140625" style="97"/>
    <col min="14337" max="14337" width="3.140625" style="97" customWidth="1"/>
    <col min="14338" max="14338" width="33.42578125" style="97" customWidth="1"/>
    <col min="14339" max="14339" width="10" style="97" customWidth="1"/>
    <col min="14340" max="14340" width="14.140625" style="97" customWidth="1"/>
    <col min="14341" max="14342" width="12.42578125" style="97" customWidth="1"/>
    <col min="14343" max="14343" width="18.28515625" style="97" customWidth="1"/>
    <col min="14344" max="14592" width="9.140625" style="97"/>
    <col min="14593" max="14593" width="3.140625" style="97" customWidth="1"/>
    <col min="14594" max="14594" width="33.42578125" style="97" customWidth="1"/>
    <col min="14595" max="14595" width="10" style="97" customWidth="1"/>
    <col min="14596" max="14596" width="14.140625" style="97" customWidth="1"/>
    <col min="14597" max="14598" width="12.42578125" style="97" customWidth="1"/>
    <col min="14599" max="14599" width="18.28515625" style="97" customWidth="1"/>
    <col min="14600" max="14848" width="9.140625" style="97"/>
    <col min="14849" max="14849" width="3.140625" style="97" customWidth="1"/>
    <col min="14850" max="14850" width="33.42578125" style="97" customWidth="1"/>
    <col min="14851" max="14851" width="10" style="97" customWidth="1"/>
    <col min="14852" max="14852" width="14.140625" style="97" customWidth="1"/>
    <col min="14853" max="14854" width="12.42578125" style="97" customWidth="1"/>
    <col min="14855" max="14855" width="18.28515625" style="97" customWidth="1"/>
    <col min="14856" max="15104" width="9.140625" style="97"/>
    <col min="15105" max="15105" width="3.140625" style="97" customWidth="1"/>
    <col min="15106" max="15106" width="33.42578125" style="97" customWidth="1"/>
    <col min="15107" max="15107" width="10" style="97" customWidth="1"/>
    <col min="15108" max="15108" width="14.140625" style="97" customWidth="1"/>
    <col min="15109" max="15110" width="12.42578125" style="97" customWidth="1"/>
    <col min="15111" max="15111" width="18.28515625" style="97" customWidth="1"/>
    <col min="15112" max="15360" width="9.140625" style="97"/>
    <col min="15361" max="15361" width="3.140625" style="97" customWidth="1"/>
    <col min="15362" max="15362" width="33.42578125" style="97" customWidth="1"/>
    <col min="15363" max="15363" width="10" style="97" customWidth="1"/>
    <col min="15364" max="15364" width="14.140625" style="97" customWidth="1"/>
    <col min="15365" max="15366" width="12.42578125" style="97" customWidth="1"/>
    <col min="15367" max="15367" width="18.28515625" style="97" customWidth="1"/>
    <col min="15368" max="15616" width="9.140625" style="97"/>
    <col min="15617" max="15617" width="3.140625" style="97" customWidth="1"/>
    <col min="15618" max="15618" width="33.42578125" style="97" customWidth="1"/>
    <col min="15619" max="15619" width="10" style="97" customWidth="1"/>
    <col min="15620" max="15620" width="14.140625" style="97" customWidth="1"/>
    <col min="15621" max="15622" width="12.42578125" style="97" customWidth="1"/>
    <col min="15623" max="15623" width="18.28515625" style="97" customWidth="1"/>
    <col min="15624" max="15872" width="9.140625" style="97"/>
    <col min="15873" max="15873" width="3.140625" style="97" customWidth="1"/>
    <col min="15874" max="15874" width="33.42578125" style="97" customWidth="1"/>
    <col min="15875" max="15875" width="10" style="97" customWidth="1"/>
    <col min="15876" max="15876" width="14.140625" style="97" customWidth="1"/>
    <col min="15877" max="15878" width="12.42578125" style="97" customWidth="1"/>
    <col min="15879" max="15879" width="18.28515625" style="97" customWidth="1"/>
    <col min="15880" max="16128" width="9.140625" style="97"/>
    <col min="16129" max="16129" width="3.140625" style="97" customWidth="1"/>
    <col min="16130" max="16130" width="33.42578125" style="97" customWidth="1"/>
    <col min="16131" max="16131" width="10" style="97" customWidth="1"/>
    <col min="16132" max="16132" width="14.140625" style="97" customWidth="1"/>
    <col min="16133" max="16134" width="12.42578125" style="97" customWidth="1"/>
    <col min="16135" max="16135" width="18.28515625" style="97" customWidth="1"/>
    <col min="16136" max="16384" width="9.140625" style="97"/>
  </cols>
  <sheetData>
    <row r="1" spans="1:7" s="90" customFormat="1" ht="58.5" customHeight="1" x14ac:dyDescent="0.3">
      <c r="A1" s="85"/>
      <c r="B1" s="544" t="s">
        <v>348</v>
      </c>
      <c r="C1" s="544"/>
      <c r="D1" s="544"/>
      <c r="E1" s="544"/>
      <c r="F1" s="544"/>
      <c r="G1" s="544"/>
    </row>
    <row r="2" spans="1:7" s="90" customFormat="1" ht="17.25" customHeight="1" x14ac:dyDescent="0.3">
      <c r="A2" s="85"/>
      <c r="B2" s="89"/>
      <c r="C2" s="545"/>
      <c r="D2" s="545"/>
      <c r="E2" s="545"/>
      <c r="G2" s="205" t="s">
        <v>213</v>
      </c>
    </row>
    <row r="3" spans="1:7" s="88" customFormat="1" ht="16.5" customHeight="1" x14ac:dyDescent="0.25">
      <c r="A3" s="546"/>
      <c r="B3" s="547" t="s">
        <v>82</v>
      </c>
      <c r="C3" s="548" t="s">
        <v>521</v>
      </c>
      <c r="D3" s="549"/>
      <c r="E3" s="550"/>
      <c r="F3" s="551" t="s">
        <v>522</v>
      </c>
      <c r="G3" s="552"/>
    </row>
    <row r="4" spans="1:7" s="88" customFormat="1" ht="18.75" customHeight="1" x14ac:dyDescent="0.25">
      <c r="A4" s="546"/>
      <c r="B4" s="547"/>
      <c r="C4" s="553" t="s">
        <v>43</v>
      </c>
      <c r="D4" s="553" t="s">
        <v>83</v>
      </c>
      <c r="E4" s="553" t="s">
        <v>84</v>
      </c>
      <c r="F4" s="555" t="s">
        <v>44</v>
      </c>
      <c r="G4" s="555" t="s">
        <v>83</v>
      </c>
    </row>
    <row r="5" spans="1:7" s="88" customFormat="1" ht="42" customHeight="1" x14ac:dyDescent="0.25">
      <c r="A5" s="546"/>
      <c r="B5" s="547"/>
      <c r="C5" s="554"/>
      <c r="D5" s="554"/>
      <c r="E5" s="554"/>
      <c r="F5" s="555"/>
      <c r="G5" s="555"/>
    </row>
    <row r="6" spans="1:7" ht="15.75" customHeight="1" x14ac:dyDescent="0.2">
      <c r="A6" s="91" t="s">
        <v>85</v>
      </c>
      <c r="B6" s="92" t="s">
        <v>8</v>
      </c>
      <c r="C6" s="93">
        <v>1</v>
      </c>
      <c r="D6" s="93">
        <v>2</v>
      </c>
      <c r="E6" s="93">
        <v>3</v>
      </c>
      <c r="F6" s="93">
        <v>4</v>
      </c>
      <c r="G6" s="93">
        <v>5</v>
      </c>
    </row>
    <row r="7" spans="1:7" s="98" customFormat="1" x14ac:dyDescent="0.2">
      <c r="A7" s="94">
        <v>1</v>
      </c>
      <c r="B7" s="107" t="s">
        <v>87</v>
      </c>
      <c r="C7" s="95">
        <v>314</v>
      </c>
      <c r="D7" s="95">
        <v>311</v>
      </c>
      <c r="E7" s="452">
        <f t="shared" ref="E7:E56" si="0">C7-D7</f>
        <v>3</v>
      </c>
      <c r="F7" s="452">
        <v>153</v>
      </c>
      <c r="G7" s="452">
        <v>213</v>
      </c>
    </row>
    <row r="8" spans="1:7" s="99" customFormat="1" x14ac:dyDescent="0.25">
      <c r="A8" s="94">
        <v>2</v>
      </c>
      <c r="B8" s="107" t="s">
        <v>86</v>
      </c>
      <c r="C8" s="95">
        <v>223</v>
      </c>
      <c r="D8" s="95">
        <v>64</v>
      </c>
      <c r="E8" s="452">
        <f t="shared" si="0"/>
        <v>159</v>
      </c>
      <c r="F8" s="452">
        <v>205</v>
      </c>
      <c r="G8" s="452">
        <v>52</v>
      </c>
    </row>
    <row r="9" spans="1:7" s="99" customFormat="1" x14ac:dyDescent="0.25">
      <c r="A9" s="94">
        <v>3</v>
      </c>
      <c r="B9" s="107" t="s">
        <v>88</v>
      </c>
      <c r="C9" s="95">
        <v>198</v>
      </c>
      <c r="D9" s="95">
        <v>489</v>
      </c>
      <c r="E9" s="96">
        <f t="shared" si="0"/>
        <v>-291</v>
      </c>
      <c r="F9" s="96">
        <v>53</v>
      </c>
      <c r="G9" s="96">
        <v>370</v>
      </c>
    </row>
    <row r="10" spans="1:7" s="99" customFormat="1" x14ac:dyDescent="0.25">
      <c r="A10" s="94">
        <v>4</v>
      </c>
      <c r="B10" s="107" t="s">
        <v>92</v>
      </c>
      <c r="C10" s="95">
        <v>138</v>
      </c>
      <c r="D10" s="95">
        <v>328</v>
      </c>
      <c r="E10" s="96">
        <f t="shared" si="0"/>
        <v>-190</v>
      </c>
      <c r="F10" s="96">
        <v>56</v>
      </c>
      <c r="G10" s="96">
        <v>266</v>
      </c>
    </row>
    <row r="11" spans="1:7" s="99" customFormat="1" x14ac:dyDescent="0.25">
      <c r="A11" s="94">
        <v>5</v>
      </c>
      <c r="B11" s="107" t="s">
        <v>90</v>
      </c>
      <c r="C11" s="95">
        <v>126</v>
      </c>
      <c r="D11" s="95">
        <v>147</v>
      </c>
      <c r="E11" s="96">
        <f t="shared" si="0"/>
        <v>-21</v>
      </c>
      <c r="F11" s="96">
        <v>68</v>
      </c>
      <c r="G11" s="96">
        <v>99</v>
      </c>
    </row>
    <row r="12" spans="1:7" s="99" customFormat="1" ht="14.25" customHeight="1" x14ac:dyDescent="0.25">
      <c r="A12" s="94">
        <v>6</v>
      </c>
      <c r="B12" s="107" t="s">
        <v>91</v>
      </c>
      <c r="C12" s="95">
        <v>106</v>
      </c>
      <c r="D12" s="95">
        <v>238</v>
      </c>
      <c r="E12" s="96">
        <f t="shared" si="0"/>
        <v>-132</v>
      </c>
      <c r="F12" s="96">
        <v>41</v>
      </c>
      <c r="G12" s="96">
        <v>171</v>
      </c>
    </row>
    <row r="13" spans="1:7" s="99" customFormat="1" ht="17.25" customHeight="1" x14ac:dyDescent="0.25">
      <c r="A13" s="94">
        <v>7</v>
      </c>
      <c r="B13" s="107" t="s">
        <v>97</v>
      </c>
      <c r="C13" s="95">
        <v>73</v>
      </c>
      <c r="D13" s="95">
        <v>163</v>
      </c>
      <c r="E13" s="96">
        <f t="shared" si="0"/>
        <v>-90</v>
      </c>
      <c r="F13" s="96">
        <v>40</v>
      </c>
      <c r="G13" s="96">
        <v>122</v>
      </c>
    </row>
    <row r="14" spans="1:7" s="99" customFormat="1" ht="18" customHeight="1" x14ac:dyDescent="0.25">
      <c r="A14" s="94">
        <v>8</v>
      </c>
      <c r="B14" s="107" t="s">
        <v>89</v>
      </c>
      <c r="C14" s="95">
        <v>63</v>
      </c>
      <c r="D14" s="95">
        <v>217</v>
      </c>
      <c r="E14" s="96">
        <f t="shared" si="0"/>
        <v>-154</v>
      </c>
      <c r="F14" s="96">
        <v>14</v>
      </c>
      <c r="G14" s="96">
        <v>163</v>
      </c>
    </row>
    <row r="15" spans="1:7" s="99" customFormat="1" ht="18" customHeight="1" x14ac:dyDescent="0.25">
      <c r="A15" s="94">
        <v>9</v>
      </c>
      <c r="B15" s="107" t="s">
        <v>107</v>
      </c>
      <c r="C15" s="95">
        <v>60</v>
      </c>
      <c r="D15" s="95">
        <v>84</v>
      </c>
      <c r="E15" s="96">
        <f t="shared" si="0"/>
        <v>-24</v>
      </c>
      <c r="F15" s="96">
        <v>27</v>
      </c>
      <c r="G15" s="96">
        <v>60</v>
      </c>
    </row>
    <row r="16" spans="1:7" s="99" customFormat="1" ht="18" customHeight="1" x14ac:dyDescent="0.25">
      <c r="A16" s="94">
        <v>10</v>
      </c>
      <c r="B16" s="107" t="s">
        <v>94</v>
      </c>
      <c r="C16" s="95">
        <v>53</v>
      </c>
      <c r="D16" s="95">
        <v>315</v>
      </c>
      <c r="E16" s="96">
        <f t="shared" si="0"/>
        <v>-262</v>
      </c>
      <c r="F16" s="96">
        <v>14</v>
      </c>
      <c r="G16" s="96">
        <v>246</v>
      </c>
    </row>
    <row r="17" spans="1:7" s="99" customFormat="1" x14ac:dyDescent="0.25">
      <c r="A17" s="94">
        <v>11</v>
      </c>
      <c r="B17" s="107" t="s">
        <v>100</v>
      </c>
      <c r="C17" s="95">
        <v>52</v>
      </c>
      <c r="D17" s="95">
        <v>112</v>
      </c>
      <c r="E17" s="96">
        <f t="shared" si="0"/>
        <v>-60</v>
      </c>
      <c r="F17" s="96">
        <v>22</v>
      </c>
      <c r="G17" s="96">
        <v>87</v>
      </c>
    </row>
    <row r="18" spans="1:7" s="99" customFormat="1" x14ac:dyDescent="0.25">
      <c r="A18" s="94">
        <v>12</v>
      </c>
      <c r="B18" s="107" t="s">
        <v>98</v>
      </c>
      <c r="C18" s="95">
        <v>47</v>
      </c>
      <c r="D18" s="95">
        <v>31</v>
      </c>
      <c r="E18" s="96">
        <f t="shared" si="0"/>
        <v>16</v>
      </c>
      <c r="F18" s="96">
        <v>40</v>
      </c>
      <c r="G18" s="96">
        <v>29</v>
      </c>
    </row>
    <row r="19" spans="1:7" s="99" customFormat="1" ht="18" customHeight="1" x14ac:dyDescent="0.25">
      <c r="A19" s="94">
        <v>13</v>
      </c>
      <c r="B19" s="107" t="s">
        <v>111</v>
      </c>
      <c r="C19" s="95">
        <v>43</v>
      </c>
      <c r="D19" s="95">
        <v>75</v>
      </c>
      <c r="E19" s="96">
        <f t="shared" si="0"/>
        <v>-32</v>
      </c>
      <c r="F19" s="96">
        <v>25</v>
      </c>
      <c r="G19" s="96">
        <v>62</v>
      </c>
    </row>
    <row r="20" spans="1:7" s="99" customFormat="1" ht="31.5" customHeight="1" x14ac:dyDescent="0.25">
      <c r="A20" s="94">
        <v>14</v>
      </c>
      <c r="B20" s="107" t="s">
        <v>102</v>
      </c>
      <c r="C20" s="95">
        <v>42</v>
      </c>
      <c r="D20" s="95">
        <v>20</v>
      </c>
      <c r="E20" s="96">
        <f t="shared" si="0"/>
        <v>22</v>
      </c>
      <c r="F20" s="96">
        <v>23</v>
      </c>
      <c r="G20" s="96">
        <v>9</v>
      </c>
    </row>
    <row r="21" spans="1:7" s="99" customFormat="1" x14ac:dyDescent="0.25">
      <c r="A21" s="94">
        <v>15</v>
      </c>
      <c r="B21" s="107" t="s">
        <v>101</v>
      </c>
      <c r="C21" s="95">
        <v>41</v>
      </c>
      <c r="D21" s="95">
        <v>47</v>
      </c>
      <c r="E21" s="96">
        <f t="shared" si="0"/>
        <v>-6</v>
      </c>
      <c r="F21" s="96">
        <v>22</v>
      </c>
      <c r="G21" s="96">
        <v>35</v>
      </c>
    </row>
    <row r="22" spans="1:7" s="99" customFormat="1" ht="31.5" customHeight="1" x14ac:dyDescent="0.25">
      <c r="A22" s="94">
        <v>16</v>
      </c>
      <c r="B22" s="107" t="s">
        <v>170</v>
      </c>
      <c r="C22" s="95">
        <v>38</v>
      </c>
      <c r="D22" s="95">
        <v>220</v>
      </c>
      <c r="E22" s="96">
        <f t="shared" si="0"/>
        <v>-182</v>
      </c>
      <c r="F22" s="96">
        <v>18</v>
      </c>
      <c r="G22" s="96">
        <v>205</v>
      </c>
    </row>
    <row r="23" spans="1:7" s="99" customFormat="1" ht="19.5" customHeight="1" x14ac:dyDescent="0.25">
      <c r="A23" s="94">
        <v>17</v>
      </c>
      <c r="B23" s="107" t="s">
        <v>125</v>
      </c>
      <c r="C23" s="95">
        <v>37</v>
      </c>
      <c r="D23" s="95">
        <v>113</v>
      </c>
      <c r="E23" s="96">
        <f t="shared" si="0"/>
        <v>-76</v>
      </c>
      <c r="F23" s="96">
        <v>22</v>
      </c>
      <c r="G23" s="96">
        <v>86</v>
      </c>
    </row>
    <row r="24" spans="1:7" s="99" customFormat="1" x14ac:dyDescent="0.25">
      <c r="A24" s="94">
        <v>18</v>
      </c>
      <c r="B24" s="107" t="s">
        <v>422</v>
      </c>
      <c r="C24" s="95">
        <v>37</v>
      </c>
      <c r="D24" s="95">
        <v>6</v>
      </c>
      <c r="E24" s="96">
        <f t="shared" si="0"/>
        <v>31</v>
      </c>
      <c r="F24" s="96">
        <v>37</v>
      </c>
      <c r="G24" s="96">
        <v>3</v>
      </c>
    </row>
    <row r="25" spans="1:7" s="99" customFormat="1" x14ac:dyDescent="0.25">
      <c r="A25" s="94">
        <v>19</v>
      </c>
      <c r="B25" s="107" t="s">
        <v>118</v>
      </c>
      <c r="C25" s="95">
        <v>35</v>
      </c>
      <c r="D25" s="95">
        <v>54</v>
      </c>
      <c r="E25" s="96">
        <f t="shared" si="0"/>
        <v>-19</v>
      </c>
      <c r="F25" s="96">
        <v>17</v>
      </c>
      <c r="G25" s="96">
        <v>45</v>
      </c>
    </row>
    <row r="26" spans="1:7" s="99" customFormat="1" x14ac:dyDescent="0.25">
      <c r="A26" s="94">
        <v>20</v>
      </c>
      <c r="B26" s="107" t="s">
        <v>105</v>
      </c>
      <c r="C26" s="95">
        <v>31</v>
      </c>
      <c r="D26" s="95">
        <v>65</v>
      </c>
      <c r="E26" s="96">
        <f t="shared" si="0"/>
        <v>-34</v>
      </c>
      <c r="F26" s="96">
        <v>9</v>
      </c>
      <c r="G26" s="96">
        <v>51</v>
      </c>
    </row>
    <row r="27" spans="1:7" s="99" customFormat="1" x14ac:dyDescent="0.25">
      <c r="A27" s="94">
        <v>21</v>
      </c>
      <c r="B27" s="107" t="s">
        <v>99</v>
      </c>
      <c r="C27" s="95">
        <v>29</v>
      </c>
      <c r="D27" s="95">
        <v>54</v>
      </c>
      <c r="E27" s="96">
        <f t="shared" si="0"/>
        <v>-25</v>
      </c>
      <c r="F27" s="96">
        <v>18</v>
      </c>
      <c r="G27" s="96">
        <v>45</v>
      </c>
    </row>
    <row r="28" spans="1:7" s="99" customFormat="1" x14ac:dyDescent="0.25">
      <c r="A28" s="94">
        <v>22</v>
      </c>
      <c r="B28" s="107" t="s">
        <v>95</v>
      </c>
      <c r="C28" s="95">
        <v>28</v>
      </c>
      <c r="D28" s="95">
        <v>108</v>
      </c>
      <c r="E28" s="96">
        <f t="shared" si="0"/>
        <v>-80</v>
      </c>
      <c r="F28" s="96">
        <v>15</v>
      </c>
      <c r="G28" s="96">
        <v>80</v>
      </c>
    </row>
    <row r="29" spans="1:7" s="99" customFormat="1" ht="31.5" x14ac:dyDescent="0.25">
      <c r="A29" s="94">
        <v>23</v>
      </c>
      <c r="B29" s="107" t="s">
        <v>93</v>
      </c>
      <c r="C29" s="95">
        <v>27</v>
      </c>
      <c r="D29" s="95">
        <v>271</v>
      </c>
      <c r="E29" s="96">
        <f t="shared" si="0"/>
        <v>-244</v>
      </c>
      <c r="F29" s="96">
        <v>12</v>
      </c>
      <c r="G29" s="96">
        <v>214</v>
      </c>
    </row>
    <row r="30" spans="1:7" s="99" customFormat="1" x14ac:dyDescent="0.25">
      <c r="A30" s="94">
        <v>24</v>
      </c>
      <c r="B30" s="107" t="s">
        <v>121</v>
      </c>
      <c r="C30" s="95">
        <v>27</v>
      </c>
      <c r="D30" s="95">
        <v>10</v>
      </c>
      <c r="E30" s="96">
        <f t="shared" si="0"/>
        <v>17</v>
      </c>
      <c r="F30" s="96">
        <v>15</v>
      </c>
      <c r="G30" s="96">
        <v>8</v>
      </c>
    </row>
    <row r="31" spans="1:7" s="99" customFormat="1" ht="20.25" customHeight="1" x14ac:dyDescent="0.25">
      <c r="A31" s="94">
        <v>25</v>
      </c>
      <c r="B31" s="107" t="s">
        <v>289</v>
      </c>
      <c r="C31" s="95">
        <v>27</v>
      </c>
      <c r="D31" s="95">
        <v>36</v>
      </c>
      <c r="E31" s="96">
        <f t="shared" si="0"/>
        <v>-9</v>
      </c>
      <c r="F31" s="96">
        <v>11</v>
      </c>
      <c r="G31" s="96">
        <v>15</v>
      </c>
    </row>
    <row r="32" spans="1:7" s="99" customFormat="1" ht="18.75" customHeight="1" x14ac:dyDescent="0.25">
      <c r="A32" s="94">
        <v>26</v>
      </c>
      <c r="B32" s="107" t="s">
        <v>119</v>
      </c>
      <c r="C32" s="95">
        <v>26</v>
      </c>
      <c r="D32" s="95">
        <v>30</v>
      </c>
      <c r="E32" s="96">
        <f t="shared" si="0"/>
        <v>-4</v>
      </c>
      <c r="F32" s="96">
        <v>9</v>
      </c>
      <c r="G32" s="96">
        <v>22</v>
      </c>
    </row>
    <row r="33" spans="1:7" s="99" customFormat="1" ht="17.25" customHeight="1" x14ac:dyDescent="0.25">
      <c r="A33" s="94">
        <v>27</v>
      </c>
      <c r="B33" s="107" t="s">
        <v>110</v>
      </c>
      <c r="C33" s="95">
        <v>25</v>
      </c>
      <c r="D33" s="95">
        <v>77</v>
      </c>
      <c r="E33" s="96">
        <f t="shared" si="0"/>
        <v>-52</v>
      </c>
      <c r="F33" s="96">
        <v>9</v>
      </c>
      <c r="G33" s="96">
        <v>60</v>
      </c>
    </row>
    <row r="34" spans="1:7" s="99" customFormat="1" x14ac:dyDescent="0.25">
      <c r="A34" s="94">
        <v>28</v>
      </c>
      <c r="B34" s="107" t="s">
        <v>96</v>
      </c>
      <c r="C34" s="95">
        <v>25</v>
      </c>
      <c r="D34" s="95">
        <v>31</v>
      </c>
      <c r="E34" s="96">
        <f t="shared" si="0"/>
        <v>-6</v>
      </c>
      <c r="F34" s="96">
        <v>0</v>
      </c>
      <c r="G34" s="96">
        <v>19</v>
      </c>
    </row>
    <row r="35" spans="1:7" s="99" customFormat="1" ht="17.25" customHeight="1" x14ac:dyDescent="0.25">
      <c r="A35" s="94">
        <v>29</v>
      </c>
      <c r="B35" s="107" t="s">
        <v>104</v>
      </c>
      <c r="C35" s="95">
        <v>25</v>
      </c>
      <c r="D35" s="95">
        <v>41</v>
      </c>
      <c r="E35" s="96">
        <f t="shared" si="0"/>
        <v>-16</v>
      </c>
      <c r="F35" s="96">
        <v>6</v>
      </c>
      <c r="G35" s="96">
        <v>30</v>
      </c>
    </row>
    <row r="36" spans="1:7" s="99" customFormat="1" ht="14.25" customHeight="1" x14ac:dyDescent="0.25">
      <c r="A36" s="94">
        <v>30</v>
      </c>
      <c r="B36" s="107" t="s">
        <v>114</v>
      </c>
      <c r="C36" s="95">
        <v>22</v>
      </c>
      <c r="D36" s="95">
        <v>81</v>
      </c>
      <c r="E36" s="96">
        <f t="shared" si="0"/>
        <v>-59</v>
      </c>
      <c r="F36" s="96">
        <v>11</v>
      </c>
      <c r="G36" s="96">
        <v>65</v>
      </c>
    </row>
    <row r="37" spans="1:7" s="99" customFormat="1" ht="31.5" x14ac:dyDescent="0.25">
      <c r="A37" s="94">
        <v>31</v>
      </c>
      <c r="B37" s="107" t="s">
        <v>116</v>
      </c>
      <c r="C37" s="95">
        <v>22</v>
      </c>
      <c r="D37" s="95">
        <v>14</v>
      </c>
      <c r="E37" s="96">
        <f t="shared" si="0"/>
        <v>8</v>
      </c>
      <c r="F37" s="96">
        <v>16</v>
      </c>
      <c r="G37" s="96">
        <v>12</v>
      </c>
    </row>
    <row r="38" spans="1:7" s="99" customFormat="1" x14ac:dyDescent="0.25">
      <c r="A38" s="94">
        <v>32</v>
      </c>
      <c r="B38" s="107" t="s">
        <v>108</v>
      </c>
      <c r="C38" s="95">
        <v>21</v>
      </c>
      <c r="D38" s="95">
        <v>33</v>
      </c>
      <c r="E38" s="96">
        <f t="shared" si="0"/>
        <v>-12</v>
      </c>
      <c r="F38" s="96">
        <v>16</v>
      </c>
      <c r="G38" s="96">
        <v>29</v>
      </c>
    </row>
    <row r="39" spans="1:7" s="99" customFormat="1" ht="18.75" customHeight="1" x14ac:dyDescent="0.25">
      <c r="A39" s="94">
        <v>33</v>
      </c>
      <c r="B39" s="107" t="s">
        <v>180</v>
      </c>
      <c r="C39" s="95">
        <v>21</v>
      </c>
      <c r="D39" s="95">
        <v>58</v>
      </c>
      <c r="E39" s="96">
        <f t="shared" si="0"/>
        <v>-37</v>
      </c>
      <c r="F39" s="96">
        <v>7</v>
      </c>
      <c r="G39" s="96">
        <v>47</v>
      </c>
    </row>
    <row r="40" spans="1:7" s="99" customFormat="1" x14ac:dyDescent="0.25">
      <c r="A40" s="94">
        <v>34</v>
      </c>
      <c r="B40" s="107" t="s">
        <v>120</v>
      </c>
      <c r="C40" s="95">
        <v>21</v>
      </c>
      <c r="D40" s="95">
        <v>46</v>
      </c>
      <c r="E40" s="96">
        <f t="shared" si="0"/>
        <v>-25</v>
      </c>
      <c r="F40" s="96">
        <v>6</v>
      </c>
      <c r="G40" s="96">
        <v>35</v>
      </c>
    </row>
    <row r="41" spans="1:7" s="99" customFormat="1" x14ac:dyDescent="0.25">
      <c r="A41" s="94">
        <v>35</v>
      </c>
      <c r="B41" s="107" t="s">
        <v>103</v>
      </c>
      <c r="C41" s="95">
        <v>20</v>
      </c>
      <c r="D41" s="95">
        <v>119</v>
      </c>
      <c r="E41" s="96">
        <f t="shared" si="0"/>
        <v>-99</v>
      </c>
      <c r="F41" s="96">
        <v>5</v>
      </c>
      <c r="G41" s="96">
        <v>97</v>
      </c>
    </row>
    <row r="42" spans="1:7" s="99" customFormat="1" x14ac:dyDescent="0.25">
      <c r="A42" s="94">
        <v>36</v>
      </c>
      <c r="B42" s="107" t="s">
        <v>115</v>
      </c>
      <c r="C42" s="95">
        <v>20</v>
      </c>
      <c r="D42" s="95">
        <v>48</v>
      </c>
      <c r="E42" s="96">
        <f t="shared" si="0"/>
        <v>-28</v>
      </c>
      <c r="F42" s="96">
        <v>8</v>
      </c>
      <c r="G42" s="96">
        <v>34</v>
      </c>
    </row>
    <row r="43" spans="1:7" s="99" customFormat="1" x14ac:dyDescent="0.25">
      <c r="A43" s="94">
        <v>37</v>
      </c>
      <c r="B43" s="107" t="s">
        <v>106</v>
      </c>
      <c r="C43" s="95">
        <v>20</v>
      </c>
      <c r="D43" s="95">
        <v>233</v>
      </c>
      <c r="E43" s="96">
        <f t="shared" si="0"/>
        <v>-213</v>
      </c>
      <c r="F43" s="96">
        <v>6</v>
      </c>
      <c r="G43" s="96">
        <v>217</v>
      </c>
    </row>
    <row r="44" spans="1:7" s="99" customFormat="1" x14ac:dyDescent="0.25">
      <c r="A44" s="94">
        <v>38</v>
      </c>
      <c r="B44" s="107" t="s">
        <v>193</v>
      </c>
      <c r="C44" s="95">
        <v>20</v>
      </c>
      <c r="D44" s="95">
        <v>74</v>
      </c>
      <c r="E44" s="96">
        <f t="shared" si="0"/>
        <v>-54</v>
      </c>
      <c r="F44" s="96">
        <v>6</v>
      </c>
      <c r="G44" s="96">
        <v>51</v>
      </c>
    </row>
    <row r="45" spans="1:7" s="99" customFormat="1" ht="16.5" customHeight="1" x14ac:dyDescent="0.25">
      <c r="A45" s="94">
        <v>39</v>
      </c>
      <c r="B45" s="107" t="s">
        <v>136</v>
      </c>
      <c r="C45" s="95">
        <v>17</v>
      </c>
      <c r="D45" s="95">
        <v>51</v>
      </c>
      <c r="E45" s="96">
        <f t="shared" si="0"/>
        <v>-34</v>
      </c>
      <c r="F45" s="96">
        <v>8</v>
      </c>
      <c r="G45" s="96">
        <v>39</v>
      </c>
    </row>
    <row r="46" spans="1:7" s="99" customFormat="1" x14ac:dyDescent="0.25">
      <c r="A46" s="94">
        <v>40</v>
      </c>
      <c r="B46" s="107" t="s">
        <v>117</v>
      </c>
      <c r="C46" s="95">
        <v>17</v>
      </c>
      <c r="D46" s="95">
        <v>16</v>
      </c>
      <c r="E46" s="96">
        <f t="shared" si="0"/>
        <v>1</v>
      </c>
      <c r="F46" s="96">
        <v>12</v>
      </c>
      <c r="G46" s="96">
        <v>11</v>
      </c>
    </row>
    <row r="47" spans="1:7" s="99" customFormat="1" x14ac:dyDescent="0.25">
      <c r="A47" s="94">
        <v>41</v>
      </c>
      <c r="B47" s="107" t="s">
        <v>122</v>
      </c>
      <c r="C47" s="95">
        <v>17</v>
      </c>
      <c r="D47" s="95">
        <v>59</v>
      </c>
      <c r="E47" s="96">
        <f t="shared" si="0"/>
        <v>-42</v>
      </c>
      <c r="F47" s="96">
        <v>11</v>
      </c>
      <c r="G47" s="96">
        <v>39</v>
      </c>
    </row>
    <row r="48" spans="1:7" s="99" customFormat="1" x14ac:dyDescent="0.25">
      <c r="A48" s="94">
        <v>42</v>
      </c>
      <c r="B48" s="107" t="s">
        <v>169</v>
      </c>
      <c r="C48" s="95">
        <v>16</v>
      </c>
      <c r="D48" s="95">
        <v>7</v>
      </c>
      <c r="E48" s="96">
        <f t="shared" si="0"/>
        <v>9</v>
      </c>
      <c r="F48" s="96">
        <v>12</v>
      </c>
      <c r="G48" s="96">
        <v>7</v>
      </c>
    </row>
    <row r="49" spans="1:7" s="99" customFormat="1" ht="60" customHeight="1" x14ac:dyDescent="0.25">
      <c r="A49" s="94">
        <v>43</v>
      </c>
      <c r="B49" s="107" t="s">
        <v>194</v>
      </c>
      <c r="C49" s="95">
        <v>15</v>
      </c>
      <c r="D49" s="95">
        <v>139</v>
      </c>
      <c r="E49" s="96">
        <f t="shared" si="0"/>
        <v>-124</v>
      </c>
      <c r="F49" s="96">
        <v>4</v>
      </c>
      <c r="G49" s="96">
        <v>116</v>
      </c>
    </row>
    <row r="50" spans="1:7" s="99" customFormat="1" ht="23.25" customHeight="1" x14ac:dyDescent="0.25">
      <c r="A50" s="94">
        <v>44</v>
      </c>
      <c r="B50" s="107" t="s">
        <v>172</v>
      </c>
      <c r="C50" s="95">
        <v>15</v>
      </c>
      <c r="D50" s="95">
        <v>4</v>
      </c>
      <c r="E50" s="96">
        <f t="shared" si="0"/>
        <v>11</v>
      </c>
      <c r="F50" s="96">
        <v>5</v>
      </c>
      <c r="G50" s="96">
        <v>2</v>
      </c>
    </row>
    <row r="51" spans="1:7" s="99" customFormat="1" x14ac:dyDescent="0.25">
      <c r="A51" s="94">
        <v>45</v>
      </c>
      <c r="B51" s="107" t="s">
        <v>176</v>
      </c>
      <c r="C51" s="95">
        <v>15</v>
      </c>
      <c r="D51" s="95">
        <v>45</v>
      </c>
      <c r="E51" s="96">
        <f t="shared" si="0"/>
        <v>-30</v>
      </c>
      <c r="F51" s="96">
        <v>2</v>
      </c>
      <c r="G51" s="96">
        <v>40</v>
      </c>
    </row>
    <row r="52" spans="1:7" s="99" customFormat="1" x14ac:dyDescent="0.25">
      <c r="A52" s="94">
        <v>46</v>
      </c>
      <c r="B52" s="107" t="s">
        <v>127</v>
      </c>
      <c r="C52" s="95">
        <v>15</v>
      </c>
      <c r="D52" s="95">
        <v>85</v>
      </c>
      <c r="E52" s="96">
        <f t="shared" si="0"/>
        <v>-70</v>
      </c>
      <c r="F52" s="96">
        <v>2</v>
      </c>
      <c r="G52" s="96">
        <v>65</v>
      </c>
    </row>
    <row r="53" spans="1:7" s="99" customFormat="1" ht="15.75" customHeight="1" x14ac:dyDescent="0.25">
      <c r="A53" s="94">
        <v>47</v>
      </c>
      <c r="B53" s="107" t="s">
        <v>124</v>
      </c>
      <c r="C53" s="95">
        <v>14</v>
      </c>
      <c r="D53" s="95">
        <v>50</v>
      </c>
      <c r="E53" s="96">
        <f t="shared" si="0"/>
        <v>-36</v>
      </c>
      <c r="F53" s="96">
        <v>9</v>
      </c>
      <c r="G53" s="96">
        <v>38</v>
      </c>
    </row>
    <row r="54" spans="1:7" s="99" customFormat="1" x14ac:dyDescent="0.25">
      <c r="A54" s="94">
        <v>48</v>
      </c>
      <c r="B54" s="107" t="s">
        <v>274</v>
      </c>
      <c r="C54" s="95">
        <v>14</v>
      </c>
      <c r="D54" s="95">
        <v>10</v>
      </c>
      <c r="E54" s="96">
        <f t="shared" si="0"/>
        <v>4</v>
      </c>
      <c r="F54" s="96">
        <v>7</v>
      </c>
      <c r="G54" s="96">
        <v>6</v>
      </c>
    </row>
    <row r="55" spans="1:7" s="99" customFormat="1" ht="31.5" x14ac:dyDescent="0.25">
      <c r="A55" s="94">
        <v>49</v>
      </c>
      <c r="B55" s="107" t="s">
        <v>167</v>
      </c>
      <c r="C55" s="95">
        <v>14</v>
      </c>
      <c r="D55" s="95">
        <v>40</v>
      </c>
      <c r="E55" s="96">
        <f t="shared" si="0"/>
        <v>-26</v>
      </c>
      <c r="F55" s="96">
        <v>6</v>
      </c>
      <c r="G55" s="96">
        <v>37</v>
      </c>
    </row>
    <row r="56" spans="1:7" s="99" customFormat="1" x14ac:dyDescent="0.25">
      <c r="A56" s="94">
        <v>50</v>
      </c>
      <c r="B56" s="107" t="s">
        <v>265</v>
      </c>
      <c r="C56" s="95">
        <v>14</v>
      </c>
      <c r="D56" s="95">
        <v>9</v>
      </c>
      <c r="E56" s="96">
        <f t="shared" si="0"/>
        <v>5</v>
      </c>
      <c r="F56" s="96">
        <v>10</v>
      </c>
      <c r="G56" s="96">
        <v>5</v>
      </c>
    </row>
    <row r="57" spans="1:7" x14ac:dyDescent="0.25">
      <c r="B57" s="100"/>
    </row>
  </sheetData>
  <mergeCells count="11">
    <mergeCell ref="B1:G1"/>
    <mergeCell ref="C2:E2"/>
    <mergeCell ref="A3:A5"/>
    <mergeCell ref="B3:B5"/>
    <mergeCell ref="C3:E3"/>
    <mergeCell ref="F3:G3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4" orientation="portrait" verticalDpi="0" r:id="rId1"/>
  <rowBreaks count="1" manualBreakCount="1">
    <brk id="5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94"/>
  <sheetViews>
    <sheetView tabSelected="1" zoomScale="86" zoomScaleNormal="86" zoomScaleSheetLayoutView="73" workbookViewId="0">
      <selection activeCell="J6" sqref="J6"/>
    </sheetView>
  </sheetViews>
  <sheetFormatPr defaultColWidth="8.85546875" defaultRowHeight="12.75" x14ac:dyDescent="0.2"/>
  <cols>
    <col min="1" max="1" width="31.28515625" style="97" customWidth="1"/>
    <col min="2" max="2" width="12" style="97" customWidth="1"/>
    <col min="3" max="3" width="14.42578125" style="102" customWidth="1"/>
    <col min="4" max="4" width="15.85546875" style="102" customWidth="1"/>
    <col min="5" max="5" width="12.28515625" style="102" customWidth="1"/>
    <col min="6" max="6" width="23.85546875" style="102" customWidth="1"/>
    <col min="7" max="7" width="15.85546875" style="102" customWidth="1"/>
    <col min="8" max="256" width="8.85546875" style="97"/>
    <col min="257" max="257" width="32.28515625" style="97" customWidth="1"/>
    <col min="258" max="258" width="12" style="97" customWidth="1"/>
    <col min="259" max="259" width="14.42578125" style="97" customWidth="1"/>
    <col min="260" max="260" width="14.140625" style="97" customWidth="1"/>
    <col min="261" max="261" width="12.28515625" style="97" customWidth="1"/>
    <col min="262" max="262" width="18.7109375" style="97" customWidth="1"/>
    <col min="263" max="512" width="8.85546875" style="97"/>
    <col min="513" max="513" width="32.28515625" style="97" customWidth="1"/>
    <col min="514" max="514" width="12" style="97" customWidth="1"/>
    <col min="515" max="515" width="14.42578125" style="97" customWidth="1"/>
    <col min="516" max="516" width="14.140625" style="97" customWidth="1"/>
    <col min="517" max="517" width="12.28515625" style="97" customWidth="1"/>
    <col min="518" max="518" width="18.7109375" style="97" customWidth="1"/>
    <col min="519" max="768" width="8.85546875" style="97"/>
    <col min="769" max="769" width="32.28515625" style="97" customWidth="1"/>
    <col min="770" max="770" width="12" style="97" customWidth="1"/>
    <col min="771" max="771" width="14.42578125" style="97" customWidth="1"/>
    <col min="772" max="772" width="14.140625" style="97" customWidth="1"/>
    <col min="773" max="773" width="12.28515625" style="97" customWidth="1"/>
    <col min="774" max="774" width="18.7109375" style="97" customWidth="1"/>
    <col min="775" max="1024" width="8.85546875" style="97"/>
    <col min="1025" max="1025" width="32.28515625" style="97" customWidth="1"/>
    <col min="1026" max="1026" width="12" style="97" customWidth="1"/>
    <col min="1027" max="1027" width="14.42578125" style="97" customWidth="1"/>
    <col min="1028" max="1028" width="14.140625" style="97" customWidth="1"/>
    <col min="1029" max="1029" width="12.28515625" style="97" customWidth="1"/>
    <col min="1030" max="1030" width="18.7109375" style="97" customWidth="1"/>
    <col min="1031" max="1280" width="8.85546875" style="97"/>
    <col min="1281" max="1281" width="32.28515625" style="97" customWidth="1"/>
    <col min="1282" max="1282" width="12" style="97" customWidth="1"/>
    <col min="1283" max="1283" width="14.42578125" style="97" customWidth="1"/>
    <col min="1284" max="1284" width="14.140625" style="97" customWidth="1"/>
    <col min="1285" max="1285" width="12.28515625" style="97" customWidth="1"/>
    <col min="1286" max="1286" width="18.7109375" style="97" customWidth="1"/>
    <col min="1287" max="1536" width="8.85546875" style="97"/>
    <col min="1537" max="1537" width="32.28515625" style="97" customWidth="1"/>
    <col min="1538" max="1538" width="12" style="97" customWidth="1"/>
    <col min="1539" max="1539" width="14.42578125" style="97" customWidth="1"/>
    <col min="1540" max="1540" width="14.140625" style="97" customWidth="1"/>
    <col min="1541" max="1541" width="12.28515625" style="97" customWidth="1"/>
    <col min="1542" max="1542" width="18.7109375" style="97" customWidth="1"/>
    <col min="1543" max="1792" width="8.85546875" style="97"/>
    <col min="1793" max="1793" width="32.28515625" style="97" customWidth="1"/>
    <col min="1794" max="1794" width="12" style="97" customWidth="1"/>
    <col min="1795" max="1795" width="14.42578125" style="97" customWidth="1"/>
    <col min="1796" max="1796" width="14.140625" style="97" customWidth="1"/>
    <col min="1797" max="1797" width="12.28515625" style="97" customWidth="1"/>
    <col min="1798" max="1798" width="18.7109375" style="97" customWidth="1"/>
    <col min="1799" max="2048" width="8.85546875" style="97"/>
    <col min="2049" max="2049" width="32.28515625" style="97" customWidth="1"/>
    <col min="2050" max="2050" width="12" style="97" customWidth="1"/>
    <col min="2051" max="2051" width="14.42578125" style="97" customWidth="1"/>
    <col min="2052" max="2052" width="14.140625" style="97" customWidth="1"/>
    <col min="2053" max="2053" width="12.28515625" style="97" customWidth="1"/>
    <col min="2054" max="2054" width="18.7109375" style="97" customWidth="1"/>
    <col min="2055" max="2304" width="8.85546875" style="97"/>
    <col min="2305" max="2305" width="32.28515625" style="97" customWidth="1"/>
    <col min="2306" max="2306" width="12" style="97" customWidth="1"/>
    <col min="2307" max="2307" width="14.42578125" style="97" customWidth="1"/>
    <col min="2308" max="2308" width="14.140625" style="97" customWidth="1"/>
    <col min="2309" max="2309" width="12.28515625" style="97" customWidth="1"/>
    <col min="2310" max="2310" width="18.7109375" style="97" customWidth="1"/>
    <col min="2311" max="2560" width="8.85546875" style="97"/>
    <col min="2561" max="2561" width="32.28515625" style="97" customWidth="1"/>
    <col min="2562" max="2562" width="12" style="97" customWidth="1"/>
    <col min="2563" max="2563" width="14.42578125" style="97" customWidth="1"/>
    <col min="2564" max="2564" width="14.140625" style="97" customWidth="1"/>
    <col min="2565" max="2565" width="12.28515625" style="97" customWidth="1"/>
    <col min="2566" max="2566" width="18.7109375" style="97" customWidth="1"/>
    <col min="2567" max="2816" width="8.85546875" style="97"/>
    <col min="2817" max="2817" width="32.28515625" style="97" customWidth="1"/>
    <col min="2818" max="2818" width="12" style="97" customWidth="1"/>
    <col min="2819" max="2819" width="14.42578125" style="97" customWidth="1"/>
    <col min="2820" max="2820" width="14.140625" style="97" customWidth="1"/>
    <col min="2821" max="2821" width="12.28515625" style="97" customWidth="1"/>
    <col min="2822" max="2822" width="18.7109375" style="97" customWidth="1"/>
    <col min="2823" max="3072" width="8.85546875" style="97"/>
    <col min="3073" max="3073" width="32.28515625" style="97" customWidth="1"/>
    <col min="3074" max="3074" width="12" style="97" customWidth="1"/>
    <col min="3075" max="3075" width="14.42578125" style="97" customWidth="1"/>
    <col min="3076" max="3076" width="14.140625" style="97" customWidth="1"/>
    <col min="3077" max="3077" width="12.28515625" style="97" customWidth="1"/>
    <col min="3078" max="3078" width="18.7109375" style="97" customWidth="1"/>
    <col min="3079" max="3328" width="8.85546875" style="97"/>
    <col min="3329" max="3329" width="32.28515625" style="97" customWidth="1"/>
    <col min="3330" max="3330" width="12" style="97" customWidth="1"/>
    <col min="3331" max="3331" width="14.42578125" style="97" customWidth="1"/>
    <col min="3332" max="3332" width="14.140625" style="97" customWidth="1"/>
    <col min="3333" max="3333" width="12.28515625" style="97" customWidth="1"/>
    <col min="3334" max="3334" width="18.7109375" style="97" customWidth="1"/>
    <col min="3335" max="3584" width="8.85546875" style="97"/>
    <col min="3585" max="3585" width="32.28515625" style="97" customWidth="1"/>
    <col min="3586" max="3586" width="12" style="97" customWidth="1"/>
    <col min="3587" max="3587" width="14.42578125" style="97" customWidth="1"/>
    <col min="3588" max="3588" width="14.140625" style="97" customWidth="1"/>
    <col min="3589" max="3589" width="12.28515625" style="97" customWidth="1"/>
    <col min="3590" max="3590" width="18.7109375" style="97" customWidth="1"/>
    <col min="3591" max="3840" width="8.85546875" style="97"/>
    <col min="3841" max="3841" width="32.28515625" style="97" customWidth="1"/>
    <col min="3842" max="3842" width="12" style="97" customWidth="1"/>
    <col min="3843" max="3843" width="14.42578125" style="97" customWidth="1"/>
    <col min="3844" max="3844" width="14.140625" style="97" customWidth="1"/>
    <col min="3845" max="3845" width="12.28515625" style="97" customWidth="1"/>
    <col min="3846" max="3846" width="18.7109375" style="97" customWidth="1"/>
    <col min="3847" max="4096" width="8.85546875" style="97"/>
    <col min="4097" max="4097" width="32.28515625" style="97" customWidth="1"/>
    <col min="4098" max="4098" width="12" style="97" customWidth="1"/>
    <col min="4099" max="4099" width="14.42578125" style="97" customWidth="1"/>
    <col min="4100" max="4100" width="14.140625" style="97" customWidth="1"/>
    <col min="4101" max="4101" width="12.28515625" style="97" customWidth="1"/>
    <col min="4102" max="4102" width="18.7109375" style="97" customWidth="1"/>
    <col min="4103" max="4352" width="8.85546875" style="97"/>
    <col min="4353" max="4353" width="32.28515625" style="97" customWidth="1"/>
    <col min="4354" max="4354" width="12" style="97" customWidth="1"/>
    <col min="4355" max="4355" width="14.42578125" style="97" customWidth="1"/>
    <col min="4356" max="4356" width="14.140625" style="97" customWidth="1"/>
    <col min="4357" max="4357" width="12.28515625" style="97" customWidth="1"/>
    <col min="4358" max="4358" width="18.7109375" style="97" customWidth="1"/>
    <col min="4359" max="4608" width="8.85546875" style="97"/>
    <col min="4609" max="4609" width="32.28515625" style="97" customWidth="1"/>
    <col min="4610" max="4610" width="12" style="97" customWidth="1"/>
    <col min="4611" max="4611" width="14.42578125" style="97" customWidth="1"/>
    <col min="4612" max="4612" width="14.140625" style="97" customWidth="1"/>
    <col min="4613" max="4613" width="12.28515625" style="97" customWidth="1"/>
    <col min="4614" max="4614" width="18.7109375" style="97" customWidth="1"/>
    <col min="4615" max="4864" width="8.85546875" style="97"/>
    <col min="4865" max="4865" width="32.28515625" style="97" customWidth="1"/>
    <col min="4866" max="4866" width="12" style="97" customWidth="1"/>
    <col min="4867" max="4867" width="14.42578125" style="97" customWidth="1"/>
    <col min="4868" max="4868" width="14.140625" style="97" customWidth="1"/>
    <col min="4869" max="4869" width="12.28515625" style="97" customWidth="1"/>
    <col min="4870" max="4870" width="18.7109375" style="97" customWidth="1"/>
    <col min="4871" max="5120" width="8.85546875" style="97"/>
    <col min="5121" max="5121" width="32.28515625" style="97" customWidth="1"/>
    <col min="5122" max="5122" width="12" style="97" customWidth="1"/>
    <col min="5123" max="5123" width="14.42578125" style="97" customWidth="1"/>
    <col min="5124" max="5124" width="14.140625" style="97" customWidth="1"/>
    <col min="5125" max="5125" width="12.28515625" style="97" customWidth="1"/>
    <col min="5126" max="5126" width="18.7109375" style="97" customWidth="1"/>
    <col min="5127" max="5376" width="8.85546875" style="97"/>
    <col min="5377" max="5377" width="32.28515625" style="97" customWidth="1"/>
    <col min="5378" max="5378" width="12" style="97" customWidth="1"/>
    <col min="5379" max="5379" width="14.42578125" style="97" customWidth="1"/>
    <col min="5380" max="5380" width="14.140625" style="97" customWidth="1"/>
    <col min="5381" max="5381" width="12.28515625" style="97" customWidth="1"/>
    <col min="5382" max="5382" width="18.7109375" style="97" customWidth="1"/>
    <col min="5383" max="5632" width="8.85546875" style="97"/>
    <col min="5633" max="5633" width="32.28515625" style="97" customWidth="1"/>
    <col min="5634" max="5634" width="12" style="97" customWidth="1"/>
    <col min="5635" max="5635" width="14.42578125" style="97" customWidth="1"/>
    <col min="5636" max="5636" width="14.140625" style="97" customWidth="1"/>
    <col min="5637" max="5637" width="12.28515625" style="97" customWidth="1"/>
    <col min="5638" max="5638" width="18.7109375" style="97" customWidth="1"/>
    <col min="5639" max="5888" width="8.85546875" style="97"/>
    <col min="5889" max="5889" width="32.28515625" style="97" customWidth="1"/>
    <col min="5890" max="5890" width="12" style="97" customWidth="1"/>
    <col min="5891" max="5891" width="14.42578125" style="97" customWidth="1"/>
    <col min="5892" max="5892" width="14.140625" style="97" customWidth="1"/>
    <col min="5893" max="5893" width="12.28515625" style="97" customWidth="1"/>
    <col min="5894" max="5894" width="18.7109375" style="97" customWidth="1"/>
    <col min="5895" max="6144" width="8.85546875" style="97"/>
    <col min="6145" max="6145" width="32.28515625" style="97" customWidth="1"/>
    <col min="6146" max="6146" width="12" style="97" customWidth="1"/>
    <col min="6147" max="6147" width="14.42578125" style="97" customWidth="1"/>
    <col min="6148" max="6148" width="14.140625" style="97" customWidth="1"/>
    <col min="6149" max="6149" width="12.28515625" style="97" customWidth="1"/>
    <col min="6150" max="6150" width="18.7109375" style="97" customWidth="1"/>
    <col min="6151" max="6400" width="8.85546875" style="97"/>
    <col min="6401" max="6401" width="32.28515625" style="97" customWidth="1"/>
    <col min="6402" max="6402" width="12" style="97" customWidth="1"/>
    <col min="6403" max="6403" width="14.42578125" style="97" customWidth="1"/>
    <col min="6404" max="6404" width="14.140625" style="97" customWidth="1"/>
    <col min="6405" max="6405" width="12.28515625" style="97" customWidth="1"/>
    <col min="6406" max="6406" width="18.7109375" style="97" customWidth="1"/>
    <col min="6407" max="6656" width="8.85546875" style="97"/>
    <col min="6657" max="6657" width="32.28515625" style="97" customWidth="1"/>
    <col min="6658" max="6658" width="12" style="97" customWidth="1"/>
    <col min="6659" max="6659" width="14.42578125" style="97" customWidth="1"/>
    <col min="6660" max="6660" width="14.140625" style="97" customWidth="1"/>
    <col min="6661" max="6661" width="12.28515625" style="97" customWidth="1"/>
    <col min="6662" max="6662" width="18.7109375" style="97" customWidth="1"/>
    <col min="6663" max="6912" width="8.85546875" style="97"/>
    <col min="6913" max="6913" width="32.28515625" style="97" customWidth="1"/>
    <col min="6914" max="6914" width="12" style="97" customWidth="1"/>
    <col min="6915" max="6915" width="14.42578125" style="97" customWidth="1"/>
    <col min="6916" max="6916" width="14.140625" style="97" customWidth="1"/>
    <col min="6917" max="6917" width="12.28515625" style="97" customWidth="1"/>
    <col min="6918" max="6918" width="18.7109375" style="97" customWidth="1"/>
    <col min="6919" max="7168" width="8.85546875" style="97"/>
    <col min="7169" max="7169" width="32.28515625" style="97" customWidth="1"/>
    <col min="7170" max="7170" width="12" style="97" customWidth="1"/>
    <col min="7171" max="7171" width="14.42578125" style="97" customWidth="1"/>
    <col min="7172" max="7172" width="14.140625" style="97" customWidth="1"/>
    <col min="7173" max="7173" width="12.28515625" style="97" customWidth="1"/>
    <col min="7174" max="7174" width="18.7109375" style="97" customWidth="1"/>
    <col min="7175" max="7424" width="8.85546875" style="97"/>
    <col min="7425" max="7425" width="32.28515625" style="97" customWidth="1"/>
    <col min="7426" max="7426" width="12" style="97" customWidth="1"/>
    <col min="7427" max="7427" width="14.42578125" style="97" customWidth="1"/>
    <col min="7428" max="7428" width="14.140625" style="97" customWidth="1"/>
    <col min="7429" max="7429" width="12.28515625" style="97" customWidth="1"/>
    <col min="7430" max="7430" width="18.7109375" style="97" customWidth="1"/>
    <col min="7431" max="7680" width="8.85546875" style="97"/>
    <col min="7681" max="7681" width="32.28515625" style="97" customWidth="1"/>
    <col min="7682" max="7682" width="12" style="97" customWidth="1"/>
    <col min="7683" max="7683" width="14.42578125" style="97" customWidth="1"/>
    <col min="7684" max="7684" width="14.140625" style="97" customWidth="1"/>
    <col min="7685" max="7685" width="12.28515625" style="97" customWidth="1"/>
    <col min="7686" max="7686" width="18.7109375" style="97" customWidth="1"/>
    <col min="7687" max="7936" width="8.85546875" style="97"/>
    <col min="7937" max="7937" width="32.28515625" style="97" customWidth="1"/>
    <col min="7938" max="7938" width="12" style="97" customWidth="1"/>
    <col min="7939" max="7939" width="14.42578125" style="97" customWidth="1"/>
    <col min="7940" max="7940" width="14.140625" style="97" customWidth="1"/>
    <col min="7941" max="7941" width="12.28515625" style="97" customWidth="1"/>
    <col min="7942" max="7942" width="18.7109375" style="97" customWidth="1"/>
    <col min="7943" max="8192" width="8.85546875" style="97"/>
    <col min="8193" max="8193" width="32.28515625" style="97" customWidth="1"/>
    <col min="8194" max="8194" width="12" style="97" customWidth="1"/>
    <col min="8195" max="8195" width="14.42578125" style="97" customWidth="1"/>
    <col min="8196" max="8196" width="14.140625" style="97" customWidth="1"/>
    <col min="8197" max="8197" width="12.28515625" style="97" customWidth="1"/>
    <col min="8198" max="8198" width="18.7109375" style="97" customWidth="1"/>
    <col min="8199" max="8448" width="8.85546875" style="97"/>
    <col min="8449" max="8449" width="32.28515625" style="97" customWidth="1"/>
    <col min="8450" max="8450" width="12" style="97" customWidth="1"/>
    <col min="8451" max="8451" width="14.42578125" style="97" customWidth="1"/>
    <col min="8452" max="8452" width="14.140625" style="97" customWidth="1"/>
    <col min="8453" max="8453" width="12.28515625" style="97" customWidth="1"/>
    <col min="8454" max="8454" width="18.7109375" style="97" customWidth="1"/>
    <col min="8455" max="8704" width="8.85546875" style="97"/>
    <col min="8705" max="8705" width="32.28515625" style="97" customWidth="1"/>
    <col min="8706" max="8706" width="12" style="97" customWidth="1"/>
    <col min="8707" max="8707" width="14.42578125" style="97" customWidth="1"/>
    <col min="8708" max="8708" width="14.140625" style="97" customWidth="1"/>
    <col min="8709" max="8709" width="12.28515625" style="97" customWidth="1"/>
    <col min="8710" max="8710" width="18.7109375" style="97" customWidth="1"/>
    <col min="8711" max="8960" width="8.85546875" style="97"/>
    <col min="8961" max="8961" width="32.28515625" style="97" customWidth="1"/>
    <col min="8962" max="8962" width="12" style="97" customWidth="1"/>
    <col min="8963" max="8963" width="14.42578125" style="97" customWidth="1"/>
    <col min="8964" max="8964" width="14.140625" style="97" customWidth="1"/>
    <col min="8965" max="8965" width="12.28515625" style="97" customWidth="1"/>
    <col min="8966" max="8966" width="18.7109375" style="97" customWidth="1"/>
    <col min="8967" max="9216" width="8.85546875" style="97"/>
    <col min="9217" max="9217" width="32.28515625" style="97" customWidth="1"/>
    <col min="9218" max="9218" width="12" style="97" customWidth="1"/>
    <col min="9219" max="9219" width="14.42578125" style="97" customWidth="1"/>
    <col min="9220" max="9220" width="14.140625" style="97" customWidth="1"/>
    <col min="9221" max="9221" width="12.28515625" style="97" customWidth="1"/>
    <col min="9222" max="9222" width="18.7109375" style="97" customWidth="1"/>
    <col min="9223" max="9472" width="8.85546875" style="97"/>
    <col min="9473" max="9473" width="32.28515625" style="97" customWidth="1"/>
    <col min="9474" max="9474" width="12" style="97" customWidth="1"/>
    <col min="9475" max="9475" width="14.42578125" style="97" customWidth="1"/>
    <col min="9476" max="9476" width="14.140625" style="97" customWidth="1"/>
    <col min="9477" max="9477" width="12.28515625" style="97" customWidth="1"/>
    <col min="9478" max="9478" width="18.7109375" style="97" customWidth="1"/>
    <col min="9479" max="9728" width="8.85546875" style="97"/>
    <col min="9729" max="9729" width="32.28515625" style="97" customWidth="1"/>
    <col min="9730" max="9730" width="12" style="97" customWidth="1"/>
    <col min="9731" max="9731" width="14.42578125" style="97" customWidth="1"/>
    <col min="9732" max="9732" width="14.140625" style="97" customWidth="1"/>
    <col min="9733" max="9733" width="12.28515625" style="97" customWidth="1"/>
    <col min="9734" max="9734" width="18.7109375" style="97" customWidth="1"/>
    <col min="9735" max="9984" width="8.85546875" style="97"/>
    <col min="9985" max="9985" width="32.28515625" style="97" customWidth="1"/>
    <col min="9986" max="9986" width="12" style="97" customWidth="1"/>
    <col min="9987" max="9987" width="14.42578125" style="97" customWidth="1"/>
    <col min="9988" max="9988" width="14.140625" style="97" customWidth="1"/>
    <col min="9989" max="9989" width="12.28515625" style="97" customWidth="1"/>
    <col min="9990" max="9990" width="18.7109375" style="97" customWidth="1"/>
    <col min="9991" max="10240" width="8.85546875" style="97"/>
    <col min="10241" max="10241" width="32.28515625" style="97" customWidth="1"/>
    <col min="10242" max="10242" width="12" style="97" customWidth="1"/>
    <col min="10243" max="10243" width="14.42578125" style="97" customWidth="1"/>
    <col min="10244" max="10244" width="14.140625" style="97" customWidth="1"/>
    <col min="10245" max="10245" width="12.28515625" style="97" customWidth="1"/>
    <col min="10246" max="10246" width="18.7109375" style="97" customWidth="1"/>
    <col min="10247" max="10496" width="8.85546875" style="97"/>
    <col min="10497" max="10497" width="32.28515625" style="97" customWidth="1"/>
    <col min="10498" max="10498" width="12" style="97" customWidth="1"/>
    <col min="10499" max="10499" width="14.42578125" style="97" customWidth="1"/>
    <col min="10500" max="10500" width="14.140625" style="97" customWidth="1"/>
    <col min="10501" max="10501" width="12.28515625" style="97" customWidth="1"/>
    <col min="10502" max="10502" width="18.7109375" style="97" customWidth="1"/>
    <col min="10503" max="10752" width="8.85546875" style="97"/>
    <col min="10753" max="10753" width="32.28515625" style="97" customWidth="1"/>
    <col min="10754" max="10754" width="12" style="97" customWidth="1"/>
    <col min="10755" max="10755" width="14.42578125" style="97" customWidth="1"/>
    <col min="10756" max="10756" width="14.140625" style="97" customWidth="1"/>
    <col min="10757" max="10757" width="12.28515625" style="97" customWidth="1"/>
    <col min="10758" max="10758" width="18.7109375" style="97" customWidth="1"/>
    <col min="10759" max="11008" width="8.85546875" style="97"/>
    <col min="11009" max="11009" width="32.28515625" style="97" customWidth="1"/>
    <col min="11010" max="11010" width="12" style="97" customWidth="1"/>
    <col min="11011" max="11011" width="14.42578125" style="97" customWidth="1"/>
    <col min="11012" max="11012" width="14.140625" style="97" customWidth="1"/>
    <col min="11013" max="11013" width="12.28515625" style="97" customWidth="1"/>
    <col min="11014" max="11014" width="18.7109375" style="97" customWidth="1"/>
    <col min="11015" max="11264" width="8.85546875" style="97"/>
    <col min="11265" max="11265" width="32.28515625" style="97" customWidth="1"/>
    <col min="11266" max="11266" width="12" style="97" customWidth="1"/>
    <col min="11267" max="11267" width="14.42578125" style="97" customWidth="1"/>
    <col min="11268" max="11268" width="14.140625" style="97" customWidth="1"/>
    <col min="11269" max="11269" width="12.28515625" style="97" customWidth="1"/>
    <col min="11270" max="11270" width="18.7109375" style="97" customWidth="1"/>
    <col min="11271" max="11520" width="8.85546875" style="97"/>
    <col min="11521" max="11521" width="32.28515625" style="97" customWidth="1"/>
    <col min="11522" max="11522" width="12" style="97" customWidth="1"/>
    <col min="11523" max="11523" width="14.42578125" style="97" customWidth="1"/>
    <col min="11524" max="11524" width="14.140625" style="97" customWidth="1"/>
    <col min="11525" max="11525" width="12.28515625" style="97" customWidth="1"/>
    <col min="11526" max="11526" width="18.7109375" style="97" customWidth="1"/>
    <col min="11527" max="11776" width="8.85546875" style="97"/>
    <col min="11777" max="11777" width="32.28515625" style="97" customWidth="1"/>
    <col min="11778" max="11778" width="12" style="97" customWidth="1"/>
    <col min="11779" max="11779" width="14.42578125" style="97" customWidth="1"/>
    <col min="11780" max="11780" width="14.140625" style="97" customWidth="1"/>
    <col min="11781" max="11781" width="12.28515625" style="97" customWidth="1"/>
    <col min="11782" max="11782" width="18.7109375" style="97" customWidth="1"/>
    <col min="11783" max="12032" width="8.85546875" style="97"/>
    <col min="12033" max="12033" width="32.28515625" style="97" customWidth="1"/>
    <col min="12034" max="12034" width="12" style="97" customWidth="1"/>
    <col min="12035" max="12035" width="14.42578125" style="97" customWidth="1"/>
    <col min="12036" max="12036" width="14.140625" style="97" customWidth="1"/>
    <col min="12037" max="12037" width="12.28515625" style="97" customWidth="1"/>
    <col min="12038" max="12038" width="18.7109375" style="97" customWidth="1"/>
    <col min="12039" max="12288" width="8.85546875" style="97"/>
    <col min="12289" max="12289" width="32.28515625" style="97" customWidth="1"/>
    <col min="12290" max="12290" width="12" style="97" customWidth="1"/>
    <col min="12291" max="12291" width="14.42578125" style="97" customWidth="1"/>
    <col min="12292" max="12292" width="14.140625" style="97" customWidth="1"/>
    <col min="12293" max="12293" width="12.28515625" style="97" customWidth="1"/>
    <col min="12294" max="12294" width="18.7109375" style="97" customWidth="1"/>
    <col min="12295" max="12544" width="8.85546875" style="97"/>
    <col min="12545" max="12545" width="32.28515625" style="97" customWidth="1"/>
    <col min="12546" max="12546" width="12" style="97" customWidth="1"/>
    <col min="12547" max="12547" width="14.42578125" style="97" customWidth="1"/>
    <col min="12548" max="12548" width="14.140625" style="97" customWidth="1"/>
    <col min="12549" max="12549" width="12.28515625" style="97" customWidth="1"/>
    <col min="12550" max="12550" width="18.7109375" style="97" customWidth="1"/>
    <col min="12551" max="12800" width="8.85546875" style="97"/>
    <col min="12801" max="12801" width="32.28515625" style="97" customWidth="1"/>
    <col min="12802" max="12802" width="12" style="97" customWidth="1"/>
    <col min="12803" max="12803" width="14.42578125" style="97" customWidth="1"/>
    <col min="12804" max="12804" width="14.140625" style="97" customWidth="1"/>
    <col min="12805" max="12805" width="12.28515625" style="97" customWidth="1"/>
    <col min="12806" max="12806" width="18.7109375" style="97" customWidth="1"/>
    <col min="12807" max="13056" width="8.85546875" style="97"/>
    <col min="13057" max="13057" width="32.28515625" style="97" customWidth="1"/>
    <col min="13058" max="13058" width="12" style="97" customWidth="1"/>
    <col min="13059" max="13059" width="14.42578125" style="97" customWidth="1"/>
    <col min="13060" max="13060" width="14.140625" style="97" customWidth="1"/>
    <col min="13061" max="13061" width="12.28515625" style="97" customWidth="1"/>
    <col min="13062" max="13062" width="18.7109375" style="97" customWidth="1"/>
    <col min="13063" max="13312" width="8.85546875" style="97"/>
    <col min="13313" max="13313" width="32.28515625" style="97" customWidth="1"/>
    <col min="13314" max="13314" width="12" style="97" customWidth="1"/>
    <col min="13315" max="13315" width="14.42578125" style="97" customWidth="1"/>
    <col min="13316" max="13316" width="14.140625" style="97" customWidth="1"/>
    <col min="13317" max="13317" width="12.28515625" style="97" customWidth="1"/>
    <col min="13318" max="13318" width="18.7109375" style="97" customWidth="1"/>
    <col min="13319" max="13568" width="8.85546875" style="97"/>
    <col min="13569" max="13569" width="32.28515625" style="97" customWidth="1"/>
    <col min="13570" max="13570" width="12" style="97" customWidth="1"/>
    <col min="13571" max="13571" width="14.42578125" style="97" customWidth="1"/>
    <col min="13572" max="13572" width="14.140625" style="97" customWidth="1"/>
    <col min="13573" max="13573" width="12.28515625" style="97" customWidth="1"/>
    <col min="13574" max="13574" width="18.7109375" style="97" customWidth="1"/>
    <col min="13575" max="13824" width="8.85546875" style="97"/>
    <col min="13825" max="13825" width="32.28515625" style="97" customWidth="1"/>
    <col min="13826" max="13826" width="12" style="97" customWidth="1"/>
    <col min="13827" max="13827" width="14.42578125" style="97" customWidth="1"/>
    <col min="13828" max="13828" width="14.140625" style="97" customWidth="1"/>
    <col min="13829" max="13829" width="12.28515625" style="97" customWidth="1"/>
    <col min="13830" max="13830" width="18.7109375" style="97" customWidth="1"/>
    <col min="13831" max="14080" width="8.85546875" style="97"/>
    <col min="14081" max="14081" width="32.28515625" style="97" customWidth="1"/>
    <col min="14082" max="14082" width="12" style="97" customWidth="1"/>
    <col min="14083" max="14083" width="14.42578125" style="97" customWidth="1"/>
    <col min="14084" max="14084" width="14.140625" style="97" customWidth="1"/>
    <col min="14085" max="14085" width="12.28515625" style="97" customWidth="1"/>
    <col min="14086" max="14086" width="18.7109375" style="97" customWidth="1"/>
    <col min="14087" max="14336" width="8.85546875" style="97"/>
    <col min="14337" max="14337" width="32.28515625" style="97" customWidth="1"/>
    <col min="14338" max="14338" width="12" style="97" customWidth="1"/>
    <col min="14339" max="14339" width="14.42578125" style="97" customWidth="1"/>
    <col min="14340" max="14340" width="14.140625" style="97" customWidth="1"/>
    <col min="14341" max="14341" width="12.28515625" style="97" customWidth="1"/>
    <col min="14342" max="14342" width="18.7109375" style="97" customWidth="1"/>
    <col min="14343" max="14592" width="8.85546875" style="97"/>
    <col min="14593" max="14593" width="32.28515625" style="97" customWidth="1"/>
    <col min="14594" max="14594" width="12" style="97" customWidth="1"/>
    <col min="14595" max="14595" width="14.42578125" style="97" customWidth="1"/>
    <col min="14596" max="14596" width="14.140625" style="97" customWidth="1"/>
    <col min="14597" max="14597" width="12.28515625" style="97" customWidth="1"/>
    <col min="14598" max="14598" width="18.7109375" style="97" customWidth="1"/>
    <col min="14599" max="14848" width="8.85546875" style="97"/>
    <col min="14849" max="14849" width="32.28515625" style="97" customWidth="1"/>
    <col min="14850" max="14850" width="12" style="97" customWidth="1"/>
    <col min="14851" max="14851" width="14.42578125" style="97" customWidth="1"/>
    <col min="14852" max="14852" width="14.140625" style="97" customWidth="1"/>
    <col min="14853" max="14853" width="12.28515625" style="97" customWidth="1"/>
    <col min="14854" max="14854" width="18.7109375" style="97" customWidth="1"/>
    <col min="14855" max="15104" width="8.85546875" style="97"/>
    <col min="15105" max="15105" width="32.28515625" style="97" customWidth="1"/>
    <col min="15106" max="15106" width="12" style="97" customWidth="1"/>
    <col min="15107" max="15107" width="14.42578125" style="97" customWidth="1"/>
    <col min="15108" max="15108" width="14.140625" style="97" customWidth="1"/>
    <col min="15109" max="15109" width="12.28515625" style="97" customWidth="1"/>
    <col min="15110" max="15110" width="18.7109375" style="97" customWidth="1"/>
    <col min="15111" max="15360" width="8.85546875" style="97"/>
    <col min="15361" max="15361" width="32.28515625" style="97" customWidth="1"/>
    <col min="15362" max="15362" width="12" style="97" customWidth="1"/>
    <col min="15363" max="15363" width="14.42578125" style="97" customWidth="1"/>
    <col min="15364" max="15364" width="14.140625" style="97" customWidth="1"/>
    <col min="15365" max="15365" width="12.28515625" style="97" customWidth="1"/>
    <col min="15366" max="15366" width="18.7109375" style="97" customWidth="1"/>
    <col min="15367" max="15616" width="8.85546875" style="97"/>
    <col min="15617" max="15617" width="32.28515625" style="97" customWidth="1"/>
    <col min="15618" max="15618" width="12" style="97" customWidth="1"/>
    <col min="15619" max="15619" width="14.42578125" style="97" customWidth="1"/>
    <col min="15620" max="15620" width="14.140625" style="97" customWidth="1"/>
    <col min="15621" max="15621" width="12.28515625" style="97" customWidth="1"/>
    <col min="15622" max="15622" width="18.7109375" style="97" customWidth="1"/>
    <col min="15623" max="15872" width="8.85546875" style="97"/>
    <col min="15873" max="15873" width="32.28515625" style="97" customWidth="1"/>
    <col min="15874" max="15874" width="12" style="97" customWidth="1"/>
    <col min="15875" max="15875" width="14.42578125" style="97" customWidth="1"/>
    <col min="15876" max="15876" width="14.140625" style="97" customWidth="1"/>
    <col min="15877" max="15877" width="12.28515625" style="97" customWidth="1"/>
    <col min="15878" max="15878" width="18.7109375" style="97" customWidth="1"/>
    <col min="15879" max="16128" width="8.85546875" style="97"/>
    <col min="16129" max="16129" width="32.28515625" style="97" customWidth="1"/>
    <col min="16130" max="16130" width="12" style="97" customWidth="1"/>
    <col min="16131" max="16131" width="14.42578125" style="97" customWidth="1"/>
    <col min="16132" max="16132" width="14.140625" style="97" customWidth="1"/>
    <col min="16133" max="16133" width="12.28515625" style="97" customWidth="1"/>
    <col min="16134" max="16134" width="18.7109375" style="97" customWidth="1"/>
    <col min="16135" max="16384" width="8.85546875" style="97"/>
  </cols>
  <sheetData>
    <row r="1" spans="1:7" s="90" customFormat="1" ht="42.75" customHeight="1" x14ac:dyDescent="0.3">
      <c r="A1" s="544" t="s">
        <v>618</v>
      </c>
      <c r="B1" s="544"/>
      <c r="C1" s="544"/>
      <c r="D1" s="544"/>
      <c r="E1" s="544"/>
      <c r="F1" s="544"/>
      <c r="G1" s="544"/>
    </row>
    <row r="2" spans="1:7" s="90" customFormat="1" ht="20.25" customHeight="1" x14ac:dyDescent="0.3">
      <c r="A2" s="556" t="s">
        <v>129</v>
      </c>
      <c r="B2" s="556"/>
      <c r="C2" s="556"/>
      <c r="D2" s="556"/>
      <c r="E2" s="556"/>
      <c r="F2" s="556"/>
    </row>
    <row r="3" spans="1:7" ht="13.5" customHeight="1" x14ac:dyDescent="0.2"/>
    <row r="4" spans="1:7" ht="24" customHeight="1" x14ac:dyDescent="0.2">
      <c r="A4" s="547" t="s">
        <v>82</v>
      </c>
      <c r="B4" s="557" t="s">
        <v>521</v>
      </c>
      <c r="C4" s="558"/>
      <c r="D4" s="559"/>
      <c r="E4" s="689" t="s">
        <v>522</v>
      </c>
      <c r="F4" s="690"/>
      <c r="G4" s="560"/>
    </row>
    <row r="5" spans="1:7" ht="18.75" customHeight="1" x14ac:dyDescent="0.2">
      <c r="A5" s="547"/>
      <c r="B5" s="553" t="s">
        <v>43</v>
      </c>
      <c r="C5" s="553" t="s">
        <v>83</v>
      </c>
      <c r="D5" s="553" t="s">
        <v>84</v>
      </c>
      <c r="E5" s="555" t="s">
        <v>44</v>
      </c>
      <c r="F5" s="565" t="s">
        <v>454</v>
      </c>
      <c r="G5" s="553" t="s">
        <v>84</v>
      </c>
    </row>
    <row r="6" spans="1:7" ht="61.5" customHeight="1" x14ac:dyDescent="0.2">
      <c r="A6" s="547"/>
      <c r="B6" s="554"/>
      <c r="C6" s="554"/>
      <c r="D6" s="554"/>
      <c r="E6" s="555"/>
      <c r="F6" s="565"/>
      <c r="G6" s="554"/>
    </row>
    <row r="7" spans="1:7" ht="12" customHeight="1" x14ac:dyDescent="0.2">
      <c r="A7" s="103" t="s">
        <v>8</v>
      </c>
      <c r="B7" s="103">
        <v>1</v>
      </c>
      <c r="C7" s="104">
        <v>2</v>
      </c>
      <c r="D7" s="104">
        <v>3</v>
      </c>
      <c r="E7" s="104">
        <v>4</v>
      </c>
      <c r="F7" s="104">
        <v>5</v>
      </c>
      <c r="G7" s="104">
        <v>6</v>
      </c>
    </row>
    <row r="8" spans="1:7" ht="29.25" customHeight="1" x14ac:dyDescent="0.2">
      <c r="A8" s="561" t="s">
        <v>131</v>
      </c>
      <c r="B8" s="562"/>
      <c r="C8" s="562"/>
      <c r="D8" s="562"/>
      <c r="E8" s="562"/>
      <c r="F8" s="562"/>
      <c r="G8" s="563"/>
    </row>
    <row r="9" spans="1:7" s="98" customFormat="1" ht="30.75" customHeight="1" x14ac:dyDescent="0.2">
      <c r="A9" s="107" t="s">
        <v>95</v>
      </c>
      <c r="B9" s="95">
        <v>28</v>
      </c>
      <c r="C9" s="336">
        <v>108</v>
      </c>
      <c r="D9" s="337">
        <f>B9-C9</f>
        <v>-80</v>
      </c>
      <c r="E9" s="336">
        <v>15</v>
      </c>
      <c r="F9" s="337">
        <v>80</v>
      </c>
      <c r="G9" s="498">
        <f>E9-F9</f>
        <v>-65</v>
      </c>
    </row>
    <row r="10" spans="1:7" s="98" customFormat="1" ht="15.75" x14ac:dyDescent="0.2">
      <c r="A10" s="107" t="s">
        <v>114</v>
      </c>
      <c r="B10" s="95">
        <v>22</v>
      </c>
      <c r="C10" s="337">
        <v>81</v>
      </c>
      <c r="D10" s="498">
        <f t="shared" ref="D10:D17" si="0">B10-C10</f>
        <v>-59</v>
      </c>
      <c r="E10" s="337">
        <v>11</v>
      </c>
      <c r="F10" s="337">
        <v>65</v>
      </c>
      <c r="G10" s="498">
        <f t="shared" ref="G10:G17" si="1">E10-F10</f>
        <v>-54</v>
      </c>
    </row>
    <row r="11" spans="1:7" s="98" customFormat="1" ht="15.75" x14ac:dyDescent="0.25">
      <c r="A11" s="107" t="s">
        <v>124</v>
      </c>
      <c r="B11" s="95">
        <v>14</v>
      </c>
      <c r="C11" s="337">
        <v>50</v>
      </c>
      <c r="D11" s="498">
        <f t="shared" si="0"/>
        <v>-36</v>
      </c>
      <c r="E11" s="337">
        <v>9</v>
      </c>
      <c r="F11" s="106">
        <v>38</v>
      </c>
      <c r="G11" s="498">
        <f t="shared" si="1"/>
        <v>-29</v>
      </c>
    </row>
    <row r="12" spans="1:7" s="98" customFormat="1" ht="15.75" x14ac:dyDescent="0.2">
      <c r="A12" s="107" t="s">
        <v>132</v>
      </c>
      <c r="B12" s="95">
        <v>9</v>
      </c>
      <c r="C12" s="337">
        <v>18</v>
      </c>
      <c r="D12" s="498">
        <f t="shared" si="0"/>
        <v>-9</v>
      </c>
      <c r="E12" s="337">
        <v>8</v>
      </c>
      <c r="F12" s="337">
        <v>13</v>
      </c>
      <c r="G12" s="498">
        <f t="shared" si="1"/>
        <v>-5</v>
      </c>
    </row>
    <row r="13" spans="1:7" s="98" customFormat="1" ht="17.25" customHeight="1" x14ac:dyDescent="0.2">
      <c r="A13" s="107" t="s">
        <v>191</v>
      </c>
      <c r="B13" s="95">
        <v>8</v>
      </c>
      <c r="C13" s="337">
        <v>55</v>
      </c>
      <c r="D13" s="498">
        <f t="shared" si="0"/>
        <v>-47</v>
      </c>
      <c r="E13" s="337">
        <v>1</v>
      </c>
      <c r="F13" s="337">
        <v>41</v>
      </c>
      <c r="G13" s="498">
        <f t="shared" si="1"/>
        <v>-40</v>
      </c>
    </row>
    <row r="14" spans="1:7" s="98" customFormat="1" ht="15.75" x14ac:dyDescent="0.2">
      <c r="A14" s="107" t="s">
        <v>123</v>
      </c>
      <c r="B14" s="95">
        <v>8</v>
      </c>
      <c r="C14" s="337">
        <v>52</v>
      </c>
      <c r="D14" s="498">
        <f t="shared" si="0"/>
        <v>-44</v>
      </c>
      <c r="E14" s="337">
        <v>1</v>
      </c>
      <c r="F14" s="337">
        <v>41</v>
      </c>
      <c r="G14" s="498">
        <f t="shared" si="1"/>
        <v>-40</v>
      </c>
    </row>
    <row r="15" spans="1:7" s="98" customFormat="1" ht="15.75" x14ac:dyDescent="0.2">
      <c r="A15" s="107" t="s">
        <v>133</v>
      </c>
      <c r="B15" s="95">
        <v>7</v>
      </c>
      <c r="C15" s="337">
        <v>30</v>
      </c>
      <c r="D15" s="498">
        <f t="shared" si="0"/>
        <v>-23</v>
      </c>
      <c r="E15" s="337">
        <v>2</v>
      </c>
      <c r="F15" s="337">
        <v>19</v>
      </c>
      <c r="G15" s="498">
        <f t="shared" si="1"/>
        <v>-17</v>
      </c>
    </row>
    <row r="16" spans="1:7" s="98" customFormat="1" ht="31.5" x14ac:dyDescent="0.2">
      <c r="A16" s="107" t="s">
        <v>128</v>
      </c>
      <c r="B16" s="95">
        <v>7</v>
      </c>
      <c r="C16" s="337">
        <v>65</v>
      </c>
      <c r="D16" s="498">
        <f t="shared" si="0"/>
        <v>-58</v>
      </c>
      <c r="E16" s="337">
        <v>2</v>
      </c>
      <c r="F16" s="337">
        <v>57</v>
      </c>
      <c r="G16" s="498">
        <f t="shared" si="1"/>
        <v>-55</v>
      </c>
    </row>
    <row r="17" spans="1:7" s="98" customFormat="1" ht="15.75" x14ac:dyDescent="0.2">
      <c r="A17" s="107" t="s">
        <v>439</v>
      </c>
      <c r="B17" s="95">
        <v>7</v>
      </c>
      <c r="C17" s="337">
        <v>12</v>
      </c>
      <c r="D17" s="498">
        <f t="shared" si="0"/>
        <v>-5</v>
      </c>
      <c r="E17" s="337">
        <v>1</v>
      </c>
      <c r="F17" s="337">
        <v>9</v>
      </c>
      <c r="G17" s="498">
        <f t="shared" si="1"/>
        <v>-8</v>
      </c>
    </row>
    <row r="18" spans="1:7" s="98" customFormat="1" ht="18.75" x14ac:dyDescent="0.2">
      <c r="A18" s="561" t="s">
        <v>32</v>
      </c>
      <c r="B18" s="562"/>
      <c r="C18" s="562"/>
      <c r="D18" s="562"/>
      <c r="E18" s="562"/>
      <c r="F18" s="562"/>
      <c r="G18" s="563"/>
    </row>
    <row r="19" spans="1:7" s="98" customFormat="1" ht="31.5" x14ac:dyDescent="0.2">
      <c r="A19" s="107" t="s">
        <v>93</v>
      </c>
      <c r="B19" s="445">
        <v>27</v>
      </c>
      <c r="C19" s="95">
        <v>271</v>
      </c>
      <c r="D19" s="337">
        <f>B19-C20</f>
        <v>-92</v>
      </c>
      <c r="E19" s="337">
        <v>12</v>
      </c>
      <c r="F19" s="337">
        <v>214</v>
      </c>
      <c r="G19" s="498">
        <f>E19-F20</f>
        <v>-85</v>
      </c>
    </row>
    <row r="20" spans="1:7" s="98" customFormat="1" ht="31.5" x14ac:dyDescent="0.2">
      <c r="A20" s="107" t="s">
        <v>103</v>
      </c>
      <c r="B20" s="445">
        <v>20</v>
      </c>
      <c r="C20" s="95">
        <v>119</v>
      </c>
      <c r="D20" s="498">
        <f t="shared" ref="D20:D24" si="2">B20-C21</f>
        <v>-31</v>
      </c>
      <c r="E20" s="446">
        <v>5</v>
      </c>
      <c r="F20" s="446">
        <v>97</v>
      </c>
      <c r="G20" s="498">
        <f t="shared" ref="G20:G24" si="3">E20-F21</f>
        <v>-34</v>
      </c>
    </row>
    <row r="21" spans="1:7" s="98" customFormat="1" ht="15.75" x14ac:dyDescent="0.2">
      <c r="A21" s="107" t="s">
        <v>136</v>
      </c>
      <c r="B21" s="445">
        <v>17</v>
      </c>
      <c r="C21" s="95">
        <v>51</v>
      </c>
      <c r="D21" s="498">
        <f t="shared" si="2"/>
        <v>-17</v>
      </c>
      <c r="E21" s="446">
        <v>8</v>
      </c>
      <c r="F21" s="446">
        <v>39</v>
      </c>
      <c r="G21" s="498">
        <f t="shared" si="3"/>
        <v>-15</v>
      </c>
    </row>
    <row r="22" spans="1:7" s="98" customFormat="1" ht="15.75" x14ac:dyDescent="0.2">
      <c r="A22" s="107" t="s">
        <v>140</v>
      </c>
      <c r="B22" s="445">
        <v>12</v>
      </c>
      <c r="C22" s="95">
        <v>34</v>
      </c>
      <c r="D22" s="498">
        <f t="shared" si="2"/>
        <v>-6</v>
      </c>
      <c r="E22" s="446">
        <v>2</v>
      </c>
      <c r="F22" s="446">
        <v>23</v>
      </c>
      <c r="G22" s="498">
        <f t="shared" si="3"/>
        <v>-11</v>
      </c>
    </row>
    <row r="23" spans="1:7" s="98" customFormat="1" ht="15.75" x14ac:dyDescent="0.2">
      <c r="A23" s="107" t="s">
        <v>138</v>
      </c>
      <c r="B23" s="445">
        <v>11</v>
      </c>
      <c r="C23" s="95">
        <v>18</v>
      </c>
      <c r="D23" s="498">
        <f t="shared" si="2"/>
        <v>3</v>
      </c>
      <c r="E23" s="446">
        <v>5</v>
      </c>
      <c r="F23" s="446">
        <v>13</v>
      </c>
      <c r="G23" s="498">
        <f t="shared" si="3"/>
        <v>-2</v>
      </c>
    </row>
    <row r="24" spans="1:7" s="98" customFormat="1" ht="18" customHeight="1" x14ac:dyDescent="0.2">
      <c r="A24" s="107" t="s">
        <v>139</v>
      </c>
      <c r="B24" s="445">
        <v>10</v>
      </c>
      <c r="C24" s="95">
        <v>8</v>
      </c>
      <c r="D24" s="498">
        <f t="shared" si="2"/>
        <v>10</v>
      </c>
      <c r="E24" s="446">
        <v>5</v>
      </c>
      <c r="F24" s="446">
        <v>7</v>
      </c>
      <c r="G24" s="498">
        <f t="shared" si="3"/>
        <v>5</v>
      </c>
    </row>
    <row r="25" spans="1:7" ht="18.75" x14ac:dyDescent="0.2">
      <c r="A25" s="561" t="s">
        <v>33</v>
      </c>
      <c r="B25" s="562"/>
      <c r="C25" s="562"/>
      <c r="D25" s="562"/>
      <c r="E25" s="562"/>
      <c r="F25" s="562"/>
      <c r="G25" s="563"/>
    </row>
    <row r="26" spans="1:7" ht="15.75" x14ac:dyDescent="0.2">
      <c r="A26" s="107" t="s">
        <v>91</v>
      </c>
      <c r="B26" s="95">
        <v>106</v>
      </c>
      <c r="C26" s="337">
        <v>238</v>
      </c>
      <c r="D26" s="337">
        <f>B26-C26</f>
        <v>-132</v>
      </c>
      <c r="E26" s="337">
        <v>41</v>
      </c>
      <c r="F26" s="337">
        <v>171</v>
      </c>
      <c r="G26" s="498">
        <f>E26-F26</f>
        <v>-130</v>
      </c>
    </row>
    <row r="27" spans="1:7" ht="31.5" x14ac:dyDescent="0.2">
      <c r="A27" s="107" t="s">
        <v>100</v>
      </c>
      <c r="B27" s="95">
        <v>52</v>
      </c>
      <c r="C27" s="337">
        <v>112</v>
      </c>
      <c r="D27" s="498">
        <f t="shared" ref="D27:D34" si="4">B27-C27</f>
        <v>-60</v>
      </c>
      <c r="E27" s="337">
        <v>22</v>
      </c>
      <c r="F27" s="337">
        <v>87</v>
      </c>
      <c r="G27" s="498">
        <f t="shared" ref="G27:G34" si="5">E27-F27</f>
        <v>-65</v>
      </c>
    </row>
    <row r="28" spans="1:7" ht="15.75" x14ac:dyDescent="0.2">
      <c r="A28" s="107" t="s">
        <v>115</v>
      </c>
      <c r="B28" s="95">
        <v>20</v>
      </c>
      <c r="C28" s="337">
        <v>48</v>
      </c>
      <c r="D28" s="498">
        <f t="shared" si="4"/>
        <v>-28</v>
      </c>
      <c r="E28" s="337">
        <v>8</v>
      </c>
      <c r="F28" s="337">
        <v>34</v>
      </c>
      <c r="G28" s="498">
        <f t="shared" si="5"/>
        <v>-26</v>
      </c>
    </row>
    <row r="29" spans="1:7" ht="31.5" x14ac:dyDescent="0.2">
      <c r="A29" s="107" t="s">
        <v>359</v>
      </c>
      <c r="B29" s="95">
        <v>11</v>
      </c>
      <c r="C29" s="337">
        <v>8</v>
      </c>
      <c r="D29" s="498">
        <f t="shared" si="4"/>
        <v>3</v>
      </c>
      <c r="E29" s="337">
        <v>7</v>
      </c>
      <c r="F29" s="337">
        <v>5</v>
      </c>
      <c r="G29" s="498">
        <f t="shared" si="5"/>
        <v>2</v>
      </c>
    </row>
    <row r="30" spans="1:7" ht="15.75" x14ac:dyDescent="0.2">
      <c r="A30" s="107" t="s">
        <v>145</v>
      </c>
      <c r="B30" s="95">
        <v>11</v>
      </c>
      <c r="C30" s="337">
        <v>16</v>
      </c>
      <c r="D30" s="498">
        <f t="shared" si="4"/>
        <v>-5</v>
      </c>
      <c r="E30" s="337">
        <v>8</v>
      </c>
      <c r="F30" s="337">
        <v>12</v>
      </c>
      <c r="G30" s="498">
        <f t="shared" si="5"/>
        <v>-4</v>
      </c>
    </row>
    <row r="31" spans="1:7" ht="15.75" x14ac:dyDescent="0.2">
      <c r="A31" s="107" t="s">
        <v>113</v>
      </c>
      <c r="B31" s="95">
        <v>10</v>
      </c>
      <c r="C31" s="337">
        <v>15</v>
      </c>
      <c r="D31" s="498">
        <f t="shared" si="4"/>
        <v>-5</v>
      </c>
      <c r="E31" s="337">
        <v>6</v>
      </c>
      <c r="F31" s="337">
        <v>14</v>
      </c>
      <c r="G31" s="498">
        <f t="shared" si="5"/>
        <v>-8</v>
      </c>
    </row>
    <row r="32" spans="1:7" ht="15.75" x14ac:dyDescent="0.2">
      <c r="A32" s="107" t="s">
        <v>143</v>
      </c>
      <c r="B32" s="95">
        <v>10</v>
      </c>
      <c r="C32" s="337">
        <v>49</v>
      </c>
      <c r="D32" s="498">
        <f t="shared" si="4"/>
        <v>-39</v>
      </c>
      <c r="E32" s="337">
        <v>0</v>
      </c>
      <c r="F32" s="337">
        <v>39</v>
      </c>
      <c r="G32" s="498">
        <f t="shared" si="5"/>
        <v>-39</v>
      </c>
    </row>
    <row r="33" spans="1:7" ht="31.5" x14ac:dyDescent="0.2">
      <c r="A33" s="107" t="s">
        <v>433</v>
      </c>
      <c r="B33" s="95">
        <v>10</v>
      </c>
      <c r="C33" s="337">
        <v>9</v>
      </c>
      <c r="D33" s="498">
        <f t="shared" si="4"/>
        <v>1</v>
      </c>
      <c r="E33" s="337">
        <v>3</v>
      </c>
      <c r="F33" s="337">
        <v>8</v>
      </c>
      <c r="G33" s="498">
        <f t="shared" si="5"/>
        <v>-5</v>
      </c>
    </row>
    <row r="34" spans="1:7" ht="15.75" x14ac:dyDescent="0.2">
      <c r="A34" s="107" t="s">
        <v>269</v>
      </c>
      <c r="B34" s="95">
        <v>10</v>
      </c>
      <c r="C34" s="337">
        <v>15</v>
      </c>
      <c r="D34" s="498">
        <f t="shared" si="4"/>
        <v>-5</v>
      </c>
      <c r="E34" s="337">
        <v>4</v>
      </c>
      <c r="F34" s="337">
        <v>11</v>
      </c>
      <c r="G34" s="498">
        <f t="shared" si="5"/>
        <v>-7</v>
      </c>
    </row>
    <row r="35" spans="1:7" s="108" customFormat="1" ht="18.75" x14ac:dyDescent="0.25">
      <c r="A35" s="561" t="s">
        <v>34</v>
      </c>
      <c r="B35" s="562"/>
      <c r="C35" s="562"/>
      <c r="D35" s="562"/>
      <c r="E35" s="562"/>
      <c r="F35" s="562"/>
      <c r="G35" s="563"/>
    </row>
    <row r="36" spans="1:7" ht="15.75" x14ac:dyDescent="0.2">
      <c r="A36" s="107" t="s">
        <v>107</v>
      </c>
      <c r="B36" s="95">
        <v>53</v>
      </c>
      <c r="C36" s="95">
        <v>84</v>
      </c>
      <c r="D36" s="337">
        <f>B36-C36</f>
        <v>-31</v>
      </c>
      <c r="E36" s="336">
        <v>27</v>
      </c>
      <c r="F36" s="337">
        <v>60</v>
      </c>
      <c r="G36" s="498">
        <f>E36-F36</f>
        <v>-33</v>
      </c>
    </row>
    <row r="37" spans="1:7" ht="16.5" customHeight="1" x14ac:dyDescent="0.2">
      <c r="A37" s="107" t="s">
        <v>110</v>
      </c>
      <c r="B37" s="95">
        <v>16</v>
      </c>
      <c r="C37" s="95">
        <v>77</v>
      </c>
      <c r="D37" s="498">
        <f t="shared" ref="D37:D42" si="6">B37-C37</f>
        <v>-61</v>
      </c>
      <c r="E37" s="337">
        <v>9</v>
      </c>
      <c r="F37" s="337">
        <v>60</v>
      </c>
      <c r="G37" s="498">
        <f t="shared" ref="G37:G42" si="7">E37-F37</f>
        <v>-51</v>
      </c>
    </row>
    <row r="38" spans="1:7" ht="18.75" customHeight="1" x14ac:dyDescent="0.2">
      <c r="A38" s="107" t="s">
        <v>106</v>
      </c>
      <c r="B38" s="95">
        <v>16</v>
      </c>
      <c r="C38" s="95">
        <v>233</v>
      </c>
      <c r="D38" s="498">
        <f t="shared" si="6"/>
        <v>-217</v>
      </c>
      <c r="E38" s="337">
        <v>6</v>
      </c>
      <c r="F38" s="337">
        <v>217</v>
      </c>
      <c r="G38" s="498">
        <f t="shared" si="7"/>
        <v>-211</v>
      </c>
    </row>
    <row r="39" spans="1:7" ht="17.25" customHeight="1" x14ac:dyDescent="0.2">
      <c r="A39" s="107" t="s">
        <v>156</v>
      </c>
      <c r="B39" s="95">
        <v>4</v>
      </c>
      <c r="C39" s="95">
        <v>27</v>
      </c>
      <c r="D39" s="498">
        <f t="shared" si="6"/>
        <v>-23</v>
      </c>
      <c r="E39" s="337">
        <v>3</v>
      </c>
      <c r="F39" s="337">
        <v>23</v>
      </c>
      <c r="G39" s="498">
        <f t="shared" si="7"/>
        <v>-20</v>
      </c>
    </row>
    <row r="40" spans="1:7" ht="15.75" customHeight="1" x14ac:dyDescent="0.2">
      <c r="A40" s="107" t="s">
        <v>150</v>
      </c>
      <c r="B40" s="95">
        <v>4</v>
      </c>
      <c r="C40" s="95">
        <v>46</v>
      </c>
      <c r="D40" s="498">
        <f t="shared" si="6"/>
        <v>-42</v>
      </c>
      <c r="E40" s="337">
        <v>1</v>
      </c>
      <c r="F40" s="337">
        <v>38</v>
      </c>
      <c r="G40" s="498">
        <f t="shared" si="7"/>
        <v>-37</v>
      </c>
    </row>
    <row r="41" spans="1:7" ht="15.75" x14ac:dyDescent="0.2">
      <c r="A41" s="107" t="s">
        <v>148</v>
      </c>
      <c r="B41" s="95">
        <v>3</v>
      </c>
      <c r="C41" s="95">
        <v>47</v>
      </c>
      <c r="D41" s="498">
        <f t="shared" si="6"/>
        <v>-44</v>
      </c>
      <c r="E41" s="337">
        <v>0</v>
      </c>
      <c r="F41" s="337">
        <v>32</v>
      </c>
      <c r="G41" s="498">
        <f t="shared" si="7"/>
        <v>-32</v>
      </c>
    </row>
    <row r="42" spans="1:7" ht="32.25" customHeight="1" x14ac:dyDescent="0.2">
      <c r="A42" s="107" t="s">
        <v>151</v>
      </c>
      <c r="B42" s="95">
        <v>3</v>
      </c>
      <c r="C42" s="95">
        <v>10</v>
      </c>
      <c r="D42" s="498">
        <f t="shared" si="6"/>
        <v>-7</v>
      </c>
      <c r="E42" s="337">
        <v>0</v>
      </c>
      <c r="F42" s="337">
        <v>10</v>
      </c>
      <c r="G42" s="498">
        <f t="shared" si="7"/>
        <v>-10</v>
      </c>
    </row>
    <row r="43" spans="1:7" s="108" customFormat="1" ht="18.75" customHeight="1" x14ac:dyDescent="0.25">
      <c r="A43" s="561" t="s">
        <v>35</v>
      </c>
      <c r="B43" s="562"/>
      <c r="C43" s="562"/>
      <c r="D43" s="562"/>
      <c r="E43" s="562"/>
      <c r="F43" s="562"/>
      <c r="G43" s="563"/>
    </row>
    <row r="44" spans="1:7" ht="31.5" x14ac:dyDescent="0.2">
      <c r="A44" s="107" t="s">
        <v>88</v>
      </c>
      <c r="B44" s="336">
        <v>198</v>
      </c>
      <c r="C44" s="336">
        <v>489</v>
      </c>
      <c r="D44" s="337">
        <f>B44-C44</f>
        <v>-291</v>
      </c>
      <c r="E44" s="336">
        <v>53</v>
      </c>
      <c r="F44" s="337">
        <v>370</v>
      </c>
      <c r="G44" s="498">
        <f>E44-F44</f>
        <v>-317</v>
      </c>
    </row>
    <row r="45" spans="1:7" ht="15.75" x14ac:dyDescent="0.2">
      <c r="A45" s="107" t="s">
        <v>90</v>
      </c>
      <c r="B45" s="336">
        <v>126</v>
      </c>
      <c r="C45" s="337">
        <v>147</v>
      </c>
      <c r="D45" s="498">
        <f t="shared" ref="D45:D53" si="8">B45-C45</f>
        <v>-21</v>
      </c>
      <c r="E45" s="337">
        <v>68</v>
      </c>
      <c r="F45" s="337">
        <v>99</v>
      </c>
      <c r="G45" s="498">
        <f t="shared" ref="G45:G53" si="9">E45-F45</f>
        <v>-31</v>
      </c>
    </row>
    <row r="46" spans="1:7" ht="15.75" x14ac:dyDescent="0.2">
      <c r="A46" s="107" t="s">
        <v>97</v>
      </c>
      <c r="B46" s="336">
        <v>73</v>
      </c>
      <c r="C46" s="337">
        <v>163</v>
      </c>
      <c r="D46" s="498">
        <f t="shared" si="8"/>
        <v>-90</v>
      </c>
      <c r="E46" s="337">
        <v>40</v>
      </c>
      <c r="F46" s="337">
        <v>122</v>
      </c>
      <c r="G46" s="498">
        <f t="shared" si="9"/>
        <v>-82</v>
      </c>
    </row>
    <row r="47" spans="1:7" ht="31.5" x14ac:dyDescent="0.2">
      <c r="A47" s="107" t="s">
        <v>94</v>
      </c>
      <c r="B47" s="336">
        <v>53</v>
      </c>
      <c r="C47" s="337">
        <v>315</v>
      </c>
      <c r="D47" s="498">
        <f t="shared" si="8"/>
        <v>-262</v>
      </c>
      <c r="E47" s="337">
        <v>14</v>
      </c>
      <c r="F47" s="337">
        <v>246</v>
      </c>
      <c r="G47" s="498">
        <f t="shared" si="9"/>
        <v>-232</v>
      </c>
    </row>
    <row r="48" spans="1:7" ht="15.75" x14ac:dyDescent="0.2">
      <c r="A48" s="107" t="s">
        <v>98</v>
      </c>
      <c r="B48" s="336">
        <v>47</v>
      </c>
      <c r="C48" s="337">
        <v>31</v>
      </c>
      <c r="D48" s="498">
        <f t="shared" si="8"/>
        <v>16</v>
      </c>
      <c r="E48" s="337">
        <v>40</v>
      </c>
      <c r="F48" s="337">
        <v>29</v>
      </c>
      <c r="G48" s="498">
        <f t="shared" si="9"/>
        <v>11</v>
      </c>
    </row>
    <row r="49" spans="1:7" ht="15.75" x14ac:dyDescent="0.2">
      <c r="A49" s="107" t="s">
        <v>101</v>
      </c>
      <c r="B49" s="336">
        <v>41</v>
      </c>
      <c r="C49" s="337">
        <v>47</v>
      </c>
      <c r="D49" s="498">
        <f t="shared" si="8"/>
        <v>-6</v>
      </c>
      <c r="E49" s="337">
        <v>22</v>
      </c>
      <c r="F49" s="337">
        <v>35</v>
      </c>
      <c r="G49" s="498">
        <f t="shared" si="9"/>
        <v>-13</v>
      </c>
    </row>
    <row r="50" spans="1:7" ht="15.75" x14ac:dyDescent="0.2">
      <c r="A50" s="107" t="s">
        <v>125</v>
      </c>
      <c r="B50" s="336">
        <v>37</v>
      </c>
      <c r="C50" s="337">
        <v>113</v>
      </c>
      <c r="D50" s="498">
        <f t="shared" si="8"/>
        <v>-76</v>
      </c>
      <c r="E50" s="337">
        <v>22</v>
      </c>
      <c r="F50" s="337">
        <v>86</v>
      </c>
      <c r="G50" s="498">
        <f t="shared" si="9"/>
        <v>-64</v>
      </c>
    </row>
    <row r="51" spans="1:7" ht="15.75" x14ac:dyDescent="0.2">
      <c r="A51" s="107" t="s">
        <v>96</v>
      </c>
      <c r="B51" s="336">
        <v>25</v>
      </c>
      <c r="C51" s="337">
        <v>31</v>
      </c>
      <c r="D51" s="498">
        <f t="shared" si="8"/>
        <v>-6</v>
      </c>
      <c r="E51" s="337">
        <v>0</v>
      </c>
      <c r="F51" s="337">
        <v>19</v>
      </c>
      <c r="G51" s="498">
        <f t="shared" si="9"/>
        <v>-19</v>
      </c>
    </row>
    <row r="52" spans="1:7" ht="15" customHeight="1" x14ac:dyDescent="0.2">
      <c r="A52" s="107" t="s">
        <v>108</v>
      </c>
      <c r="B52" s="336">
        <v>21</v>
      </c>
      <c r="C52" s="337">
        <v>33</v>
      </c>
      <c r="D52" s="498">
        <f t="shared" si="8"/>
        <v>-12</v>
      </c>
      <c r="E52" s="337">
        <v>16</v>
      </c>
      <c r="F52" s="337">
        <v>29</v>
      </c>
      <c r="G52" s="498">
        <f t="shared" si="9"/>
        <v>-13</v>
      </c>
    </row>
    <row r="53" spans="1:7" ht="110.25" x14ac:dyDescent="0.2">
      <c r="A53" s="107" t="s">
        <v>194</v>
      </c>
      <c r="B53" s="336">
        <v>15</v>
      </c>
      <c r="C53" s="337">
        <v>139</v>
      </c>
      <c r="D53" s="498">
        <f t="shared" si="8"/>
        <v>-124</v>
      </c>
      <c r="E53" s="337">
        <v>4</v>
      </c>
      <c r="F53" s="337">
        <v>116</v>
      </c>
      <c r="G53" s="498">
        <f t="shared" si="9"/>
        <v>-112</v>
      </c>
    </row>
    <row r="54" spans="1:7" s="108" customFormat="1" ht="39" customHeight="1" x14ac:dyDescent="0.25">
      <c r="A54" s="561" t="s">
        <v>36</v>
      </c>
      <c r="B54" s="562"/>
      <c r="C54" s="562"/>
      <c r="D54" s="562"/>
      <c r="E54" s="562"/>
      <c r="F54" s="562"/>
      <c r="G54" s="563"/>
    </row>
    <row r="55" spans="1:7" ht="21" customHeight="1" x14ac:dyDescent="0.2">
      <c r="A55" s="107" t="s">
        <v>274</v>
      </c>
      <c r="B55" s="336">
        <v>14</v>
      </c>
      <c r="C55" s="337">
        <v>10</v>
      </c>
      <c r="D55" s="337">
        <f>B55-C55</f>
        <v>4</v>
      </c>
      <c r="E55" s="337">
        <v>7</v>
      </c>
      <c r="F55" s="337">
        <v>6</v>
      </c>
      <c r="G55" s="498">
        <f>E55-F55</f>
        <v>1</v>
      </c>
    </row>
    <row r="56" spans="1:7" ht="16.5" customHeight="1" x14ac:dyDescent="0.2">
      <c r="A56" s="107" t="s">
        <v>160</v>
      </c>
      <c r="B56" s="336">
        <v>8</v>
      </c>
      <c r="C56" s="337">
        <v>12</v>
      </c>
      <c r="D56" s="498">
        <f t="shared" ref="D56:D57" si="10">B56-C56</f>
        <v>-4</v>
      </c>
      <c r="E56" s="337">
        <v>2</v>
      </c>
      <c r="F56" s="337">
        <v>8</v>
      </c>
      <c r="G56" s="498">
        <f t="shared" ref="G56:G57" si="11">E56-F56</f>
        <v>-6</v>
      </c>
    </row>
    <row r="57" spans="1:7" ht="21" customHeight="1" x14ac:dyDescent="0.2">
      <c r="A57" s="107" t="s">
        <v>275</v>
      </c>
      <c r="B57" s="336">
        <v>4</v>
      </c>
      <c r="C57" s="337">
        <v>7</v>
      </c>
      <c r="D57" s="498">
        <f t="shared" si="10"/>
        <v>-3</v>
      </c>
      <c r="E57" s="337">
        <v>1</v>
      </c>
      <c r="F57" s="337">
        <v>6</v>
      </c>
      <c r="G57" s="498">
        <f t="shared" si="11"/>
        <v>-5</v>
      </c>
    </row>
    <row r="58" spans="1:7" s="108" customFormat="1" ht="24" customHeight="1" x14ac:dyDescent="0.25">
      <c r="A58" s="561" t="s">
        <v>37</v>
      </c>
      <c r="B58" s="562"/>
      <c r="C58" s="562"/>
      <c r="D58" s="562"/>
      <c r="E58" s="562"/>
      <c r="F58" s="562"/>
      <c r="G58" s="563"/>
    </row>
    <row r="59" spans="1:7" ht="31.5" x14ac:dyDescent="0.2">
      <c r="A59" s="107" t="s">
        <v>102</v>
      </c>
      <c r="B59" s="336">
        <v>42</v>
      </c>
      <c r="C59" s="337">
        <v>20</v>
      </c>
      <c r="D59" s="337">
        <f>B59-C59</f>
        <v>22</v>
      </c>
      <c r="E59" s="337">
        <v>23</v>
      </c>
      <c r="F59" s="337">
        <v>9</v>
      </c>
      <c r="G59" s="498">
        <f>E59-F59</f>
        <v>14</v>
      </c>
    </row>
    <row r="60" spans="1:7" ht="15.75" x14ac:dyDescent="0.2">
      <c r="A60" s="107" t="s">
        <v>422</v>
      </c>
      <c r="B60" s="336">
        <v>37</v>
      </c>
      <c r="C60" s="337">
        <v>6</v>
      </c>
      <c r="D60" s="498">
        <f t="shared" ref="D60:D72" si="12">B60-C60</f>
        <v>31</v>
      </c>
      <c r="E60" s="337">
        <v>37</v>
      </c>
      <c r="F60" s="337">
        <v>3</v>
      </c>
      <c r="G60" s="498">
        <f t="shared" ref="G60:G72" si="13">E60-F60</f>
        <v>34</v>
      </c>
    </row>
    <row r="61" spans="1:7" ht="15.75" x14ac:dyDescent="0.2">
      <c r="A61" s="107" t="s">
        <v>105</v>
      </c>
      <c r="B61" s="336">
        <v>31</v>
      </c>
      <c r="C61" s="337">
        <v>65</v>
      </c>
      <c r="D61" s="498">
        <f t="shared" si="12"/>
        <v>-34</v>
      </c>
      <c r="E61" s="337">
        <v>9</v>
      </c>
      <c r="F61" s="337">
        <v>51</v>
      </c>
      <c r="G61" s="498">
        <f t="shared" si="13"/>
        <v>-42</v>
      </c>
    </row>
    <row r="62" spans="1:7" ht="15.75" x14ac:dyDescent="0.2">
      <c r="A62" s="107" t="s">
        <v>99</v>
      </c>
      <c r="B62" s="336">
        <v>29</v>
      </c>
      <c r="C62" s="337">
        <v>54</v>
      </c>
      <c r="D62" s="498">
        <f t="shared" si="12"/>
        <v>-25</v>
      </c>
      <c r="E62" s="337">
        <v>18</v>
      </c>
      <c r="F62" s="337">
        <v>45</v>
      </c>
      <c r="G62" s="498">
        <f t="shared" si="13"/>
        <v>-27</v>
      </c>
    </row>
    <row r="63" spans="1:7" ht="15.75" x14ac:dyDescent="0.2">
      <c r="A63" s="107" t="s">
        <v>121</v>
      </c>
      <c r="B63" s="336">
        <v>27</v>
      </c>
      <c r="C63" s="337">
        <v>10</v>
      </c>
      <c r="D63" s="498">
        <f t="shared" si="12"/>
        <v>17</v>
      </c>
      <c r="E63" s="337">
        <v>15</v>
      </c>
      <c r="F63" s="337">
        <v>8</v>
      </c>
      <c r="G63" s="498">
        <f t="shared" si="13"/>
        <v>7</v>
      </c>
    </row>
    <row r="64" spans="1:7" ht="31.5" x14ac:dyDescent="0.2">
      <c r="A64" s="107" t="s">
        <v>289</v>
      </c>
      <c r="B64" s="336">
        <v>27</v>
      </c>
      <c r="C64" s="337">
        <v>36</v>
      </c>
      <c r="D64" s="498">
        <f t="shared" si="12"/>
        <v>-9</v>
      </c>
      <c r="E64" s="337">
        <v>11</v>
      </c>
      <c r="F64" s="337">
        <v>15</v>
      </c>
      <c r="G64" s="498">
        <f t="shared" si="13"/>
        <v>-4</v>
      </c>
    </row>
    <row r="65" spans="1:7" ht="47.25" x14ac:dyDescent="0.2">
      <c r="A65" s="107" t="s">
        <v>116</v>
      </c>
      <c r="B65" s="336">
        <v>22</v>
      </c>
      <c r="C65" s="337">
        <v>14</v>
      </c>
      <c r="D65" s="498">
        <f t="shared" si="12"/>
        <v>8</v>
      </c>
      <c r="E65" s="337">
        <v>16</v>
      </c>
      <c r="F65" s="337">
        <v>12</v>
      </c>
      <c r="G65" s="498">
        <f t="shared" si="13"/>
        <v>4</v>
      </c>
    </row>
    <row r="66" spans="1:7" ht="15.75" x14ac:dyDescent="0.2">
      <c r="A66" s="107" t="s">
        <v>117</v>
      </c>
      <c r="B66" s="336">
        <v>17</v>
      </c>
      <c r="C66" s="337">
        <v>16</v>
      </c>
      <c r="D66" s="498">
        <f t="shared" si="12"/>
        <v>1</v>
      </c>
      <c r="E66" s="337">
        <v>12</v>
      </c>
      <c r="F66" s="337">
        <v>11</v>
      </c>
      <c r="G66" s="498">
        <f t="shared" si="13"/>
        <v>1</v>
      </c>
    </row>
    <row r="67" spans="1:7" ht="31.5" x14ac:dyDescent="0.2">
      <c r="A67" s="107" t="s">
        <v>122</v>
      </c>
      <c r="B67" s="336">
        <v>17</v>
      </c>
      <c r="C67" s="337">
        <v>59</v>
      </c>
      <c r="D67" s="498">
        <f t="shared" si="12"/>
        <v>-42</v>
      </c>
      <c r="E67" s="337">
        <v>11</v>
      </c>
      <c r="F67" s="337">
        <v>39</v>
      </c>
      <c r="G67" s="498">
        <f t="shared" si="13"/>
        <v>-28</v>
      </c>
    </row>
    <row r="68" spans="1:7" ht="47.25" x14ac:dyDescent="0.2">
      <c r="A68" s="107" t="s">
        <v>167</v>
      </c>
      <c r="B68" s="336">
        <v>14</v>
      </c>
      <c r="C68" s="337">
        <v>40</v>
      </c>
      <c r="D68" s="498">
        <f t="shared" si="12"/>
        <v>-26</v>
      </c>
      <c r="E68" s="337">
        <v>6</v>
      </c>
      <c r="F68" s="337">
        <v>37</v>
      </c>
      <c r="G68" s="498">
        <f t="shared" si="13"/>
        <v>-31</v>
      </c>
    </row>
    <row r="69" spans="1:7" ht="15.75" x14ac:dyDescent="0.2">
      <c r="A69" s="107" t="s">
        <v>265</v>
      </c>
      <c r="B69" s="336">
        <v>14</v>
      </c>
      <c r="C69" s="337">
        <v>9</v>
      </c>
      <c r="D69" s="498">
        <f t="shared" si="12"/>
        <v>5</v>
      </c>
      <c r="E69" s="337">
        <v>10</v>
      </c>
      <c r="F69" s="337">
        <v>5</v>
      </c>
      <c r="G69" s="498">
        <f t="shared" si="13"/>
        <v>5</v>
      </c>
    </row>
    <row r="70" spans="1:7" ht="16.5" customHeight="1" x14ac:dyDescent="0.2">
      <c r="A70" s="107" t="s">
        <v>166</v>
      </c>
      <c r="B70" s="336">
        <v>12</v>
      </c>
      <c r="C70" s="337">
        <v>11</v>
      </c>
      <c r="D70" s="498">
        <f t="shared" si="12"/>
        <v>1</v>
      </c>
      <c r="E70" s="337">
        <v>3</v>
      </c>
      <c r="F70" s="337">
        <v>7</v>
      </c>
      <c r="G70" s="498">
        <f t="shared" si="13"/>
        <v>-4</v>
      </c>
    </row>
    <row r="71" spans="1:7" ht="47.25" x14ac:dyDescent="0.2">
      <c r="A71" s="107" t="s">
        <v>463</v>
      </c>
      <c r="B71" s="336">
        <v>12</v>
      </c>
      <c r="C71" s="337">
        <v>4</v>
      </c>
      <c r="D71" s="498">
        <f t="shared" si="12"/>
        <v>8</v>
      </c>
      <c r="E71" s="337">
        <v>9</v>
      </c>
      <c r="F71" s="337">
        <v>3</v>
      </c>
      <c r="G71" s="498">
        <f t="shared" si="13"/>
        <v>6</v>
      </c>
    </row>
    <row r="72" spans="1:7" ht="47.25" x14ac:dyDescent="0.2">
      <c r="A72" s="107" t="s">
        <v>523</v>
      </c>
      <c r="B72" s="497">
        <v>12</v>
      </c>
      <c r="C72" s="498">
        <v>8</v>
      </c>
      <c r="D72" s="498">
        <f t="shared" si="12"/>
        <v>4</v>
      </c>
      <c r="E72" s="498">
        <v>12</v>
      </c>
      <c r="F72" s="498">
        <v>6</v>
      </c>
      <c r="G72" s="498">
        <f t="shared" si="13"/>
        <v>6</v>
      </c>
    </row>
    <row r="73" spans="1:7" s="108" customFormat="1" ht="44.25" customHeight="1" x14ac:dyDescent="0.25">
      <c r="A73" s="561" t="s">
        <v>38</v>
      </c>
      <c r="B73" s="562"/>
      <c r="C73" s="562"/>
      <c r="D73" s="562"/>
      <c r="E73" s="562"/>
      <c r="F73" s="562"/>
      <c r="G73" s="563"/>
    </row>
    <row r="74" spans="1:7" ht="33" customHeight="1" x14ac:dyDescent="0.25">
      <c r="A74" s="107" t="s">
        <v>87</v>
      </c>
      <c r="B74" s="109">
        <v>314</v>
      </c>
      <c r="C74" s="106">
        <v>311</v>
      </c>
      <c r="D74" s="106">
        <f>B74-C74</f>
        <v>3</v>
      </c>
      <c r="E74" s="106">
        <v>153</v>
      </c>
      <c r="F74" s="106">
        <v>213</v>
      </c>
      <c r="G74" s="106">
        <f>E74-F74</f>
        <v>-60</v>
      </c>
    </row>
    <row r="75" spans="1:7" ht="18" customHeight="1" x14ac:dyDescent="0.25">
      <c r="A75" s="107" t="s">
        <v>86</v>
      </c>
      <c r="B75" s="109">
        <v>223</v>
      </c>
      <c r="C75" s="106">
        <v>64</v>
      </c>
      <c r="D75" s="106">
        <f t="shared" ref="D75:D83" si="14">B75-C75</f>
        <v>159</v>
      </c>
      <c r="E75" s="106">
        <v>205</v>
      </c>
      <c r="F75" s="106">
        <v>52</v>
      </c>
      <c r="G75" s="106">
        <f t="shared" ref="G75:G83" si="15">E75-F75</f>
        <v>153</v>
      </c>
    </row>
    <row r="76" spans="1:7" ht="63" x14ac:dyDescent="0.25">
      <c r="A76" s="107" t="s">
        <v>170</v>
      </c>
      <c r="B76" s="109">
        <v>38</v>
      </c>
      <c r="C76" s="106">
        <v>220</v>
      </c>
      <c r="D76" s="106">
        <f t="shared" si="14"/>
        <v>-182</v>
      </c>
      <c r="E76" s="106">
        <v>18</v>
      </c>
      <c r="F76" s="106">
        <v>205</v>
      </c>
      <c r="G76" s="106">
        <f t="shared" si="15"/>
        <v>-187</v>
      </c>
    </row>
    <row r="77" spans="1:7" ht="15.75" x14ac:dyDescent="0.25">
      <c r="A77" s="107" t="s">
        <v>118</v>
      </c>
      <c r="B77" s="109">
        <v>35</v>
      </c>
      <c r="C77" s="106">
        <v>54</v>
      </c>
      <c r="D77" s="106">
        <f t="shared" si="14"/>
        <v>-19</v>
      </c>
      <c r="E77" s="106">
        <v>17</v>
      </c>
      <c r="F77" s="106">
        <v>45</v>
      </c>
      <c r="G77" s="106">
        <f t="shared" si="15"/>
        <v>-28</v>
      </c>
    </row>
    <row r="78" spans="1:7" ht="15.75" x14ac:dyDescent="0.25">
      <c r="A78" s="107" t="s">
        <v>104</v>
      </c>
      <c r="B78" s="109">
        <v>25</v>
      </c>
      <c r="C78" s="106">
        <v>41</v>
      </c>
      <c r="D78" s="106">
        <f t="shared" si="14"/>
        <v>-16</v>
      </c>
      <c r="E78" s="106">
        <v>6</v>
      </c>
      <c r="F78" s="106">
        <v>30</v>
      </c>
      <c r="G78" s="106">
        <f t="shared" si="15"/>
        <v>-24</v>
      </c>
    </row>
    <row r="79" spans="1:7" ht="15.75" x14ac:dyDescent="0.25">
      <c r="A79" s="107" t="s">
        <v>169</v>
      </c>
      <c r="B79" s="109">
        <v>16</v>
      </c>
      <c r="C79" s="106">
        <v>7</v>
      </c>
      <c r="D79" s="106">
        <f t="shared" si="14"/>
        <v>9</v>
      </c>
      <c r="E79" s="106">
        <v>12</v>
      </c>
      <c r="F79" s="106">
        <v>7</v>
      </c>
      <c r="G79" s="106">
        <f t="shared" si="15"/>
        <v>5</v>
      </c>
    </row>
    <row r="80" spans="1:7" ht="15.75" x14ac:dyDescent="0.25">
      <c r="A80" s="107" t="s">
        <v>172</v>
      </c>
      <c r="B80" s="109">
        <v>15</v>
      </c>
      <c r="C80" s="106">
        <v>4</v>
      </c>
      <c r="D80" s="106">
        <f t="shared" si="14"/>
        <v>11</v>
      </c>
      <c r="E80" s="106">
        <v>5</v>
      </c>
      <c r="F80" s="106">
        <v>2</v>
      </c>
      <c r="G80" s="106">
        <f t="shared" si="15"/>
        <v>3</v>
      </c>
    </row>
    <row r="81" spans="1:7" ht="15.75" x14ac:dyDescent="0.25">
      <c r="A81" s="107" t="s">
        <v>126</v>
      </c>
      <c r="B81" s="109">
        <v>14</v>
      </c>
      <c r="C81" s="106">
        <v>4</v>
      </c>
      <c r="D81" s="106">
        <f t="shared" si="14"/>
        <v>10</v>
      </c>
      <c r="E81" s="106">
        <v>3</v>
      </c>
      <c r="F81" s="106">
        <v>2</v>
      </c>
      <c r="G81" s="106">
        <f t="shared" si="15"/>
        <v>1</v>
      </c>
    </row>
    <row r="82" spans="1:7" ht="35.25" customHeight="1" x14ac:dyDescent="0.25">
      <c r="A82" s="107" t="s">
        <v>209</v>
      </c>
      <c r="B82" s="109">
        <v>13</v>
      </c>
      <c r="C82" s="106">
        <v>2</v>
      </c>
      <c r="D82" s="106">
        <f t="shared" si="14"/>
        <v>11</v>
      </c>
      <c r="E82" s="106">
        <v>0</v>
      </c>
      <c r="F82" s="106">
        <v>1</v>
      </c>
      <c r="G82" s="106">
        <f t="shared" si="15"/>
        <v>-1</v>
      </c>
    </row>
    <row r="83" spans="1:7" ht="15.75" x14ac:dyDescent="0.25">
      <c r="A83" s="107" t="s">
        <v>174</v>
      </c>
      <c r="B83" s="109">
        <v>13</v>
      </c>
      <c r="C83" s="106">
        <v>14</v>
      </c>
      <c r="D83" s="106">
        <f t="shared" si="14"/>
        <v>-1</v>
      </c>
      <c r="E83" s="106">
        <v>8</v>
      </c>
      <c r="F83" s="106">
        <v>12</v>
      </c>
      <c r="G83" s="106">
        <f t="shared" si="15"/>
        <v>-4</v>
      </c>
    </row>
    <row r="84" spans="1:7" s="108" customFormat="1" ht="30" customHeight="1" x14ac:dyDescent="0.25">
      <c r="A84" s="561" t="s">
        <v>175</v>
      </c>
      <c r="B84" s="562"/>
      <c r="C84" s="562"/>
      <c r="D84" s="562"/>
      <c r="E84" s="562"/>
      <c r="F84" s="562"/>
      <c r="G84" s="563"/>
    </row>
    <row r="85" spans="1:7" ht="15.75" x14ac:dyDescent="0.25">
      <c r="A85" s="107" t="s">
        <v>92</v>
      </c>
      <c r="B85" s="95">
        <v>138</v>
      </c>
      <c r="C85" s="106">
        <v>328</v>
      </c>
      <c r="D85" s="106">
        <f>B85-C85</f>
        <v>-190</v>
      </c>
      <c r="E85" s="106">
        <v>56</v>
      </c>
      <c r="F85" s="106">
        <v>266</v>
      </c>
      <c r="G85" s="106">
        <f>E85-F85</f>
        <v>-210</v>
      </c>
    </row>
    <row r="86" spans="1:7" ht="31.5" x14ac:dyDescent="0.25">
      <c r="A86" s="107" t="s">
        <v>89</v>
      </c>
      <c r="B86" s="95">
        <v>63</v>
      </c>
      <c r="C86" s="106">
        <v>217</v>
      </c>
      <c r="D86" s="106">
        <f t="shared" ref="D86:D94" si="16">B86-C86</f>
        <v>-154</v>
      </c>
      <c r="E86" s="106">
        <v>14</v>
      </c>
      <c r="F86" s="106">
        <v>163</v>
      </c>
      <c r="G86" s="106">
        <f t="shared" ref="G86:G94" si="17">E86-F86</f>
        <v>-149</v>
      </c>
    </row>
    <row r="87" spans="1:7" ht="15.75" x14ac:dyDescent="0.25">
      <c r="A87" s="107" t="s">
        <v>111</v>
      </c>
      <c r="B87" s="95">
        <v>43</v>
      </c>
      <c r="C87" s="106">
        <v>75</v>
      </c>
      <c r="D87" s="106">
        <f t="shared" si="16"/>
        <v>-32</v>
      </c>
      <c r="E87" s="106">
        <v>25</v>
      </c>
      <c r="F87" s="106">
        <v>62</v>
      </c>
      <c r="G87" s="106">
        <f t="shared" si="17"/>
        <v>-37</v>
      </c>
    </row>
    <row r="88" spans="1:7" ht="15.75" x14ac:dyDescent="0.25">
      <c r="A88" s="107" t="s">
        <v>119</v>
      </c>
      <c r="B88" s="95">
        <v>26</v>
      </c>
      <c r="C88" s="106">
        <v>30</v>
      </c>
      <c r="D88" s="106">
        <f t="shared" si="16"/>
        <v>-4</v>
      </c>
      <c r="E88" s="106">
        <v>9</v>
      </c>
      <c r="F88" s="106">
        <v>22</v>
      </c>
      <c r="G88" s="106">
        <f t="shared" si="17"/>
        <v>-13</v>
      </c>
    </row>
    <row r="89" spans="1:7" ht="15.75" x14ac:dyDescent="0.25">
      <c r="A89" s="107" t="s">
        <v>180</v>
      </c>
      <c r="B89" s="95">
        <v>21</v>
      </c>
      <c r="C89" s="109">
        <v>58</v>
      </c>
      <c r="D89" s="106">
        <f t="shared" si="16"/>
        <v>-37</v>
      </c>
      <c r="E89" s="109">
        <v>7</v>
      </c>
      <c r="F89" s="106">
        <v>47</v>
      </c>
      <c r="G89" s="106">
        <f t="shared" si="17"/>
        <v>-40</v>
      </c>
    </row>
    <row r="90" spans="1:7" ht="15.75" x14ac:dyDescent="0.25">
      <c r="A90" s="107" t="s">
        <v>120</v>
      </c>
      <c r="B90" s="95">
        <v>21</v>
      </c>
      <c r="C90" s="106">
        <v>46</v>
      </c>
      <c r="D90" s="106">
        <f t="shared" si="16"/>
        <v>-25</v>
      </c>
      <c r="E90" s="106">
        <v>6</v>
      </c>
      <c r="F90" s="106">
        <v>35</v>
      </c>
      <c r="G90" s="106">
        <f t="shared" si="17"/>
        <v>-29</v>
      </c>
    </row>
    <row r="91" spans="1:7" ht="15.75" x14ac:dyDescent="0.25">
      <c r="A91" s="107" t="s">
        <v>193</v>
      </c>
      <c r="B91" s="95">
        <v>20</v>
      </c>
      <c r="C91" s="106">
        <v>74</v>
      </c>
      <c r="D91" s="106">
        <f t="shared" si="16"/>
        <v>-54</v>
      </c>
      <c r="E91" s="106">
        <v>6</v>
      </c>
      <c r="F91" s="106">
        <v>51</v>
      </c>
      <c r="G91" s="106">
        <f t="shared" si="17"/>
        <v>-45</v>
      </c>
    </row>
    <row r="92" spans="1:7" ht="15.75" x14ac:dyDescent="0.25">
      <c r="A92" s="107" t="s">
        <v>176</v>
      </c>
      <c r="B92" s="95">
        <v>15</v>
      </c>
      <c r="C92" s="106">
        <v>45</v>
      </c>
      <c r="D92" s="106">
        <f t="shared" si="16"/>
        <v>-30</v>
      </c>
      <c r="E92" s="106">
        <v>2</v>
      </c>
      <c r="F92" s="106">
        <v>40</v>
      </c>
      <c r="G92" s="106">
        <f t="shared" si="17"/>
        <v>-38</v>
      </c>
    </row>
    <row r="93" spans="1:7" ht="15.75" x14ac:dyDescent="0.25">
      <c r="A93" s="107" t="s">
        <v>127</v>
      </c>
      <c r="B93" s="95">
        <v>15</v>
      </c>
      <c r="C93" s="106">
        <v>85</v>
      </c>
      <c r="D93" s="106">
        <f t="shared" si="16"/>
        <v>-70</v>
      </c>
      <c r="E93" s="106">
        <v>2</v>
      </c>
      <c r="F93" s="106">
        <v>65</v>
      </c>
      <c r="G93" s="106">
        <f t="shared" si="17"/>
        <v>-63</v>
      </c>
    </row>
    <row r="94" spans="1:7" ht="31.5" x14ac:dyDescent="0.25">
      <c r="A94" s="107" t="s">
        <v>370</v>
      </c>
      <c r="B94" s="281">
        <v>12</v>
      </c>
      <c r="C94" s="106">
        <v>1</v>
      </c>
      <c r="D94" s="106">
        <f t="shared" si="16"/>
        <v>11</v>
      </c>
      <c r="E94" s="106">
        <v>6</v>
      </c>
      <c r="F94" s="106">
        <v>1</v>
      </c>
      <c r="G94" s="106">
        <f t="shared" si="17"/>
        <v>5</v>
      </c>
    </row>
  </sheetData>
  <mergeCells count="20">
    <mergeCell ref="G5:G6"/>
    <mergeCell ref="E4:G4"/>
    <mergeCell ref="A8:G8"/>
    <mergeCell ref="A18:G18"/>
    <mergeCell ref="A25:G25"/>
    <mergeCell ref="F5:F6"/>
    <mergeCell ref="A35:G35"/>
    <mergeCell ref="A43:G43"/>
    <mergeCell ref="A54:G54"/>
    <mergeCell ref="A58:G58"/>
    <mergeCell ref="A73:G73"/>
    <mergeCell ref="A84:G84"/>
    <mergeCell ref="A2:F2"/>
    <mergeCell ref="A4:A6"/>
    <mergeCell ref="B4:D4"/>
    <mergeCell ref="B5:B6"/>
    <mergeCell ref="C5:C6"/>
    <mergeCell ref="D5:D6"/>
    <mergeCell ref="E5:E6"/>
    <mergeCell ref="A1:G1"/>
  </mergeCells>
  <pageMargins left="0.7" right="0.7" top="0.75" bottom="0.75" header="0.3" footer="0.3"/>
  <pageSetup paperSize="9" scale="2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R28"/>
  <sheetViews>
    <sheetView topLeftCell="A6" zoomScale="71" zoomScaleNormal="71" zoomScaleSheetLayoutView="73" workbookViewId="0">
      <selection activeCell="I12" sqref="I12"/>
    </sheetView>
  </sheetViews>
  <sheetFormatPr defaultColWidth="13" defaultRowHeight="18.75" x14ac:dyDescent="0.3"/>
  <cols>
    <col min="1" max="1" width="38.85546875" style="60" customWidth="1"/>
    <col min="2" max="2" width="11.28515625" style="110" customWidth="1"/>
    <col min="3" max="3" width="11.42578125" style="110" customWidth="1"/>
    <col min="4" max="4" width="13.5703125" style="110" customWidth="1"/>
    <col min="5" max="5" width="14.5703125" style="110" customWidth="1"/>
    <col min="6" max="6" width="17.140625" style="110" customWidth="1"/>
    <col min="7" max="7" width="14" style="60" customWidth="1"/>
    <col min="8" max="8" width="12.7109375" style="60" customWidth="1"/>
    <col min="9" max="9" width="13" style="111"/>
    <col min="10" max="16384" width="13" style="60"/>
  </cols>
  <sheetData>
    <row r="1" spans="1:18" s="12" customFormat="1" ht="53.25" customHeight="1" x14ac:dyDescent="0.3">
      <c r="A1" s="511" t="s">
        <v>349</v>
      </c>
      <c r="B1" s="511"/>
      <c r="C1" s="511"/>
      <c r="D1" s="511"/>
      <c r="E1" s="511"/>
      <c r="F1" s="511"/>
      <c r="G1" s="511"/>
      <c r="I1" s="112"/>
    </row>
    <row r="2" spans="1:18" s="12" customFormat="1" x14ac:dyDescent="0.3">
      <c r="A2" s="566" t="s">
        <v>182</v>
      </c>
      <c r="B2" s="566"/>
      <c r="C2" s="566"/>
      <c r="D2" s="566"/>
      <c r="E2" s="566"/>
      <c r="F2" s="566"/>
      <c r="G2" s="566"/>
      <c r="I2" s="112"/>
    </row>
    <row r="3" spans="1:18" s="14" customFormat="1" ht="19.5" thickBot="1" x14ac:dyDescent="0.35">
      <c r="A3" s="13"/>
      <c r="B3" s="13"/>
      <c r="C3" s="13"/>
      <c r="D3" s="13"/>
      <c r="E3" s="13"/>
      <c r="G3" s="140" t="s">
        <v>183</v>
      </c>
      <c r="I3" s="111"/>
    </row>
    <row r="4" spans="1:18" s="14" customFormat="1" x14ac:dyDescent="0.3">
      <c r="A4" s="567"/>
      <c r="B4" s="536" t="s">
        <v>517</v>
      </c>
      <c r="C4" s="525" t="s">
        <v>518</v>
      </c>
      <c r="D4" s="569" t="s">
        <v>80</v>
      </c>
      <c r="E4" s="540" t="s">
        <v>519</v>
      </c>
      <c r="F4" s="542" t="s">
        <v>524</v>
      </c>
      <c r="G4" s="531" t="s">
        <v>80</v>
      </c>
      <c r="I4" s="111"/>
    </row>
    <row r="5" spans="1:18" s="14" customFormat="1" ht="29.25" customHeight="1" x14ac:dyDescent="0.3">
      <c r="A5" s="568"/>
      <c r="B5" s="537"/>
      <c r="C5" s="535"/>
      <c r="D5" s="570"/>
      <c r="E5" s="541"/>
      <c r="F5" s="543"/>
      <c r="G5" s="532"/>
      <c r="I5" s="111"/>
    </row>
    <row r="6" spans="1:18" s="14" customFormat="1" ht="24.75" customHeight="1" x14ac:dyDescent="0.3">
      <c r="A6" s="81" t="s">
        <v>10</v>
      </c>
      <c r="B6" s="444">
        <v>16479</v>
      </c>
      <c r="C6" s="444">
        <v>10227</v>
      </c>
      <c r="D6" s="113">
        <f>ROUND(C6/B6*100,1)</f>
        <v>62.1</v>
      </c>
      <c r="E6" s="444">
        <v>13151</v>
      </c>
      <c r="F6" s="444">
        <v>8002</v>
      </c>
      <c r="G6" s="114">
        <f>ROUND(F6/E6*100,1)</f>
        <v>60.8</v>
      </c>
      <c r="I6" s="111"/>
    </row>
    <row r="7" spans="1:18" s="19" customFormat="1" ht="32.25" customHeight="1" x14ac:dyDescent="0.3">
      <c r="A7" s="492" t="s">
        <v>184</v>
      </c>
      <c r="B7" s="115">
        <f>SUM(B9:B27)</f>
        <v>13986</v>
      </c>
      <c r="C7" s="115">
        <f>SUM(C9:C27)</f>
        <v>9135</v>
      </c>
      <c r="D7" s="113">
        <f t="shared" ref="D7:D27" si="0">ROUND(C7/B7*100,1)</f>
        <v>65.3</v>
      </c>
      <c r="E7" s="115">
        <f>SUM(E9:E27)</f>
        <v>11255</v>
      </c>
      <c r="F7" s="115">
        <f>SUM(F9:F27)</f>
        <v>7255</v>
      </c>
      <c r="G7" s="114">
        <f>ROUND(F7/E7*100,1)</f>
        <v>64.5</v>
      </c>
      <c r="I7" s="111"/>
      <c r="J7" s="116"/>
    </row>
    <row r="8" spans="1:18" s="19" customFormat="1" ht="30" x14ac:dyDescent="0.3">
      <c r="A8" s="117" t="s">
        <v>185</v>
      </c>
      <c r="B8" s="387"/>
      <c r="C8" s="388"/>
      <c r="D8" s="389"/>
      <c r="E8" s="386"/>
      <c r="F8" s="388"/>
      <c r="G8" s="118"/>
      <c r="I8" s="111"/>
      <c r="J8" s="116"/>
    </row>
    <row r="9" spans="1:18" ht="31.5" x14ac:dyDescent="0.3">
      <c r="A9" s="119" t="s">
        <v>11</v>
      </c>
      <c r="B9" s="120">
        <v>1702</v>
      </c>
      <c r="C9" s="121">
        <v>1124</v>
      </c>
      <c r="D9" s="122">
        <f t="shared" si="0"/>
        <v>66</v>
      </c>
      <c r="E9" s="123">
        <v>1462</v>
      </c>
      <c r="F9" s="124">
        <v>973</v>
      </c>
      <c r="G9" s="125">
        <f t="shared" ref="G9:G27" si="1">ROUND(F9/E9*100,1)</f>
        <v>66.599999999999994</v>
      </c>
      <c r="H9" s="126"/>
      <c r="I9" s="127"/>
      <c r="J9" s="116"/>
    </row>
    <row r="10" spans="1:18" ht="31.5" x14ac:dyDescent="0.3">
      <c r="A10" s="76" t="s">
        <v>12</v>
      </c>
      <c r="B10" s="120">
        <v>41</v>
      </c>
      <c r="C10" s="121">
        <v>45</v>
      </c>
      <c r="D10" s="128">
        <f t="shared" si="0"/>
        <v>109.8</v>
      </c>
      <c r="E10" s="120">
        <v>34</v>
      </c>
      <c r="F10" s="124">
        <v>35</v>
      </c>
      <c r="G10" s="114">
        <f t="shared" si="1"/>
        <v>102.9</v>
      </c>
      <c r="I10" s="127"/>
      <c r="J10" s="116"/>
      <c r="Q10" s="129"/>
      <c r="R10" s="129"/>
    </row>
    <row r="11" spans="1:18" s="17" customFormat="1" ht="24.75" customHeight="1" x14ac:dyDescent="0.3">
      <c r="A11" s="76" t="s">
        <v>13</v>
      </c>
      <c r="B11" s="130">
        <v>2544</v>
      </c>
      <c r="C11" s="121">
        <v>1379</v>
      </c>
      <c r="D11" s="128">
        <f t="shared" si="0"/>
        <v>54.2</v>
      </c>
      <c r="E11" s="130">
        <v>2076</v>
      </c>
      <c r="F11" s="124">
        <v>1071</v>
      </c>
      <c r="G11" s="114">
        <f t="shared" si="1"/>
        <v>51.6</v>
      </c>
      <c r="I11" s="127"/>
      <c r="J11" s="116"/>
      <c r="K11" s="60"/>
      <c r="P11" s="60"/>
      <c r="Q11" s="131"/>
      <c r="R11" s="131"/>
    </row>
    <row r="12" spans="1:18" ht="31.5" x14ac:dyDescent="0.3">
      <c r="A12" s="76" t="s">
        <v>14</v>
      </c>
      <c r="B12" s="130">
        <v>165</v>
      </c>
      <c r="C12" s="121">
        <v>109</v>
      </c>
      <c r="D12" s="128">
        <f t="shared" si="0"/>
        <v>66.099999999999994</v>
      </c>
      <c r="E12" s="130">
        <v>125</v>
      </c>
      <c r="F12" s="124">
        <v>88</v>
      </c>
      <c r="G12" s="114">
        <f t="shared" si="1"/>
        <v>70.400000000000006</v>
      </c>
      <c r="I12" s="132"/>
      <c r="J12" s="116"/>
      <c r="Q12" s="129"/>
      <c r="R12" s="129"/>
    </row>
    <row r="13" spans="1:18" ht="31.5" x14ac:dyDescent="0.3">
      <c r="A13" s="76" t="s">
        <v>15</v>
      </c>
      <c r="B13" s="130">
        <v>67</v>
      </c>
      <c r="C13" s="121">
        <v>56</v>
      </c>
      <c r="D13" s="128">
        <f t="shared" si="0"/>
        <v>83.6</v>
      </c>
      <c r="E13" s="130">
        <v>55</v>
      </c>
      <c r="F13" s="124">
        <v>45</v>
      </c>
      <c r="G13" s="114">
        <f t="shared" si="1"/>
        <v>81.8</v>
      </c>
      <c r="I13" s="127"/>
      <c r="J13" s="116"/>
      <c r="Q13" s="129"/>
      <c r="R13" s="129"/>
    </row>
    <row r="14" spans="1:18" x14ac:dyDescent="0.3">
      <c r="A14" s="76" t="s">
        <v>16</v>
      </c>
      <c r="B14" s="130">
        <v>376</v>
      </c>
      <c r="C14" s="121">
        <v>229</v>
      </c>
      <c r="D14" s="128">
        <f t="shared" si="0"/>
        <v>60.9</v>
      </c>
      <c r="E14" s="130">
        <v>324</v>
      </c>
      <c r="F14" s="124">
        <v>175</v>
      </c>
      <c r="G14" s="114">
        <f t="shared" si="1"/>
        <v>54</v>
      </c>
      <c r="I14" s="127"/>
      <c r="J14" s="116"/>
      <c r="Q14" s="129"/>
      <c r="R14" s="129"/>
    </row>
    <row r="15" spans="1:18" ht="47.25" x14ac:dyDescent="0.3">
      <c r="A15" s="76" t="s">
        <v>17</v>
      </c>
      <c r="B15" s="130">
        <v>3336</v>
      </c>
      <c r="C15" s="121">
        <v>1930</v>
      </c>
      <c r="D15" s="128">
        <f t="shared" si="0"/>
        <v>57.9</v>
      </c>
      <c r="E15" s="130">
        <v>2609</v>
      </c>
      <c r="F15" s="124">
        <v>1501</v>
      </c>
      <c r="G15" s="114">
        <f t="shared" si="1"/>
        <v>57.5</v>
      </c>
      <c r="I15" s="127"/>
      <c r="J15" s="116"/>
    </row>
    <row r="16" spans="1:18" ht="31.5" x14ac:dyDescent="0.3">
      <c r="A16" s="76" t="s">
        <v>18</v>
      </c>
      <c r="B16" s="130">
        <v>668</v>
      </c>
      <c r="C16" s="121">
        <v>691</v>
      </c>
      <c r="D16" s="128">
        <f t="shared" si="0"/>
        <v>103.4</v>
      </c>
      <c r="E16" s="130">
        <v>523</v>
      </c>
      <c r="F16" s="124">
        <v>556</v>
      </c>
      <c r="G16" s="114">
        <f t="shared" si="1"/>
        <v>106.3</v>
      </c>
      <c r="I16" s="127"/>
      <c r="J16" s="116"/>
    </row>
    <row r="17" spans="1:10" ht="31.5" x14ac:dyDescent="0.3">
      <c r="A17" s="76" t="s">
        <v>19</v>
      </c>
      <c r="B17" s="130">
        <v>559</v>
      </c>
      <c r="C17" s="121">
        <v>189</v>
      </c>
      <c r="D17" s="128">
        <f t="shared" si="0"/>
        <v>33.799999999999997</v>
      </c>
      <c r="E17" s="130">
        <v>397</v>
      </c>
      <c r="F17" s="124">
        <v>144</v>
      </c>
      <c r="G17" s="114">
        <f t="shared" si="1"/>
        <v>36.299999999999997</v>
      </c>
      <c r="I17" s="127"/>
      <c r="J17" s="116"/>
    </row>
    <row r="18" spans="1:10" ht="21" customHeight="1" x14ac:dyDescent="0.3">
      <c r="A18" s="76" t="s">
        <v>20</v>
      </c>
      <c r="B18" s="130">
        <v>158</v>
      </c>
      <c r="C18" s="121">
        <v>83</v>
      </c>
      <c r="D18" s="128">
        <f t="shared" si="0"/>
        <v>52.5</v>
      </c>
      <c r="E18" s="130">
        <v>122</v>
      </c>
      <c r="F18" s="124">
        <v>67</v>
      </c>
      <c r="G18" s="114">
        <f t="shared" si="1"/>
        <v>54.9</v>
      </c>
      <c r="I18" s="127"/>
      <c r="J18" s="116"/>
    </row>
    <row r="19" spans="1:10" ht="19.5" customHeight="1" x14ac:dyDescent="0.3">
      <c r="A19" s="76" t="s">
        <v>21</v>
      </c>
      <c r="B19" s="130">
        <v>254</v>
      </c>
      <c r="C19" s="121">
        <v>164</v>
      </c>
      <c r="D19" s="128">
        <f t="shared" si="0"/>
        <v>64.599999999999994</v>
      </c>
      <c r="E19" s="130">
        <v>202</v>
      </c>
      <c r="F19" s="124">
        <v>121</v>
      </c>
      <c r="G19" s="114">
        <f t="shared" si="1"/>
        <v>59.9</v>
      </c>
      <c r="I19" s="127"/>
      <c r="J19" s="116"/>
    </row>
    <row r="20" spans="1:10" ht="23.25" customHeight="1" x14ac:dyDescent="0.3">
      <c r="A20" s="76" t="s">
        <v>22</v>
      </c>
      <c r="B20" s="130">
        <v>166</v>
      </c>
      <c r="C20" s="121">
        <v>81</v>
      </c>
      <c r="D20" s="128">
        <f t="shared" si="0"/>
        <v>48.8</v>
      </c>
      <c r="E20" s="130">
        <v>139</v>
      </c>
      <c r="F20" s="124">
        <v>59</v>
      </c>
      <c r="G20" s="114">
        <f t="shared" si="1"/>
        <v>42.4</v>
      </c>
      <c r="I20" s="127"/>
      <c r="J20" s="116"/>
    </row>
    <row r="21" spans="1:10" ht="31.5" x14ac:dyDescent="0.3">
      <c r="A21" s="76" t="s">
        <v>23</v>
      </c>
      <c r="B21" s="130">
        <v>184</v>
      </c>
      <c r="C21" s="121">
        <v>112</v>
      </c>
      <c r="D21" s="128">
        <f t="shared" si="0"/>
        <v>60.9</v>
      </c>
      <c r="E21" s="130">
        <v>145</v>
      </c>
      <c r="F21" s="124">
        <v>85</v>
      </c>
      <c r="G21" s="114">
        <f t="shared" si="1"/>
        <v>58.6</v>
      </c>
      <c r="I21" s="127"/>
      <c r="J21" s="116"/>
    </row>
    <row r="22" spans="1:10" ht="31.5" x14ac:dyDescent="0.3">
      <c r="A22" s="76" t="s">
        <v>24</v>
      </c>
      <c r="B22" s="130">
        <v>243</v>
      </c>
      <c r="C22" s="121">
        <v>150</v>
      </c>
      <c r="D22" s="128">
        <f t="shared" si="0"/>
        <v>61.7</v>
      </c>
      <c r="E22" s="130">
        <v>184</v>
      </c>
      <c r="F22" s="124">
        <v>116</v>
      </c>
      <c r="G22" s="114">
        <f t="shared" si="1"/>
        <v>63</v>
      </c>
      <c r="I22" s="127"/>
      <c r="J22" s="116"/>
    </row>
    <row r="23" spans="1:10" ht="31.5" x14ac:dyDescent="0.3">
      <c r="A23" s="76" t="s">
        <v>25</v>
      </c>
      <c r="B23" s="130">
        <v>2092</v>
      </c>
      <c r="C23" s="121">
        <v>1764</v>
      </c>
      <c r="D23" s="128">
        <f t="shared" si="0"/>
        <v>84.3</v>
      </c>
      <c r="E23" s="130">
        <v>1718</v>
      </c>
      <c r="F23" s="124">
        <v>1378</v>
      </c>
      <c r="G23" s="114">
        <f t="shared" si="1"/>
        <v>80.2</v>
      </c>
      <c r="I23" s="127"/>
      <c r="J23" s="116"/>
    </row>
    <row r="24" spans="1:10" x14ac:dyDescent="0.3">
      <c r="A24" s="76" t="s">
        <v>26</v>
      </c>
      <c r="B24" s="130">
        <v>260</v>
      </c>
      <c r="C24" s="121">
        <v>278</v>
      </c>
      <c r="D24" s="128">
        <f t="shared" si="0"/>
        <v>106.9</v>
      </c>
      <c r="E24" s="130">
        <v>215</v>
      </c>
      <c r="F24" s="124">
        <v>230</v>
      </c>
      <c r="G24" s="114">
        <f t="shared" si="1"/>
        <v>107</v>
      </c>
      <c r="I24" s="127"/>
      <c r="J24" s="116"/>
    </row>
    <row r="25" spans="1:10" ht="31.5" x14ac:dyDescent="0.3">
      <c r="A25" s="76" t="s">
        <v>27</v>
      </c>
      <c r="B25" s="130">
        <v>905</v>
      </c>
      <c r="C25" s="121">
        <v>582</v>
      </c>
      <c r="D25" s="128">
        <f t="shared" si="0"/>
        <v>64.3</v>
      </c>
      <c r="E25" s="130">
        <v>704</v>
      </c>
      <c r="F25" s="124">
        <v>474</v>
      </c>
      <c r="G25" s="114">
        <f t="shared" si="1"/>
        <v>67.3</v>
      </c>
      <c r="I25" s="127"/>
      <c r="J25" s="116"/>
    </row>
    <row r="26" spans="1:10" ht="28.5" customHeight="1" x14ac:dyDescent="0.3">
      <c r="A26" s="76" t="s">
        <v>28</v>
      </c>
      <c r="B26" s="130">
        <v>71</v>
      </c>
      <c r="C26" s="121">
        <v>52</v>
      </c>
      <c r="D26" s="128">
        <f t="shared" si="0"/>
        <v>73.2</v>
      </c>
      <c r="E26" s="130">
        <v>62</v>
      </c>
      <c r="F26" s="124">
        <v>43</v>
      </c>
      <c r="G26" s="114">
        <f t="shared" si="1"/>
        <v>69.400000000000006</v>
      </c>
      <c r="I26" s="127"/>
      <c r="J26" s="116"/>
    </row>
    <row r="27" spans="1:10" ht="28.5" customHeight="1" thickBot="1" x14ac:dyDescent="0.35">
      <c r="A27" s="70" t="s">
        <v>29</v>
      </c>
      <c r="B27" s="133">
        <v>195</v>
      </c>
      <c r="C27" s="134">
        <v>117</v>
      </c>
      <c r="D27" s="135">
        <f t="shared" si="0"/>
        <v>60</v>
      </c>
      <c r="E27" s="133">
        <v>159</v>
      </c>
      <c r="F27" s="136">
        <v>94</v>
      </c>
      <c r="G27" s="137">
        <f t="shared" si="1"/>
        <v>59.1</v>
      </c>
      <c r="I27" s="127"/>
      <c r="J27" s="116"/>
    </row>
    <row r="28" spans="1:10" x14ac:dyDescent="0.3">
      <c r="B28" s="138"/>
      <c r="E28" s="139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7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17</vt:i4>
      </vt:variant>
    </vt:vector>
  </HeadingPairs>
  <TitlesOfParts>
    <vt:vector size="5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'1'!Заголовки_для_печати</vt:lpstr>
      <vt:lpstr>'2'!Заголовки_для_печати</vt:lpstr>
      <vt:lpstr>'3'!Заголовки_для_печати</vt:lpstr>
      <vt:lpstr>'4'!Заголовки_для_печати</vt:lpstr>
      <vt:lpstr>'1'!Область_печати</vt:lpstr>
      <vt:lpstr>'11'!Область_печати</vt:lpstr>
      <vt:lpstr>'12'!Область_печати</vt:lpstr>
      <vt:lpstr>'2'!Область_печати</vt:lpstr>
      <vt:lpstr>'22'!Область_печати</vt:lpstr>
      <vt:lpstr>'24'!Область_печати</vt:lpstr>
      <vt:lpstr>'27'!Область_печати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'9'!Область_печати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User</cp:lastModifiedBy>
  <cp:lastPrinted>2022-01-11T09:09:38Z</cp:lastPrinted>
  <dcterms:created xsi:type="dcterms:W3CDTF">2017-11-17T08:56:41Z</dcterms:created>
  <dcterms:modified xsi:type="dcterms:W3CDTF">2022-08-17T11:54:19Z</dcterms:modified>
</cp:coreProperties>
</file>