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ДискС\2024\ПОРТАЛ\СІЧЕНЬ-БЕРЕЗЕНЬ 2024\"/>
    </mc:Choice>
  </mc:AlternateContent>
  <bookViews>
    <workbookView xWindow="0" yWindow="0" windowWidth="18870" windowHeight="9585" tabRatio="834"/>
  </bookViews>
  <sheets>
    <sheet name="1" sheetId="10" r:id="rId1"/>
    <sheet name="2" sheetId="11" r:id="rId2"/>
    <sheet name="3" sheetId="12" r:id="rId3"/>
    <sheet name="4" sheetId="29" r:id="rId4"/>
    <sheet name="5" sheetId="30" r:id="rId5"/>
    <sheet name="6" sheetId="31" r:id="rId6"/>
    <sheet name="7" sheetId="33" r:id="rId7"/>
    <sheet name="8" sheetId="59" r:id="rId8"/>
    <sheet name="9" sheetId="34" r:id="rId9"/>
    <sheet name="10" sheetId="35" r:id="rId10"/>
    <sheet name="11" sheetId="60" r:id="rId11"/>
    <sheet name="12" sheetId="61" r:id="rId12"/>
    <sheet name="13" sheetId="62" r:id="rId13"/>
    <sheet name="14" sheetId="63" r:id="rId14"/>
    <sheet name="15" sheetId="74" r:id="rId15"/>
    <sheet name="16" sheetId="45" r:id="rId16"/>
    <sheet name="17" sheetId="49" r:id="rId17"/>
    <sheet name="18" sheetId="70" r:id="rId18"/>
    <sheet name="19" sheetId="71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>#REF!</definedName>
    <definedName name="_lastColumn" localSheetId="1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4">'15'!$A:$A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'1'!$B$1:$F$11</definedName>
    <definedName name="_xlnm.Print_Area" localSheetId="10">'11'!$A$1:$D$33</definedName>
    <definedName name="_xlnm.Print_Area" localSheetId="12">'13'!$A$1:$D$33</definedName>
    <definedName name="_xlnm.Print_Area" localSheetId="13">'14'!$A$1:$C$135</definedName>
    <definedName name="_xlnm.Print_Area" localSheetId="14">'15'!$A$1:$AG$16</definedName>
    <definedName name="_xlnm.Print_Area" localSheetId="1">'2'!$A$1:$E$27</definedName>
    <definedName name="_xlnm.Print_Area" localSheetId="2">'3'!$A$1:$E$17</definedName>
    <definedName name="_xlnm.Print_Area" localSheetId="3">'4'!$A$1:$G$16</definedName>
    <definedName name="_xlnm.Print_Area" localSheetId="4">'5'!$A$1:$H$56</definedName>
    <definedName name="олд" localSheetId="1">'[5]Sheet1 (3)'!#REF!</definedName>
    <definedName name="олд" localSheetId="2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BV10" i="74" l="1"/>
  <c r="BV11" i="74"/>
  <c r="BV12" i="74"/>
  <c r="BV13" i="74"/>
  <c r="BV9" i="74"/>
  <c r="AK10" i="74" l="1"/>
  <c r="AK11" i="74"/>
  <c r="AK12" i="74"/>
  <c r="AK13" i="74"/>
  <c r="G69" i="31"/>
  <c r="G70" i="31"/>
  <c r="D69" i="31"/>
  <c r="D70" i="31"/>
  <c r="E9" i="11" l="1"/>
  <c r="M10" i="74" l="1"/>
  <c r="M11" i="74"/>
  <c r="M12" i="74"/>
  <c r="M13" i="74"/>
  <c r="L10" i="74"/>
  <c r="L11" i="74"/>
  <c r="L12" i="74"/>
  <c r="L13" i="74"/>
  <c r="S10" i="74"/>
  <c r="S11" i="74"/>
  <c r="S12" i="74"/>
  <c r="S13" i="74"/>
  <c r="R10" i="74"/>
  <c r="R11" i="74"/>
  <c r="R12" i="74"/>
  <c r="R13" i="74"/>
  <c r="W10" i="74"/>
  <c r="W11" i="74"/>
  <c r="W12" i="74"/>
  <c r="W13" i="74"/>
  <c r="V10" i="74"/>
  <c r="V11" i="74"/>
  <c r="V12" i="74"/>
  <c r="V13" i="74"/>
  <c r="Z10" i="74"/>
  <c r="Z11" i="74"/>
  <c r="Z12" i="74"/>
  <c r="Z13" i="74"/>
  <c r="AA10" i="74"/>
  <c r="AA11" i="74"/>
  <c r="AA12" i="74"/>
  <c r="AA13" i="74"/>
  <c r="AG10" i="74"/>
  <c r="AG11" i="74"/>
  <c r="AG12" i="74"/>
  <c r="AG13" i="74"/>
  <c r="AO10" i="74"/>
  <c r="AO11" i="74"/>
  <c r="AO12" i="74"/>
  <c r="AO13" i="74"/>
  <c r="AN10" i="74"/>
  <c r="AN11" i="74"/>
  <c r="AN12" i="74"/>
  <c r="AN13" i="74"/>
  <c r="BE10" i="74"/>
  <c r="BE11" i="74"/>
  <c r="BE12" i="74"/>
  <c r="BE13" i="74"/>
  <c r="BD10" i="74"/>
  <c r="BD11" i="74"/>
  <c r="BD12" i="74"/>
  <c r="BD13" i="74"/>
  <c r="BH10" i="74"/>
  <c r="BH11" i="74"/>
  <c r="BH12" i="74"/>
  <c r="BH13" i="74"/>
  <c r="BI10" i="74"/>
  <c r="BI11" i="74"/>
  <c r="BI12" i="74"/>
  <c r="BI13" i="74"/>
  <c r="BL10" i="74"/>
  <c r="BL11" i="74"/>
  <c r="BL12" i="74"/>
  <c r="BL13" i="74"/>
  <c r="BM10" i="74"/>
  <c r="BM11" i="74"/>
  <c r="BM12" i="74"/>
  <c r="BM13" i="74"/>
  <c r="BU10" i="74"/>
  <c r="BU11" i="74"/>
  <c r="BU12" i="74"/>
  <c r="BU13" i="74"/>
  <c r="BU9" i="74"/>
  <c r="BT10" i="74"/>
  <c r="BT11" i="74"/>
  <c r="BT12" i="74"/>
  <c r="BT13" i="74"/>
  <c r="BT9" i="74"/>
  <c r="BO10" i="74"/>
  <c r="BO11" i="74"/>
  <c r="BO12" i="74"/>
  <c r="BO13" i="74"/>
  <c r="AY10" i="74"/>
  <c r="AY11" i="74"/>
  <c r="AY12" i="74"/>
  <c r="AY13" i="74"/>
  <c r="AU10" i="74"/>
  <c r="AU11" i="74"/>
  <c r="AU12" i="74"/>
  <c r="AU13" i="74"/>
  <c r="P9" i="74"/>
  <c r="I10" i="74"/>
  <c r="I11" i="74"/>
  <c r="I12" i="74"/>
  <c r="I13" i="74"/>
  <c r="H10" i="74"/>
  <c r="H11" i="74"/>
  <c r="H12" i="74"/>
  <c r="H13" i="74"/>
  <c r="E10" i="74"/>
  <c r="E11" i="74"/>
  <c r="E12" i="74"/>
  <c r="E13" i="74"/>
  <c r="D10" i="74"/>
  <c r="D11" i="74"/>
  <c r="D12" i="74"/>
  <c r="D13" i="74"/>
  <c r="BQ9" i="74"/>
  <c r="BP9" i="74"/>
  <c r="BN9" i="74"/>
  <c r="BK9" i="74"/>
  <c r="BJ9" i="74"/>
  <c r="BL9" i="74" s="1"/>
  <c r="BG9" i="74"/>
  <c r="BF9" i="74"/>
  <c r="BC9" i="74"/>
  <c r="BB9" i="74"/>
  <c r="BE9" i="74" s="1"/>
  <c r="BA9" i="74"/>
  <c r="AZ9" i="74"/>
  <c r="AY9" i="74" s="1"/>
  <c r="AX9" i="74"/>
  <c r="AW9" i="74"/>
  <c r="AV9" i="74"/>
  <c r="AT9" i="74"/>
  <c r="AM9" i="74"/>
  <c r="AL9" i="74"/>
  <c r="AI9" i="74"/>
  <c r="AH9" i="74"/>
  <c r="AE9" i="74"/>
  <c r="AD9" i="74"/>
  <c r="AG9" i="74" s="1"/>
  <c r="AC9" i="74"/>
  <c r="AB9" i="74"/>
  <c r="Y9" i="74"/>
  <c r="X9" i="74"/>
  <c r="U9" i="74"/>
  <c r="T9" i="74"/>
  <c r="Q9" i="74"/>
  <c r="S9" i="74" s="1"/>
  <c r="K9" i="74"/>
  <c r="J9" i="74"/>
  <c r="G9" i="74"/>
  <c r="F9" i="74"/>
  <c r="C9" i="74"/>
  <c r="B9" i="74"/>
  <c r="BO9" i="74" l="1"/>
  <c r="BH9" i="74"/>
  <c r="AU9" i="74"/>
  <c r="V9" i="74"/>
  <c r="AK9" i="74"/>
  <c r="BI9" i="74"/>
  <c r="I9" i="74"/>
  <c r="Z9" i="74"/>
  <c r="AO9" i="74"/>
  <c r="BD9" i="74"/>
  <c r="BM9" i="74"/>
  <c r="W9" i="74"/>
  <c r="L9" i="74"/>
  <c r="H9" i="74"/>
  <c r="E9" i="74"/>
  <c r="M9" i="74"/>
  <c r="D9" i="74"/>
  <c r="AN9" i="74"/>
  <c r="AA9" i="74"/>
  <c r="R9" i="74"/>
  <c r="G64" i="35"/>
  <c r="G65" i="35"/>
  <c r="G66" i="35"/>
  <c r="G67" i="35"/>
  <c r="G68" i="35"/>
  <c r="D64" i="35"/>
  <c r="D65" i="35"/>
  <c r="D66" i="35"/>
  <c r="D67" i="35"/>
  <c r="D68" i="35"/>
  <c r="D65" i="31"/>
  <c r="D66" i="31"/>
  <c r="D67" i="31"/>
  <c r="D68" i="31"/>
  <c r="D71" i="31"/>
  <c r="G65" i="31"/>
  <c r="G66" i="31"/>
  <c r="G67" i="31"/>
  <c r="G68" i="31"/>
  <c r="G71" i="31"/>
  <c r="D9" i="12" l="1"/>
  <c r="E9" i="12"/>
  <c r="G9" i="33" l="1"/>
  <c r="G10" i="33"/>
  <c r="G11" i="33"/>
  <c r="G12" i="33"/>
  <c r="G13" i="33"/>
  <c r="G14" i="33"/>
  <c r="G15" i="33"/>
  <c r="G16" i="33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G9" i="29"/>
  <c r="G10" i="29"/>
  <c r="G11" i="29"/>
  <c r="G12" i="29"/>
  <c r="G13" i="29"/>
  <c r="G14" i="29"/>
  <c r="G15" i="29"/>
  <c r="G16" i="29"/>
  <c r="E17" i="12"/>
  <c r="E10" i="12"/>
  <c r="E11" i="12"/>
  <c r="E12" i="12"/>
  <c r="E13" i="12"/>
  <c r="E14" i="12"/>
  <c r="E15" i="12"/>
  <c r="E16" i="12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F8" i="10"/>
  <c r="F9" i="10"/>
  <c r="F10" i="10"/>
  <c r="F11" i="10"/>
  <c r="D72" i="35" l="1"/>
  <c r="G72" i="35"/>
  <c r="E11" i="10" l="1"/>
  <c r="D10" i="12"/>
  <c r="D11" i="12"/>
  <c r="D12" i="12"/>
  <c r="D13" i="12"/>
  <c r="D15" i="12"/>
  <c r="D16" i="12"/>
  <c r="D17" i="12"/>
  <c r="D15" i="11"/>
  <c r="D25" i="11"/>
  <c r="B6" i="29" l="1"/>
  <c r="E9" i="10" l="1"/>
  <c r="E8" i="10"/>
  <c r="G93" i="31" l="1"/>
  <c r="D93" i="31"/>
  <c r="G92" i="31"/>
  <c r="D92" i="31"/>
  <c r="G91" i="31"/>
  <c r="D91" i="31"/>
  <c r="D54" i="31"/>
  <c r="D55" i="31"/>
  <c r="D56" i="31"/>
  <c r="D57" i="31"/>
  <c r="D58" i="31"/>
  <c r="D59" i="31"/>
  <c r="D60" i="31"/>
  <c r="D61" i="31"/>
  <c r="D62" i="31"/>
  <c r="G54" i="31"/>
  <c r="G55" i="31"/>
  <c r="G56" i="31"/>
  <c r="G57" i="31"/>
  <c r="G58" i="31"/>
  <c r="G59" i="31"/>
  <c r="G60" i="31"/>
  <c r="G61" i="31"/>
  <c r="G62" i="31"/>
  <c r="G40" i="31"/>
  <c r="G51" i="31"/>
  <c r="D51" i="31"/>
  <c r="G50" i="31"/>
  <c r="D50" i="31"/>
  <c r="G49" i="31"/>
  <c r="D49" i="31"/>
  <c r="D50" i="35" l="1"/>
  <c r="G50" i="35"/>
  <c r="G70" i="35" l="1"/>
  <c r="G71" i="35"/>
  <c r="G73" i="35"/>
  <c r="G74" i="35"/>
  <c r="G75" i="35"/>
  <c r="G76" i="35"/>
  <c r="G77" i="35"/>
  <c r="G78" i="35"/>
  <c r="G79" i="35"/>
  <c r="G8" i="35"/>
  <c r="G9" i="35"/>
  <c r="G10" i="35"/>
  <c r="G11" i="35"/>
  <c r="G12" i="35"/>
  <c r="G13" i="35"/>
  <c r="G14" i="35"/>
  <c r="G15" i="35"/>
  <c r="G16" i="35"/>
  <c r="G17" i="35"/>
  <c r="B6" i="59" l="1"/>
  <c r="G49" i="35" l="1"/>
  <c r="D49" i="35"/>
  <c r="C6" i="29" l="1"/>
  <c r="G74" i="31" l="1"/>
  <c r="G75" i="31"/>
  <c r="G76" i="31"/>
  <c r="G77" i="31"/>
  <c r="G78" i="31"/>
  <c r="G79" i="31"/>
  <c r="G80" i="31"/>
  <c r="G81" i="31"/>
  <c r="G82" i="31"/>
  <c r="D74" i="31"/>
  <c r="D75" i="31"/>
  <c r="D76" i="31"/>
  <c r="D77" i="31"/>
  <c r="D78" i="31"/>
  <c r="D79" i="31"/>
  <c r="D80" i="31"/>
  <c r="D81" i="31"/>
  <c r="D82" i="31"/>
  <c r="G48" i="31"/>
  <c r="D48" i="31"/>
  <c r="D27" i="31"/>
  <c r="D28" i="31"/>
  <c r="D29" i="31"/>
  <c r="D8" i="33" l="1"/>
  <c r="G93" i="35" l="1"/>
  <c r="G94" i="35"/>
  <c r="G95" i="35"/>
  <c r="G96" i="35"/>
  <c r="G97" i="35"/>
  <c r="G98" i="35"/>
  <c r="G99" i="35"/>
  <c r="G100" i="35"/>
  <c r="G101" i="35"/>
  <c r="G92" i="35"/>
  <c r="G82" i="35"/>
  <c r="G83" i="35"/>
  <c r="G84" i="35"/>
  <c r="G85" i="35"/>
  <c r="G86" i="35"/>
  <c r="G87" i="35"/>
  <c r="G88" i="35"/>
  <c r="G89" i="35"/>
  <c r="G90" i="35"/>
  <c r="G81" i="35"/>
  <c r="D87" i="35"/>
  <c r="D86" i="35"/>
  <c r="D85" i="35"/>
  <c r="D84" i="35"/>
  <c r="D83" i="35"/>
  <c r="D79" i="35"/>
  <c r="D78" i="35"/>
  <c r="G63" i="35"/>
  <c r="D63" i="35"/>
  <c r="G53" i="35"/>
  <c r="G54" i="35"/>
  <c r="G55" i="35"/>
  <c r="G56" i="35"/>
  <c r="G57" i="35"/>
  <c r="G58" i="35"/>
  <c r="G59" i="35"/>
  <c r="G60" i="35"/>
  <c r="G61" i="35"/>
  <c r="G52" i="35"/>
  <c r="D61" i="35"/>
  <c r="D60" i="35"/>
  <c r="G41" i="35"/>
  <c r="G42" i="35"/>
  <c r="G43" i="35"/>
  <c r="G44" i="35"/>
  <c r="G45" i="35"/>
  <c r="G46" i="35"/>
  <c r="G47" i="35"/>
  <c r="G48" i="35"/>
  <c r="D48" i="35"/>
  <c r="D47" i="35"/>
  <c r="D46" i="35"/>
  <c r="D45" i="35"/>
  <c r="G31" i="35"/>
  <c r="G32" i="35"/>
  <c r="G33" i="35"/>
  <c r="G34" i="35"/>
  <c r="G35" i="35"/>
  <c r="G36" i="35"/>
  <c r="G37" i="35"/>
  <c r="G38" i="35"/>
  <c r="G39" i="35"/>
  <c r="G30" i="35"/>
  <c r="D39" i="35"/>
  <c r="D38" i="35"/>
  <c r="D37" i="35"/>
  <c r="D36" i="35"/>
  <c r="D35" i="35"/>
  <c r="D28" i="35"/>
  <c r="D27" i="35"/>
  <c r="D26" i="35"/>
  <c r="D25" i="35"/>
  <c r="D24" i="35"/>
  <c r="D17" i="35"/>
  <c r="D16" i="35"/>
  <c r="D8" i="35"/>
  <c r="G96" i="31" l="1"/>
  <c r="G97" i="31"/>
  <c r="G98" i="31"/>
  <c r="G99" i="31"/>
  <c r="G100" i="31"/>
  <c r="G101" i="31"/>
  <c r="G102" i="31"/>
  <c r="G103" i="31"/>
  <c r="G104" i="31"/>
  <c r="G95" i="31"/>
  <c r="G85" i="31"/>
  <c r="G86" i="31"/>
  <c r="G87" i="31"/>
  <c r="G88" i="31"/>
  <c r="G89" i="31"/>
  <c r="G90" i="31"/>
  <c r="G84" i="31"/>
  <c r="G73" i="31"/>
  <c r="G64" i="31"/>
  <c r="G53" i="31"/>
  <c r="G43" i="31"/>
  <c r="G44" i="31"/>
  <c r="G45" i="31"/>
  <c r="G46" i="31"/>
  <c r="G47" i="31"/>
  <c r="G42" i="31"/>
  <c r="G32" i="31"/>
  <c r="G33" i="31"/>
  <c r="G34" i="31"/>
  <c r="G35" i="31"/>
  <c r="G36" i="31"/>
  <c r="G37" i="31"/>
  <c r="G38" i="31"/>
  <c r="G39" i="31"/>
  <c r="G31" i="31"/>
  <c r="G10" i="31"/>
  <c r="G11" i="31"/>
  <c r="G12" i="31"/>
  <c r="G13" i="31"/>
  <c r="G14" i="31"/>
  <c r="G15" i="31"/>
  <c r="G16" i="31"/>
  <c r="G17" i="31"/>
  <c r="G18" i="31"/>
  <c r="G9" i="31"/>
  <c r="E56" i="30"/>
  <c r="H7" i="30"/>
  <c r="D9" i="33" l="1"/>
  <c r="D10" i="33"/>
  <c r="D11" i="33"/>
  <c r="D12" i="33"/>
  <c r="D13" i="33"/>
  <c r="D14" i="33"/>
  <c r="D15" i="33"/>
  <c r="D16" i="33"/>
  <c r="D26" i="31" l="1"/>
  <c r="D42" i="35" l="1"/>
  <c r="D43" i="35"/>
  <c r="D44" i="35"/>
  <c r="D53" i="35" l="1"/>
  <c r="D54" i="35"/>
  <c r="D55" i="35"/>
  <c r="D56" i="35"/>
  <c r="D57" i="35"/>
  <c r="D58" i="35"/>
  <c r="D59" i="35"/>
  <c r="D9" i="35"/>
  <c r="D10" i="35"/>
  <c r="D11" i="35"/>
  <c r="D12" i="35"/>
  <c r="D13" i="35"/>
  <c r="D14" i="35"/>
  <c r="D15" i="35"/>
  <c r="D43" i="31" l="1"/>
  <c r="D44" i="31"/>
  <c r="D45" i="31"/>
  <c r="D46" i="31"/>
  <c r="D47" i="31"/>
  <c r="D21" i="31"/>
  <c r="D22" i="31"/>
  <c r="D23" i="31"/>
  <c r="D24" i="31"/>
  <c r="D25" i="31"/>
  <c r="D10" i="31"/>
  <c r="D11" i="31"/>
  <c r="D12" i="31"/>
  <c r="D13" i="31"/>
  <c r="D14" i="31"/>
  <c r="D15" i="31"/>
  <c r="D16" i="31"/>
  <c r="D17" i="31"/>
  <c r="D18" i="31"/>
  <c r="D8" i="29" l="1"/>
  <c r="D19" i="35" l="1"/>
  <c r="D20" i="35"/>
  <c r="D21" i="35"/>
  <c r="D22" i="35"/>
  <c r="D23" i="35"/>
  <c r="D7" i="10" l="1"/>
  <c r="D31" i="35" l="1"/>
  <c r="D32" i="35"/>
  <c r="D33" i="35"/>
  <c r="D34" i="35"/>
  <c r="D30" i="35"/>
  <c r="D53" i="31"/>
  <c r="D42" i="31"/>
  <c r="D20" i="31"/>
  <c r="D9" i="31"/>
  <c r="C7" i="10" l="1"/>
  <c r="E7" i="10" s="1"/>
  <c r="B7" i="11"/>
  <c r="H6" i="59" l="1"/>
  <c r="F6" i="59"/>
  <c r="D6" i="59"/>
  <c r="C6" i="33" l="1"/>
  <c r="D101" i="35" l="1"/>
  <c r="D100" i="35"/>
  <c r="D99" i="35"/>
  <c r="D98" i="35"/>
  <c r="D97" i="35"/>
  <c r="D96" i="35"/>
  <c r="D95" i="35"/>
  <c r="D94" i="35"/>
  <c r="D93" i="35"/>
  <c r="D92" i="35"/>
  <c r="D90" i="35"/>
  <c r="D89" i="35"/>
  <c r="D88" i="35"/>
  <c r="D82" i="35"/>
  <c r="D81" i="35"/>
  <c r="D77" i="35"/>
  <c r="D76" i="35"/>
  <c r="D75" i="35"/>
  <c r="D74" i="35"/>
  <c r="D73" i="35"/>
  <c r="D71" i="35"/>
  <c r="D70" i="35"/>
  <c r="D52" i="35"/>
  <c r="D41" i="35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8" i="34"/>
  <c r="G8" i="33"/>
  <c r="F6" i="33"/>
  <c r="E6" i="33"/>
  <c r="B6" i="33"/>
  <c r="D6" i="33" s="1"/>
  <c r="D104" i="31"/>
  <c r="D103" i="31"/>
  <c r="D102" i="31"/>
  <c r="D101" i="31"/>
  <c r="D100" i="31"/>
  <c r="D99" i="31"/>
  <c r="D98" i="31"/>
  <c r="D97" i="31"/>
  <c r="D96" i="31"/>
  <c r="D95" i="31"/>
  <c r="D90" i="31"/>
  <c r="D89" i="31"/>
  <c r="D88" i="31"/>
  <c r="D87" i="31"/>
  <c r="D86" i="31"/>
  <c r="D85" i="31"/>
  <c r="D84" i="31"/>
  <c r="D73" i="31"/>
  <c r="D64" i="31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8" i="30"/>
  <c r="E7" i="30"/>
  <c r="D16" i="29"/>
  <c r="D15" i="29"/>
  <c r="D14" i="29"/>
  <c r="D13" i="29"/>
  <c r="D12" i="29"/>
  <c r="D11" i="29"/>
  <c r="D10" i="29"/>
  <c r="D9" i="29"/>
  <c r="G8" i="29"/>
  <c r="F6" i="29"/>
  <c r="E6" i="29"/>
  <c r="G6" i="33" l="1"/>
  <c r="D6" i="29"/>
  <c r="G6" i="29"/>
  <c r="F7" i="10" l="1"/>
  <c r="C7" i="11" l="1"/>
  <c r="E7" i="11" l="1"/>
  <c r="D7" i="11"/>
  <c r="B7" i="12"/>
  <c r="C7" i="12"/>
  <c r="D7" i="12" l="1"/>
  <c r="E7" i="12"/>
</calcChain>
</file>

<file path=xl/sharedStrings.xml><?xml version="1.0" encoding="utf-8"?>
<sst xmlns="http://schemas.openxmlformats.org/spreadsheetml/2006/main" count="1240" uniqueCount="476">
  <si>
    <t>%</t>
  </si>
  <si>
    <t>Продовження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</si>
  <si>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</si>
  <si>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</si>
  <si>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</si>
  <si>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</si>
  <si>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</si>
  <si>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</si>
  <si>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</si>
  <si>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</si>
  <si>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</si>
  <si>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</si>
  <si>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</si>
  <si>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</si>
  <si>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</si>
  <si>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</si>
  <si>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</si>
  <si>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</si>
  <si>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</si>
  <si>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</si>
  <si>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</si>
  <si>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t>Волинська область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</si>
  <si>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</si>
  <si>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</si>
  <si>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</si>
  <si>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</si>
  <si>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</si>
  <si>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</si>
  <si>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</si>
  <si>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</si>
  <si>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</si>
  <si>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</si>
  <si>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</si>
  <si>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</si>
  <si>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</si>
  <si>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</si>
  <si>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</si>
  <si>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</si>
  <si>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</si>
  <si>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</si>
  <si>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</si>
  <si>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продавець непродовольчих товарів</t>
  </si>
  <si>
    <t xml:space="preserve"> менеджер (управитель) із збуту</t>
  </si>
  <si>
    <t xml:space="preserve"> соціальний робітник</t>
  </si>
  <si>
    <t xml:space="preserve"> офіціант</t>
  </si>
  <si>
    <t xml:space="preserve"> швачка</t>
  </si>
  <si>
    <t xml:space="preserve"> бармен</t>
  </si>
  <si>
    <t xml:space="preserve"> машиніст (кочегар) котельної</t>
  </si>
  <si>
    <t xml:space="preserve"> слюсар-ремонтник</t>
  </si>
  <si>
    <t xml:space="preserve"> касир торговельного залу</t>
  </si>
  <si>
    <t xml:space="preserve"> перукар (перукар - модельєр)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</si>
  <si>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</si>
  <si>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</si>
  <si>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</si>
  <si>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</si>
  <si>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головний бухгалтер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</si>
  <si>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</si>
  <si>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</si>
  <si>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</si>
  <si>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</si>
  <si>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</si>
  <si>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верстатник деревообробних верстатів</t>
  </si>
  <si>
    <t xml:space="preserve"> охоронник</t>
  </si>
  <si>
    <t xml:space="preserve"> сторож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</si>
  <si>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</si>
  <si>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</si>
  <si>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</si>
  <si>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завідувач складу</t>
  </si>
  <si>
    <t xml:space="preserve"> завідувач господарства</t>
  </si>
  <si>
    <t xml:space="preserve"> економіст</t>
  </si>
  <si>
    <t xml:space="preserve"> інженер з охорони праці</t>
  </si>
  <si>
    <t xml:space="preserve"> юрисконсульт</t>
  </si>
  <si>
    <t xml:space="preserve"> фельдшер</t>
  </si>
  <si>
    <t xml:space="preserve"> вихователь</t>
  </si>
  <si>
    <t xml:space="preserve"> товарознавець</t>
  </si>
  <si>
    <t xml:space="preserve"> діловод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</si>
  <si>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</si>
  <si>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</si>
  <si>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</si>
  <si>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</si>
  <si>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</si>
  <si>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тваринник</t>
  </si>
  <si>
    <t xml:space="preserve"> озеленювач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</si>
  <si>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</si>
  <si>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</si>
  <si>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</si>
  <si>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 xml:space="preserve"> оператор котельні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</si>
  <si>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</si>
  <si>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</si>
  <si>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</si>
  <si>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</si>
  <si>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</si>
  <si>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укладальник-пакувальник</t>
  </si>
  <si>
    <t xml:space="preserve"> мийник посуду</t>
  </si>
  <si>
    <t>особи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</si>
  <si>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</si>
  <si>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</si>
  <si>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</si>
  <si>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</si>
  <si>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</si>
  <si>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</si>
  <si>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</si>
  <si>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</si>
  <si>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стрілець</t>
  </si>
  <si>
    <t xml:space="preserve"> комерсант</t>
  </si>
  <si>
    <t xml:space="preserve"> представник торговельний</t>
  </si>
  <si>
    <t xml:space="preserve"> секретар</t>
  </si>
  <si>
    <t>-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</si>
  <si>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</si>
  <si>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</si>
  <si>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Переробна промисловість</t>
  </si>
  <si>
    <t>жінки</t>
  </si>
  <si>
    <t>чоловіки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</si>
  <si>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</si>
  <si>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</si>
  <si>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</si>
  <si>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</si>
  <si>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</si>
  <si>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</si>
  <si>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Освіта</t>
  </si>
  <si>
    <t>Надання інших видів послуг</t>
  </si>
  <si>
    <t>з них, за професійними групами: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</si>
  <si>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</si>
  <si>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</si>
  <si>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</si>
  <si>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інспектор з кадрів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</si>
  <si>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</si>
  <si>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</si>
  <si>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</si>
  <si>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приймальник молочної продукції</t>
  </si>
  <si>
    <t xml:space="preserve"> заготівельник продуктів і сировини</t>
  </si>
  <si>
    <t xml:space="preserve"> дорожній робітник.</t>
  </si>
  <si>
    <t xml:space="preserve"> командир відділення</t>
  </si>
  <si>
    <t xml:space="preserve"> завантажувач-вивантажувач</t>
  </si>
  <si>
    <t>Кількість вакансій, одиниць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</si>
  <si>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</si>
  <si>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</si>
  <si>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</si>
  <si>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Професії, по яких чисельність безробітних жінок є найбільшою у Волинській області</t>
  </si>
  <si>
    <t xml:space="preserve"> столяр</t>
  </si>
  <si>
    <t xml:space="preserve"> провідник пасажирського вагона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</si>
  <si>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</si>
  <si>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r>
      <t xml:space="preserve">Чисельність безробітних,                   </t>
    </r>
    <r>
      <rPr>
        <i/>
        <sz val="12"/>
        <rFont val="Times New Roman"/>
        <family val="1"/>
        <charset val="204"/>
      </rPr>
      <t>осіб</t>
    </r>
  </si>
  <si>
    <t>Всього отримали роботу, осіб</t>
  </si>
  <si>
    <t xml:space="preserve"> кравець</t>
  </si>
  <si>
    <t xml:space="preserve"> робітник з благоустрою</t>
  </si>
  <si>
    <t xml:space="preserve"> робітник фермерського господарства</t>
  </si>
  <si>
    <t xml:space="preserve"> кондитер</t>
  </si>
  <si>
    <t xml:space="preserve"> оператор в'язально-прошивного устаткування</t>
  </si>
  <si>
    <t xml:space="preserve"> інженер-технолог</t>
  </si>
  <si>
    <t xml:space="preserve"> диспетчер</t>
  </si>
  <si>
    <t xml:space="preserve"> мийник-прибиральник рухомого складу</t>
  </si>
  <si>
    <t xml:space="preserve"> плодоовочівник</t>
  </si>
  <si>
    <t>Інформація щодо запланованого масового вивільнення працівників у Волинській області</t>
  </si>
  <si>
    <t xml:space="preserve">Назва </t>
  </si>
  <si>
    <t>Сільське, лісове та рибне господарство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</si>
  <si>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</si>
  <si>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r>
      <t xml:space="preserve">Професії, по яких чисельність безробітних є найбільшою у Волинській області                         </t>
    </r>
    <r>
      <rPr>
        <b/>
        <i/>
        <sz val="16"/>
        <rFont val="Times New Roman"/>
        <family val="1"/>
        <charset val="204"/>
      </rPr>
      <t xml:space="preserve">(за розділами професій)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</t>
    </r>
  </si>
  <si>
    <t>Професії, по яких чисельність безробітних чоловіків                               є найбільшою у Волинській області</t>
  </si>
  <si>
    <t xml:space="preserve"> лісничий</t>
  </si>
  <si>
    <t xml:space="preserve"> технік</t>
  </si>
  <si>
    <t>Середній розмір заробітної плати у вакансіях, грн</t>
  </si>
  <si>
    <t>Адміністративне обслуговування</t>
  </si>
  <si>
    <t>Добувна промисловість</t>
  </si>
  <si>
    <t>Водопостачання</t>
  </si>
  <si>
    <t>Оптова та роздрібна торгівля</t>
  </si>
  <si>
    <t>Транспорт</t>
  </si>
  <si>
    <t>Державне управління й оборона</t>
  </si>
  <si>
    <t xml:space="preserve">Охорона здоров'я </t>
  </si>
  <si>
    <t>Мистецтво, спорт</t>
  </si>
  <si>
    <t>Назва виду діяльності</t>
  </si>
  <si>
    <t xml:space="preserve">Постачання електроенергії, газу </t>
  </si>
  <si>
    <t xml:space="preserve"> продавець-консультант</t>
  </si>
  <si>
    <t xml:space="preserve"> сестра медична (брат медичний)</t>
  </si>
  <si>
    <t xml:space="preserve"> менеджер (управитель)</t>
  </si>
  <si>
    <t xml:space="preserve"> слюсар з ремонту колісних транспортних засобів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</si>
  <si>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</si>
  <si>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</si>
  <si>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листоноша (поштар)</t>
  </si>
  <si>
    <t xml:space="preserve"> електрогазозварник </t>
  </si>
  <si>
    <t xml:space="preserve"> фармацевт</t>
  </si>
  <si>
    <t xml:space="preserve"> бариста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</si>
  <si>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</si>
  <si>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вихователь закладу дошкільної освіти</t>
  </si>
  <si>
    <t xml:space="preserve"> службовець на складі (комірник)</t>
  </si>
  <si>
    <t xml:space="preserve"> логіст</t>
  </si>
  <si>
    <t xml:space="preserve"> касир-операціоніст</t>
  </si>
  <si>
    <t xml:space="preserve"> тракторист-машиніст сільськогосподарського (лісогосподарського) виробництва</t>
  </si>
  <si>
    <t xml:space="preserve"> майстер лісу</t>
  </si>
  <si>
    <t xml:space="preserve"> штукатур</t>
  </si>
  <si>
    <t xml:space="preserve"> маляр</t>
  </si>
  <si>
    <t xml:space="preserve"> вчитель початкових класів закладу загальної середньої освіти</t>
  </si>
  <si>
    <t xml:space="preserve"> начальник відділу</t>
  </si>
  <si>
    <t xml:space="preserve"> консультант</t>
  </si>
  <si>
    <t xml:space="preserve"> мерчендайзер</t>
  </si>
  <si>
    <t xml:space="preserve"> асистент вчителя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</si>
  <si>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</si>
  <si>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</si>
  <si>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</si>
  <si>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інспектор прикордонної служби</t>
  </si>
  <si>
    <t xml:space="preserve"> обліковець</t>
  </si>
  <si>
    <t xml:space="preserve"> оператор лінії у виробництві харчової продукції (молочне виробництво)</t>
  </si>
  <si>
    <t xml:space="preserve"> командир взводу</t>
  </si>
  <si>
    <t xml:space="preserve"> механік групи загону</t>
  </si>
  <si>
    <t xml:space="preserve"> радіотелефоніст</t>
  </si>
  <si>
    <t xml:space="preserve"> спостерігач-пожежний</t>
  </si>
  <si>
    <t>Всього отримали ваучер на навчання, осіб</t>
  </si>
  <si>
    <t xml:space="preserve"> реєстратор медичний</t>
  </si>
  <si>
    <t>Чисельність осіб, які мали статус безробітного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</si>
  <si>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</si>
  <si>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</si>
  <si>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</si>
  <si>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 xml:space="preserve"> Чисельність працевлаштованих безробітних, осіб</t>
  </si>
  <si>
    <t xml:space="preserve"> Чисельність працевлаштованих безробітних жінок</t>
  </si>
  <si>
    <t>у % до загальної чисельності безробітних</t>
  </si>
  <si>
    <t xml:space="preserve"> свинар</t>
  </si>
  <si>
    <t xml:space="preserve"> оператор інкубаторно-птахівничої станції</t>
  </si>
  <si>
    <r>
      <t xml:space="preserve">Кількість вакансій , </t>
    </r>
    <r>
      <rPr>
        <i/>
        <sz val="12"/>
        <rFont val="Times New Roman"/>
        <family val="1"/>
        <charset val="204"/>
      </rPr>
      <t>одиниць</t>
    </r>
  </si>
  <si>
    <t xml:space="preserve">Професії, по яких кількість  вакансій є найбільшою у Волинській області                                                                                                       </t>
  </si>
  <si>
    <t xml:space="preserve">Професії, по яких чисельність безробітних є найбільшою у Волинській області </t>
  </si>
  <si>
    <t>Професії, по яких чисельність безробітних чоловіків є найбільшою у Волинській області</t>
  </si>
  <si>
    <t xml:space="preserve">Професії, по яких чисельність працевлаштованих безробітних жінок є найбільшою </t>
  </si>
  <si>
    <t xml:space="preserve">Професії, по яких чисельність працевлаштованих безробітних чоловіків є найбільшою </t>
  </si>
  <si>
    <t xml:space="preserve"> вальник лісу</t>
  </si>
  <si>
    <t xml:space="preserve"> оператор електронно-обчислювальних та обчислювальних машин</t>
  </si>
  <si>
    <t xml:space="preserve"> водій навантажувача</t>
  </si>
  <si>
    <t>Всього вакансій                  на кінець періоду,                      одиниць</t>
  </si>
  <si>
    <t>з інших джерел, одиниць</t>
  </si>
  <si>
    <t xml:space="preserve"> сапер (розмінування)</t>
  </si>
  <si>
    <t>Всього                                                   отримували послуги, осіб</t>
  </si>
  <si>
    <t xml:space="preserve"> асистент вихователя закладу дошкільної освіти</t>
  </si>
  <si>
    <t xml:space="preserve"> птахівник</t>
  </si>
  <si>
    <t xml:space="preserve"> квітникар</t>
  </si>
  <si>
    <t xml:space="preserve"> командир вогневої точки</t>
  </si>
  <si>
    <t xml:space="preserve"> агент торговельний</t>
  </si>
  <si>
    <t xml:space="preserve"> оператор із штучного осіменіння тварин та птиці</t>
  </si>
  <si>
    <t xml:space="preserve"> шліфувальник</t>
  </si>
  <si>
    <t xml:space="preserve"> бойовий медик</t>
  </si>
  <si>
    <t xml:space="preserve"> викладач (методи навчання)</t>
  </si>
  <si>
    <t xml:space="preserve"> складальник-обробник котушок трансформаторів</t>
  </si>
  <si>
    <t xml:space="preserve"> лаборант хімічного аналізу</t>
  </si>
  <si>
    <t xml:space="preserve"> сортувальник деталей підшипників</t>
  </si>
  <si>
    <t xml:space="preserve"> токар-напівавтоматник</t>
  </si>
  <si>
    <t xml:space="preserve"> робітник зеленого будівництва</t>
  </si>
  <si>
    <t xml:space="preserve"> головний механік</t>
  </si>
  <si>
    <t xml:space="preserve"> інструктор</t>
  </si>
  <si>
    <t xml:space="preserve"> електромеханік</t>
  </si>
  <si>
    <t xml:space="preserve"> механік з ремонту транспорту</t>
  </si>
  <si>
    <t xml:space="preserve"> слюсар з експлуатації та ремонту підземних газопроводів</t>
  </si>
  <si>
    <t xml:space="preserve"> бригадир на дільницях основного виробництва (інші сільськогосподарські робітники та рибалки)</t>
  </si>
  <si>
    <t>Здійснено направлень безробітних для участі у суспільно корисних роботах</t>
  </si>
  <si>
    <t xml:space="preserve"> майстер</t>
  </si>
  <si>
    <t xml:space="preserve"> викладач закладу вищої освіти</t>
  </si>
  <si>
    <t xml:space="preserve"> офіс-адміністратор</t>
  </si>
  <si>
    <t xml:space="preserve"> помічник лісничого</t>
  </si>
  <si>
    <t xml:space="preserve"> інженер з механізації та автоматизації виробничих процесів</t>
  </si>
  <si>
    <t xml:space="preserve"> інженер з організації експлуатації та ремонту</t>
  </si>
  <si>
    <t xml:space="preserve"> оператор копіювальних та розмножувальних машин</t>
  </si>
  <si>
    <t xml:space="preserve"> гідрометеоспостерігач</t>
  </si>
  <si>
    <t xml:space="preserve"> снайпер</t>
  </si>
  <si>
    <t xml:space="preserve"> столяр будівельний</t>
  </si>
  <si>
    <t xml:space="preserve"> робітник на геологічних роботах</t>
  </si>
  <si>
    <t xml:space="preserve"> токар</t>
  </si>
  <si>
    <t xml:space="preserve"> головний державний інспектор</t>
  </si>
  <si>
    <t xml:space="preserve"> фахівець з методів розширення ринку збуту (маркетолог)</t>
  </si>
  <si>
    <t xml:space="preserve"> електрик дільниці</t>
  </si>
  <si>
    <t xml:space="preserve"> обліковець з реєстрації бухгалтерських даних</t>
  </si>
  <si>
    <t xml:space="preserve"> машиніст машини для виробництва виробів з паперу</t>
  </si>
  <si>
    <t xml:space="preserve"> складальник</t>
  </si>
  <si>
    <t xml:space="preserve"> начальник відділення</t>
  </si>
  <si>
    <t xml:space="preserve"> помічник члена комісії</t>
  </si>
  <si>
    <t xml:space="preserve"> овочівник</t>
  </si>
  <si>
    <t xml:space="preserve"> контролер верстатних і слюсарних робіт (слюсарні роботи)</t>
  </si>
  <si>
    <t xml:space="preserve"> контролер водопровідного господарства</t>
  </si>
  <si>
    <t xml:space="preserve"> оператор полів зрошування та фільтрації</t>
  </si>
  <si>
    <t xml:space="preserve"> оператор автоматичних та напівавтоматичнихліній верстатів та установок</t>
  </si>
  <si>
    <t xml:space="preserve"> прасувальник</t>
  </si>
  <si>
    <t xml:space="preserve"> навідник (кулеметник) бронетранспортера</t>
  </si>
  <si>
    <t xml:space="preserve"> навідник-оператор (кулеметник) бронетранспортера</t>
  </si>
  <si>
    <t xml:space="preserve"> налагоджувальник шліфувальних верстатів</t>
  </si>
  <si>
    <t xml:space="preserve"> адміністратор системи</t>
  </si>
  <si>
    <t xml:space="preserve"> зоотехнік</t>
  </si>
  <si>
    <t xml:space="preserve"> механік-водій (водій) бронетранспортера</t>
  </si>
  <si>
    <t xml:space="preserve"> чистильник</t>
  </si>
  <si>
    <t xml:space="preserve"> оброблювач ковбасних виробів</t>
  </si>
  <si>
    <t xml:space="preserve"> менеджер (управитель) з логістики</t>
  </si>
  <si>
    <t xml:space="preserve"> керівник гуртка</t>
  </si>
  <si>
    <t xml:space="preserve"> лікар-невропатолог</t>
  </si>
  <si>
    <t xml:space="preserve"> рекламіст</t>
  </si>
  <si>
    <t xml:space="preserve"> помічник нотаріуса</t>
  </si>
  <si>
    <t xml:space="preserve"> інспектор-ревізор</t>
  </si>
  <si>
    <t xml:space="preserve"> сестра-господиня</t>
  </si>
  <si>
    <t xml:space="preserve"> оператор товарний</t>
  </si>
  <si>
    <t>Надання послуг державною службою зайнятості</t>
  </si>
  <si>
    <t>Мали статус протягом періоду, осіб</t>
  </si>
  <si>
    <t>Прац самостійно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</si>
  <si>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</si>
  <si>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</si>
  <si>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</si>
  <si>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</si>
  <si>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Зняті</t>
  </si>
  <si>
    <t>Працевлаштування безробітних (в т.ч. самос, за направ, ЦПХ)</t>
  </si>
  <si>
    <t>Всього отримують послуги на кінець періоду, осіб</t>
  </si>
  <si>
    <t>Мають статус безробітного                                       на кінець періоду, осіб</t>
  </si>
  <si>
    <t>з них, отримують допомогу по безробіттю, осіб</t>
  </si>
  <si>
    <t>Чисельність претендентів                              на                         1 вакансію, осіб</t>
  </si>
  <si>
    <t>за формою 3-ПН</t>
  </si>
  <si>
    <t>з інших джерел</t>
  </si>
  <si>
    <t>Усього вакансій</t>
  </si>
  <si>
    <t>Чисельність працевлаштованих безробітних, осіб</t>
  </si>
  <si>
    <t>Кількість вакансій 
(за формою 
3-ПН) 
на кінець періоду, одиниць</t>
  </si>
  <si>
    <t>за формою 3-ПН,                      одиниць</t>
  </si>
  <si>
    <t>Камінь-Каширська філія Волинського ОЦЗ</t>
  </si>
  <si>
    <t>Володимир-Волинська філія Волинського ОЦЗ</t>
  </si>
  <si>
    <t>Ковельська філія Волинського ОЦЗ</t>
  </si>
  <si>
    <t>Луцька філія Волинського ОЦЗ</t>
  </si>
  <si>
    <t xml:space="preserve"> майстер дільниці</t>
  </si>
  <si>
    <t xml:space="preserve"> завантажувач-вивантажувач харчової продукції</t>
  </si>
  <si>
    <t xml:space="preserve"> лікар-стоматолог</t>
  </si>
  <si>
    <t xml:space="preserve"> лаборант (хімічні та фізичні дослідження)</t>
  </si>
  <si>
    <t xml:space="preserve"> садівник</t>
  </si>
  <si>
    <t xml:space="preserve"> слюсар з механоскладальних робіт</t>
  </si>
  <si>
    <t xml:space="preserve"> обробник деталей іграшок</t>
  </si>
  <si>
    <t xml:space="preserve"> доглядач</t>
  </si>
  <si>
    <t xml:space="preserve"> технік-протезист-ортезист</t>
  </si>
  <si>
    <t xml:space="preserve"> кошторисник</t>
  </si>
  <si>
    <t xml:space="preserve"> механік груповий</t>
  </si>
  <si>
    <t xml:space="preserve"> оператор з обробки інформації та програмного забезпечення</t>
  </si>
  <si>
    <t xml:space="preserve"> поліцейський патрульної служби</t>
  </si>
  <si>
    <t xml:space="preserve"> навальник-штабелювальник деревини</t>
  </si>
  <si>
    <t xml:space="preserve"> майстер з діагностики та налагодження електронного устаткування автомобільних засобів</t>
  </si>
  <si>
    <t xml:space="preserve"> приймальник товарів</t>
  </si>
  <si>
    <t xml:space="preserve"> оператор розфасовувально-пакувального автомата</t>
  </si>
  <si>
    <t xml:space="preserve"> менеджер (управитель) з адміністративної діяльності</t>
  </si>
  <si>
    <t xml:space="preserve"> керівник музичний</t>
  </si>
  <si>
    <t xml:space="preserve"> інспектор </t>
  </si>
  <si>
    <t xml:space="preserve"> фотокерамік</t>
  </si>
  <si>
    <t xml:space="preserve"> завідувач відділу</t>
  </si>
  <si>
    <t xml:space="preserve"> інженер з охорони та захисту лісу</t>
  </si>
  <si>
    <t>у 2 р.</t>
  </si>
  <si>
    <t>у 3,8 р.</t>
  </si>
  <si>
    <t>Січень-березень 2023 р.</t>
  </si>
  <si>
    <t>Січень-березень 2024 р.</t>
  </si>
  <si>
    <t>Станом на 01.04.2023 р.</t>
  </si>
  <si>
    <t>Станом на 01.04.2024 р.</t>
  </si>
  <si>
    <t>Січень-березень 2024 року</t>
  </si>
  <si>
    <t>Станом 01.04.2024 р.</t>
  </si>
  <si>
    <t xml:space="preserve"> заступник начальника відділу</t>
  </si>
  <si>
    <t xml:space="preserve"> завідувач клубу</t>
  </si>
  <si>
    <t xml:space="preserve"> соціальний працівник</t>
  </si>
  <si>
    <t xml:space="preserve"> методист</t>
  </si>
  <si>
    <t xml:space="preserve"> педагог-організатор</t>
  </si>
  <si>
    <t xml:space="preserve"> шеф-кухар</t>
  </si>
  <si>
    <t xml:space="preserve"> диспетчер автомобільного транспорту</t>
  </si>
  <si>
    <t xml:space="preserve"> буфетник</t>
  </si>
  <si>
    <t xml:space="preserve"> флорист</t>
  </si>
  <si>
    <t xml:space="preserve"> формувальник тіста</t>
  </si>
  <si>
    <t xml:space="preserve"> контролер газового господарства</t>
  </si>
  <si>
    <t xml:space="preserve"> складальник верху взуття</t>
  </si>
  <si>
    <t xml:space="preserve"> машиніст із прання та ремонту спецодягу</t>
  </si>
  <si>
    <t xml:space="preserve"> машиніст тістомісильних машин</t>
  </si>
  <si>
    <t xml:space="preserve"> кур'єр</t>
  </si>
  <si>
    <t xml:space="preserve"> дорожній робітник</t>
  </si>
  <si>
    <t>Станом на                              01.04.2024 р.</t>
  </si>
  <si>
    <t xml:space="preserve"> майстер виробництва</t>
  </si>
  <si>
    <t xml:space="preserve"> інженер лісового господарства</t>
  </si>
  <si>
    <t xml:space="preserve"> інженер-будівельник</t>
  </si>
  <si>
    <t xml:space="preserve"> старший механік-командир</t>
  </si>
  <si>
    <t xml:space="preserve"> фізичний терапевт</t>
  </si>
  <si>
    <t xml:space="preserve"> агент з постачання</t>
  </si>
  <si>
    <t xml:space="preserve"> контролер квитків</t>
  </si>
  <si>
    <t xml:space="preserve"> кондуктор громадського транспорту</t>
  </si>
  <si>
    <t xml:space="preserve"> електрозварник ручного зварювання</t>
  </si>
  <si>
    <t xml:space="preserve"> електромонтер з експлуатації розподільних мереж</t>
  </si>
  <si>
    <t xml:space="preserve"> машиніст висікально-пакувального агрегата</t>
  </si>
  <si>
    <t xml:space="preserve"> оператор верстатів з програмним керуванням</t>
  </si>
  <si>
    <t>у січні-березня 2023 - 2024 рр.</t>
  </si>
  <si>
    <t>у 8,6 р.</t>
  </si>
  <si>
    <t>у 9 р.</t>
  </si>
  <si>
    <t>у 2,2 р.</t>
  </si>
  <si>
    <t>Професії, по яких чисельність працевлаштованих безробітних у Волинській області є найбільшою у січні-березні 2024 року</t>
  </si>
  <si>
    <t xml:space="preserve"> лаборант (освіта)</t>
  </si>
  <si>
    <t xml:space="preserve"> технік-електрик</t>
  </si>
  <si>
    <t>у січні-березні 2024 року</t>
  </si>
  <si>
    <t xml:space="preserve"> інженер-електронік</t>
  </si>
  <si>
    <t>начальник відділу поштового зв'язку</t>
  </si>
  <si>
    <t>майстер дільниці</t>
  </si>
  <si>
    <t>головний державний інспектор</t>
  </si>
  <si>
    <t>керівник гуртка</t>
  </si>
  <si>
    <t>завідувач складу</t>
  </si>
  <si>
    <t>завідувач господарства</t>
  </si>
  <si>
    <t>майстер</t>
  </si>
  <si>
    <t>головний бухгалтер</t>
  </si>
  <si>
    <t>менеджер (управитель) із збуту</t>
  </si>
  <si>
    <t>менеджер (управитель)</t>
  </si>
  <si>
    <t>вихователь закладу дошкільної освіти</t>
  </si>
  <si>
    <t>вчитель закладу загальної середньої освіти</t>
  </si>
  <si>
    <t>спеціаліст державної служби (місцевого самоврядування)</t>
  </si>
  <si>
    <t>юрисконсульт</t>
  </si>
  <si>
    <t>логіст</t>
  </si>
  <si>
    <t>інженер з охорони праці</t>
  </si>
  <si>
    <t>економіст</t>
  </si>
  <si>
    <t>агроном</t>
  </si>
  <si>
    <t>інженер-конструктор</t>
  </si>
  <si>
    <t>лікар-стоматолог</t>
  </si>
  <si>
    <t>бухгалтер</t>
  </si>
  <si>
    <t>сестра медична (брат медичний)</t>
  </si>
  <si>
    <t>товарознавець</t>
  </si>
  <si>
    <t>вихователь</t>
  </si>
  <si>
    <t>фахівець</t>
  </si>
  <si>
    <t>асистент вчителя</t>
  </si>
  <si>
    <t>механік</t>
  </si>
  <si>
    <t>інспектор з кадрів</t>
  </si>
  <si>
    <t>агент торговельний</t>
  </si>
  <si>
    <t>електрик дільниці</t>
  </si>
  <si>
    <t>касир торговельного залу</t>
  </si>
  <si>
    <t>адміністратор</t>
  </si>
  <si>
    <t>службовець на складі (комірник)</t>
  </si>
  <si>
    <t>листоноша (поштар)</t>
  </si>
  <si>
    <t>діловод</t>
  </si>
  <si>
    <t>оператор поштового зв'язку</t>
  </si>
  <si>
    <t>касир-операціоніст</t>
  </si>
  <si>
    <t>оператор комп'ютерного набору</t>
  </si>
  <si>
    <t>секретар</t>
  </si>
  <si>
    <t>адміністратор (господар) залу</t>
  </si>
  <si>
    <t>продавець продовольчих товарів</t>
  </si>
  <si>
    <t>кухар</t>
  </si>
  <si>
    <t>продавець-консультант</t>
  </si>
  <si>
    <t>продавець непродовольчих товарів</t>
  </si>
  <si>
    <t>офіціант</t>
  </si>
  <si>
    <t>бармен</t>
  </si>
  <si>
    <t>охоронник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</si>
  <si>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</si>
  <si>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помічник вихователя</t>
  </si>
  <si>
    <t>бариста</t>
  </si>
  <si>
    <t>робітник з комплексного обслуговування сільськогосподарського виробництва</t>
  </si>
  <si>
    <t>озеленювач</t>
  </si>
  <si>
    <t>квітникар</t>
  </si>
  <si>
    <t>оператор машинного доїння</t>
  </si>
  <si>
    <t>робітник зеленого будівництва</t>
  </si>
  <si>
    <t>дояр</t>
  </si>
  <si>
    <t>птахівник</t>
  </si>
  <si>
    <t>бригадир на дільницях основного виробництва (інші сільськогосподарські робітники та рибалки)</t>
  </si>
  <si>
    <t>швачка</t>
  </si>
  <si>
    <t>пекар</t>
  </si>
  <si>
    <t>робітник з комплексного обслуговування й ремонту будинків</t>
  </si>
  <si>
    <t>слюсар з ремонту колісних транспортних засобів</t>
  </si>
  <si>
    <t>електромонтер з ремонту та обслуговування електроустаткування</t>
  </si>
  <si>
    <t>слюсар-сантехнік</t>
  </si>
  <si>
    <t>слюсар-ремонтник</t>
  </si>
  <si>
    <t>маляр</t>
  </si>
  <si>
    <t xml:space="preserve">електрогазозварник </t>
  </si>
  <si>
    <t>кондитер</t>
  </si>
  <si>
    <t>водій автотранспортних засобів</t>
  </si>
  <si>
    <t>оператор заправних станцій</t>
  </si>
  <si>
    <t>тракторист-машиніст сільськогосподарського (лісогосподарського) виробництва</t>
  </si>
  <si>
    <t>машиніст (кочегар) котельної</t>
  </si>
  <si>
    <t>токар</t>
  </si>
  <si>
    <t>тракторист</t>
  </si>
  <si>
    <t>оператор котельні</t>
  </si>
  <si>
    <t>водій навантажувача</t>
  </si>
  <si>
    <t>машиніст екскаватора</t>
  </si>
  <si>
    <t>оператор полів зрошування та фільтрації</t>
  </si>
  <si>
    <t>підсобний робітник</t>
  </si>
  <si>
    <t>прибиральник службових приміщень</t>
  </si>
  <si>
    <t>двірник</t>
  </si>
  <si>
    <t>вантажник</t>
  </si>
  <si>
    <t>укладальник-пакувальник</t>
  </si>
  <si>
    <t>кухонний робітник</t>
  </si>
  <si>
    <t>сторож</t>
  </si>
  <si>
    <t>прибиральник виробничих приміщень</t>
  </si>
  <si>
    <t>робітник з благоустрою</t>
  </si>
  <si>
    <t>прибиральник територій</t>
  </si>
  <si>
    <t>директор (начальник, інший керівник) підприємства</t>
  </si>
  <si>
    <t>оператор лінії у виробництві харчової продукції (молочне виробництво)</t>
  </si>
  <si>
    <t>оператор розфасовувально-пакувального автомата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</si>
</sst>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 Cyr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0" borderId="0"/>
    <xf numFmtId="0" fontId="1" fillId="0" borderId="0"/>
    <xf numFmtId="0" fontId="12" fillId="0" borderId="0"/>
    <xf numFmtId="0" fontId="27" fillId="0" borderId="0"/>
    <xf numFmtId="0" fontId="29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2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</cellStyleXfs>
  <cellXfs count="500">
    <xf numFmtId="0" fontId="0" fillId="0" borderId="0" xfId="0"/>
    <xf numFmtId="0" fontId="15" fillId="0" borderId="0" xfId="14" applyFont="1" applyFill="1"/>
    <xf numFmtId="0" fontId="17" fillId="0" borderId="0" xfId="14" applyFont="1" applyFill="1" applyBorder="1" applyAlignment="1">
      <alignment horizontal="center"/>
    </xf>
    <xf numFmtId="0" fontId="17" fillId="0" borderId="0" xfId="14" applyFont="1" applyFill="1"/>
    <xf numFmtId="0" fontId="19" fillId="0" borderId="0" xfId="14" applyFont="1" applyFill="1" applyAlignment="1">
      <alignment vertical="center"/>
    </xf>
    <xf numFmtId="0" fontId="20" fillId="0" borderId="0" xfId="14" applyFont="1" applyFill="1"/>
    <xf numFmtId="0" fontId="20" fillId="0" borderId="0" xfId="14" applyFont="1" applyFill="1" applyAlignment="1">
      <alignment vertical="center"/>
    </xf>
    <xf numFmtId="0" fontId="20" fillId="0" borderId="0" xfId="14" applyFont="1" applyFill="1" applyAlignment="1">
      <alignment wrapText="1"/>
    </xf>
    <xf numFmtId="0" fontId="17" fillId="0" borderId="0" xfId="14" applyFont="1" applyFill="1" applyAlignment="1">
      <alignment vertical="center"/>
    </xf>
    <xf numFmtId="3" fontId="24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25" fillId="0" borderId="0" xfId="13" applyFont="1" applyFill="1" applyAlignment="1">
      <alignment horizontal="center" vertical="top" wrapText="1"/>
    </xf>
    <xf numFmtId="0" fontId="26" fillId="0" borderId="0" xfId="13" applyFont="1" applyFill="1" applyAlignment="1">
      <alignment horizontal="center" vertical="top" wrapText="1"/>
    </xf>
    <xf numFmtId="0" fontId="1" fillId="0" borderId="0" xfId="13" applyFont="1"/>
    <xf numFmtId="14" fontId="18" fillId="0" borderId="2" xfId="1" applyNumberFormat="1" applyFont="1" applyBorder="1" applyAlignment="1">
      <alignment horizontal="center" vertical="center" wrapText="1"/>
    </xf>
    <xf numFmtId="0" fontId="24" fillId="0" borderId="0" xfId="14" applyFont="1" applyFill="1"/>
    <xf numFmtId="0" fontId="22" fillId="0" borderId="0" xfId="14" applyFont="1" applyFill="1"/>
    <xf numFmtId="0" fontId="25" fillId="0" borderId="0" xfId="13" applyFont="1" applyFill="1" applyAlignment="1">
      <alignment horizontal="center" vertical="top" wrapText="1"/>
    </xf>
    <xf numFmtId="0" fontId="20" fillId="0" borderId="0" xfId="14" applyFont="1" applyFill="1"/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165" fontId="15" fillId="0" borderId="16" xfId="14" applyNumberFormat="1" applyFont="1" applyFill="1" applyBorder="1" applyAlignment="1">
      <alignment horizontal="center" vertical="center" wrapText="1"/>
    </xf>
    <xf numFmtId="3" fontId="36" fillId="0" borderId="16" xfId="14" applyNumberFormat="1" applyFont="1" applyFill="1" applyBorder="1" applyAlignment="1">
      <alignment horizontal="center" vertical="center"/>
    </xf>
    <xf numFmtId="3" fontId="39" fillId="0" borderId="2" xfId="1" applyNumberFormat="1" applyFont="1" applyFill="1" applyBorder="1" applyAlignment="1">
      <alignment horizontal="center" vertical="center" wrapText="1"/>
    </xf>
    <xf numFmtId="165" fontId="15" fillId="0" borderId="2" xfId="14" applyNumberFormat="1" applyFont="1" applyFill="1" applyBorder="1" applyAlignment="1">
      <alignment horizontal="center" vertical="center" wrapText="1"/>
    </xf>
    <xf numFmtId="3" fontId="36" fillId="0" borderId="2" xfId="14" applyNumberFormat="1" applyFont="1" applyFill="1" applyBorder="1" applyAlignment="1">
      <alignment horizontal="center" vertical="center"/>
    </xf>
    <xf numFmtId="0" fontId="19" fillId="0" borderId="19" xfId="14" applyFont="1" applyFill="1" applyBorder="1" applyAlignment="1">
      <alignment horizontal="left" vertical="center" wrapText="1"/>
    </xf>
    <xf numFmtId="0" fontId="8" fillId="2" borderId="0" xfId="3" applyFont="1" applyFill="1"/>
    <xf numFmtId="2" fontId="1" fillId="0" borderId="0" xfId="3" applyNumberFormat="1" applyFont="1" applyFill="1" applyAlignment="1">
      <alignment wrapText="1"/>
    </xf>
    <xf numFmtId="0" fontId="8" fillId="0" borderId="0" xfId="3" applyFont="1" applyFill="1" applyAlignment="1">
      <alignment horizontal="center"/>
    </xf>
    <xf numFmtId="0" fontId="8" fillId="0" borderId="0" xfId="3" applyFont="1" applyFill="1"/>
    <xf numFmtId="0" fontId="26" fillId="0" borderId="0" xfId="3" applyFont="1" applyFill="1" applyAlignment="1">
      <alignment horizontal="center" vertical="center" wrapText="1"/>
    </xf>
    <xf numFmtId="0" fontId="13" fillId="0" borderId="0" xfId="3" applyFont="1" applyFill="1"/>
    <xf numFmtId="2" fontId="1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8" fillId="0" borderId="0" xfId="3" applyFont="1" applyFill="1" applyAlignment="1">
      <alignment wrapText="1"/>
    </xf>
    <xf numFmtId="0" fontId="8" fillId="0" borderId="8" xfId="0" applyFont="1" applyFill="1" applyBorder="1" applyAlignment="1">
      <alignment vertical="center" wrapText="1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Fill="1"/>
    <xf numFmtId="0" fontId="19" fillId="0" borderId="29" xfId="14" applyFont="1" applyFill="1" applyBorder="1" applyAlignment="1">
      <alignment horizontal="left" vertical="center" wrapText="1"/>
    </xf>
    <xf numFmtId="0" fontId="37" fillId="0" borderId="0" xfId="14" applyFont="1" applyFill="1" applyAlignment="1">
      <alignment horizontal="right"/>
    </xf>
    <xf numFmtId="165" fontId="15" fillId="0" borderId="18" xfId="14" applyNumberFormat="1" applyFont="1" applyFill="1" applyBorder="1" applyAlignment="1">
      <alignment horizontal="center" vertical="center"/>
    </xf>
    <xf numFmtId="3" fontId="17" fillId="0" borderId="0" xfId="14" applyNumberFormat="1" applyFont="1" applyFill="1"/>
    <xf numFmtId="3" fontId="8" fillId="0" borderId="2" xfId="1" applyNumberFormat="1" applyFont="1" applyFill="1" applyBorder="1" applyAlignment="1" applyProtection="1">
      <alignment horizontal="center" vertical="center"/>
      <protection locked="0"/>
    </xf>
    <xf numFmtId="165" fontId="22" fillId="0" borderId="0" xfId="14" applyNumberFormat="1" applyFont="1" applyFill="1" applyAlignment="1">
      <alignment vertical="center"/>
    </xf>
    <xf numFmtId="164" fontId="22" fillId="0" borderId="0" xfId="14" applyNumberFormat="1" applyFont="1" applyFill="1" applyAlignment="1">
      <alignment vertical="center"/>
    </xf>
    <xf numFmtId="3" fontId="36" fillId="0" borderId="2" xfId="14" applyNumberFormat="1" applyFont="1" applyFill="1" applyBorder="1" applyAlignment="1">
      <alignment horizontal="center" vertical="center" wrapText="1"/>
    </xf>
    <xf numFmtId="3" fontId="36" fillId="0" borderId="16" xfId="14" applyNumberFormat="1" applyFont="1" applyFill="1" applyBorder="1" applyAlignment="1">
      <alignment horizontal="center" vertical="center" wrapText="1"/>
    </xf>
    <xf numFmtId="3" fontId="8" fillId="0" borderId="16" xfId="1" applyNumberFormat="1" applyFont="1" applyFill="1" applyBorder="1" applyAlignment="1" applyProtection="1">
      <alignment horizontal="center" vertical="center"/>
      <protection locked="0"/>
    </xf>
    <xf numFmtId="0" fontId="43" fillId="0" borderId="0" xfId="14" applyFont="1" applyFill="1"/>
    <xf numFmtId="165" fontId="19" fillId="0" borderId="0" xfId="14" applyNumberFormat="1" applyFont="1" applyFill="1"/>
    <xf numFmtId="164" fontId="20" fillId="0" borderId="0" xfId="14" applyNumberFormat="1" applyFont="1" applyFill="1"/>
    <xf numFmtId="164" fontId="19" fillId="0" borderId="0" xfId="14" applyNumberFormat="1" applyFont="1" applyFill="1"/>
    <xf numFmtId="0" fontId="8" fillId="0" borderId="0" xfId="3" applyFont="1"/>
    <xf numFmtId="0" fontId="2" fillId="0" borderId="0" xfId="3" applyFont="1"/>
    <xf numFmtId="0" fontId="1" fillId="0" borderId="2" xfId="3" applyFont="1" applyFill="1" applyBorder="1" applyAlignment="1">
      <alignment horizontal="center"/>
    </xf>
    <xf numFmtId="0" fontId="1" fillId="0" borderId="0" xfId="3" applyFont="1"/>
    <xf numFmtId="0" fontId="8" fillId="0" borderId="2" xfId="3" applyFont="1" applyFill="1" applyBorder="1" applyAlignment="1">
      <alignment horizontal="center" vertical="center"/>
    </xf>
    <xf numFmtId="3" fontId="8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/>
    <xf numFmtId="3" fontId="8" fillId="0" borderId="2" xfId="3" applyNumberFormat="1" applyFont="1" applyBorder="1" applyAlignment="1">
      <alignment horizontal="center" vertical="center"/>
    </xf>
    <xf numFmtId="2" fontId="8" fillId="0" borderId="0" xfId="3" applyNumberFormat="1" applyFont="1" applyAlignment="1">
      <alignment wrapText="1"/>
    </xf>
    <xf numFmtId="0" fontId="4" fillId="0" borderId="0" xfId="3" applyFont="1"/>
    <xf numFmtId="165" fontId="20" fillId="0" borderId="0" xfId="14" applyNumberFormat="1" applyFont="1" applyFill="1"/>
    <xf numFmtId="0" fontId="23" fillId="0" borderId="30" xfId="14" applyFont="1" applyFill="1" applyBorder="1" applyAlignment="1">
      <alignment horizontal="center" vertical="center" wrapText="1"/>
    </xf>
    <xf numFmtId="0" fontId="13" fillId="0" borderId="0" xfId="3" applyFont="1"/>
    <xf numFmtId="0" fontId="8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wrapText="1"/>
    </xf>
    <xf numFmtId="0" fontId="8" fillId="0" borderId="19" xfId="11" applyFont="1" applyFill="1" applyBorder="1" applyAlignment="1">
      <alignment vertical="center" wrapText="1"/>
    </xf>
    <xf numFmtId="0" fontId="8" fillId="0" borderId="17" xfId="11" applyFont="1" applyFill="1" applyBorder="1" applyAlignment="1">
      <alignment vertical="center" wrapText="1"/>
    </xf>
    <xf numFmtId="165" fontId="42" fillId="0" borderId="18" xfId="14" applyNumberFormat="1" applyFont="1" applyFill="1" applyBorder="1" applyAlignment="1">
      <alignment horizontal="center" vertical="center"/>
    </xf>
    <xf numFmtId="3" fontId="19" fillId="0" borderId="2" xfId="14" applyNumberFormat="1" applyFont="1" applyFill="1" applyBorder="1" applyAlignment="1">
      <alignment horizontal="center" vertical="center" wrapText="1"/>
    </xf>
    <xf numFmtId="3" fontId="19" fillId="0" borderId="2" xfId="14" applyNumberFormat="1" applyFont="1" applyFill="1" applyBorder="1" applyAlignment="1">
      <alignment horizontal="center" vertical="center"/>
    </xf>
    <xf numFmtId="3" fontId="19" fillId="0" borderId="16" xfId="14" applyNumberFormat="1" applyFont="1" applyFill="1" applyBorder="1" applyAlignment="1">
      <alignment horizontal="center" vertical="center" wrapText="1"/>
    </xf>
    <xf numFmtId="3" fontId="19" fillId="0" borderId="16" xfId="14" applyNumberFormat="1" applyFont="1" applyFill="1" applyBorder="1" applyAlignment="1">
      <alignment horizontal="center" vertical="center"/>
    </xf>
    <xf numFmtId="0" fontId="8" fillId="0" borderId="2" xfId="1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19" fillId="0" borderId="2" xfId="14" applyFont="1" applyFill="1" applyBorder="1" applyAlignment="1">
      <alignment horizontal="left" vertical="center" wrapText="1"/>
    </xf>
    <xf numFmtId="0" fontId="37" fillId="0" borderId="3" xfId="14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/>
    </xf>
    <xf numFmtId="0" fontId="35" fillId="0" borderId="1" xfId="14" applyFont="1" applyFill="1" applyBorder="1" applyAlignment="1">
      <alignment horizontal="center" vertical="center" wrapText="1"/>
    </xf>
    <xf numFmtId="0" fontId="36" fillId="0" borderId="1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right"/>
    </xf>
    <xf numFmtId="0" fontId="37" fillId="0" borderId="1" xfId="14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0" xfId="13" applyFont="1" applyFill="1" applyAlignment="1">
      <alignment horizontal="right" wrapText="1"/>
    </xf>
    <xf numFmtId="165" fontId="15" fillId="0" borderId="6" xfId="14" applyNumberFormat="1" applyFont="1" applyFill="1" applyBorder="1" applyAlignment="1">
      <alignment horizontal="center" vertical="center" wrapText="1"/>
    </xf>
    <xf numFmtId="165" fontId="15" fillId="0" borderId="3" xfId="14" applyNumberFormat="1" applyFont="1" applyFill="1" applyBorder="1" applyAlignment="1">
      <alignment horizontal="center" vertical="center" wrapText="1"/>
    </xf>
    <xf numFmtId="0" fontId="38" fillId="0" borderId="3" xfId="13" applyFont="1" applyFill="1" applyBorder="1" applyAlignment="1">
      <alignment horizontal="center" vertical="center"/>
    </xf>
    <xf numFmtId="165" fontId="42" fillId="0" borderId="6" xfId="14" applyNumberFormat="1" applyFont="1" applyFill="1" applyBorder="1" applyAlignment="1">
      <alignment horizontal="center" vertical="center" wrapText="1"/>
    </xf>
    <xf numFmtId="165" fontId="42" fillId="0" borderId="3" xfId="14" applyNumberFormat="1" applyFont="1" applyFill="1" applyBorder="1" applyAlignment="1">
      <alignment horizontal="center" vertical="center" wrapText="1"/>
    </xf>
    <xf numFmtId="165" fontId="42" fillId="0" borderId="28" xfId="14" applyNumberFormat="1" applyFont="1" applyFill="1" applyBorder="1" applyAlignment="1">
      <alignment horizontal="center" vertical="center"/>
    </xf>
    <xf numFmtId="165" fontId="42" fillId="0" borderId="20" xfId="14" applyNumberFormat="1" applyFont="1" applyFill="1" applyBorder="1" applyAlignment="1">
      <alignment horizontal="center" vertical="center"/>
    </xf>
    <xf numFmtId="0" fontId="41" fillId="0" borderId="3" xfId="14" applyFont="1" applyFill="1" applyBorder="1" applyAlignment="1">
      <alignment horizontal="center" vertical="center" wrapText="1"/>
    </xf>
    <xf numFmtId="3" fontId="15" fillId="0" borderId="3" xfId="1" applyNumberFormat="1" applyFont="1" applyFill="1" applyBorder="1" applyAlignment="1">
      <alignment horizontal="center" vertical="center" wrapText="1"/>
    </xf>
    <xf numFmtId="165" fontId="15" fillId="0" borderId="28" xfId="14" applyNumberFormat="1" applyFont="1" applyFill="1" applyBorder="1" applyAlignment="1">
      <alignment horizontal="center" vertical="center"/>
    </xf>
    <xf numFmtId="165" fontId="15" fillId="0" borderId="20" xfId="14" applyNumberFormat="1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17" fillId="0" borderId="0" xfId="14" applyFont="1" applyFill="1" applyBorder="1" applyAlignment="1">
      <alignment horizontal="center" vertical="center"/>
    </xf>
    <xf numFmtId="0" fontId="37" fillId="0" borderId="0" xfId="14" applyFont="1" applyFill="1" applyBorder="1" applyAlignment="1">
      <alignment horizontal="right" vertical="center"/>
    </xf>
    <xf numFmtId="1" fontId="36" fillId="0" borderId="2" xfId="1" applyNumberFormat="1" applyFont="1" applyFill="1" applyBorder="1" applyAlignment="1">
      <alignment horizontal="center" vertical="center" wrapText="1"/>
    </xf>
    <xf numFmtId="164" fontId="44" fillId="0" borderId="2" xfId="14" applyNumberFormat="1" applyFont="1" applyFill="1" applyBorder="1" applyAlignment="1">
      <alignment horizontal="center" vertical="center"/>
    </xf>
    <xf numFmtId="164" fontId="45" fillId="0" borderId="2" xfId="14" applyNumberFormat="1" applyFont="1" applyFill="1" applyBorder="1" applyAlignment="1">
      <alignment horizontal="center" vertical="center"/>
    </xf>
    <xf numFmtId="164" fontId="44" fillId="0" borderId="6" xfId="14" applyNumberFormat="1" applyFont="1" applyFill="1" applyBorder="1" applyAlignment="1">
      <alignment horizontal="center" vertical="center"/>
    </xf>
    <xf numFmtId="164" fontId="45" fillId="0" borderId="6" xfId="14" applyNumberFormat="1" applyFont="1" applyFill="1" applyBorder="1" applyAlignment="1">
      <alignment horizontal="center" vertical="center"/>
    </xf>
    <xf numFmtId="3" fontId="46" fillId="0" borderId="6" xfId="14" applyNumberFormat="1" applyFont="1" applyFill="1" applyBorder="1" applyAlignment="1">
      <alignment horizontal="center" vertical="center"/>
    </xf>
    <xf numFmtId="3" fontId="36" fillId="0" borderId="3" xfId="14" applyNumberFormat="1" applyFont="1" applyFill="1" applyBorder="1" applyAlignment="1">
      <alignment horizontal="center" vertical="center"/>
    </xf>
    <xf numFmtId="164" fontId="37" fillId="0" borderId="3" xfId="14" applyNumberFormat="1" applyFont="1" applyFill="1" applyBorder="1" applyAlignment="1">
      <alignment horizontal="center" vertical="center"/>
    </xf>
    <xf numFmtId="164" fontId="37" fillId="0" borderId="2" xfId="14" applyNumberFormat="1" applyFont="1" applyFill="1" applyBorder="1" applyAlignment="1">
      <alignment horizontal="center" vertical="center"/>
    </xf>
    <xf numFmtId="0" fontId="20" fillId="0" borderId="0" xfId="14" applyFont="1" applyFill="1" applyAlignment="1">
      <alignment horizontal="center" vertical="center" wrapText="1"/>
    </xf>
    <xf numFmtId="3" fontId="20" fillId="0" borderId="0" xfId="14" applyNumberFormat="1" applyFont="1" applyFill="1" applyAlignment="1">
      <alignment horizontal="center" vertical="center" wrapText="1"/>
    </xf>
    <xf numFmtId="0" fontId="20" fillId="0" borderId="0" xfId="14" applyFont="1" applyFill="1" applyAlignment="1">
      <alignment horizontal="center" vertical="center"/>
    </xf>
    <xf numFmtId="0" fontId="8" fillId="0" borderId="6" xfId="3" applyFont="1" applyFill="1" applyBorder="1" applyAlignment="1">
      <alignment horizontal="center"/>
    </xf>
    <xf numFmtId="0" fontId="2" fillId="0" borderId="2" xfId="3" applyNumberFormat="1" applyFont="1" applyBorder="1" applyAlignment="1">
      <alignment horizontal="center" vertical="center" wrapText="1"/>
    </xf>
    <xf numFmtId="164" fontId="47" fillId="0" borderId="2" xfId="1" applyNumberFormat="1" applyFont="1" applyFill="1" applyBorder="1" applyAlignment="1">
      <alignment horizontal="center" vertical="center" wrapText="1"/>
    </xf>
    <xf numFmtId="3" fontId="19" fillId="0" borderId="3" xfId="14" applyNumberFormat="1" applyFont="1" applyFill="1" applyBorder="1" applyAlignment="1">
      <alignment horizontal="center" vertical="center"/>
    </xf>
    <xf numFmtId="2" fontId="8" fillId="0" borderId="2" xfId="3" applyNumberFormat="1" applyFont="1" applyBorder="1" applyAlignment="1">
      <alignment horizontal="left" vertical="center" wrapText="1"/>
    </xf>
    <xf numFmtId="3" fontId="8" fillId="0" borderId="0" xfId="3" applyNumberFormat="1" applyFont="1"/>
    <xf numFmtId="2" fontId="8" fillId="2" borderId="2" xfId="3" applyNumberFormat="1" applyFont="1" applyFill="1" applyBorder="1" applyAlignment="1">
      <alignment horizontal="left" vertical="center" wrapText="1"/>
    </xf>
    <xf numFmtId="0" fontId="23" fillId="0" borderId="6" xfId="14" applyFont="1" applyFill="1" applyBorder="1" applyAlignment="1">
      <alignment horizontal="center" vertical="center"/>
    </xf>
    <xf numFmtId="0" fontId="41" fillId="0" borderId="6" xfId="14" applyFont="1" applyFill="1" applyBorder="1" applyAlignment="1">
      <alignment horizontal="center" vertical="center" wrapText="1"/>
    </xf>
    <xf numFmtId="0" fontId="32" fillId="0" borderId="3" xfId="11" applyFont="1" applyFill="1" applyBorder="1" applyAlignment="1">
      <alignment vertical="center" wrapText="1"/>
    </xf>
    <xf numFmtId="3" fontId="17" fillId="0" borderId="0" xfId="14" applyNumberFormat="1" applyFont="1" applyFill="1" applyAlignment="1">
      <alignment vertical="center"/>
    </xf>
    <xf numFmtId="0" fontId="32" fillId="0" borderId="2" xfId="11" applyFont="1" applyFill="1" applyBorder="1" applyAlignment="1">
      <alignment vertical="center" wrapText="1"/>
    </xf>
    <xf numFmtId="3" fontId="48" fillId="0" borderId="2" xfId="14" applyNumberFormat="1" applyFont="1" applyFill="1" applyBorder="1" applyAlignment="1">
      <alignment horizontal="center" vertical="center"/>
    </xf>
    <xf numFmtId="3" fontId="49" fillId="0" borderId="2" xfId="14" applyNumberFormat="1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8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164" fontId="8" fillId="0" borderId="2" xfId="3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2" fillId="0" borderId="19" xfId="11" applyFont="1" applyFill="1" applyBorder="1" applyAlignment="1">
      <alignment vertical="center" wrapText="1"/>
    </xf>
    <xf numFmtId="0" fontId="32" fillId="0" borderId="17" xfId="11" applyFont="1" applyFill="1" applyBorder="1" applyAlignment="1">
      <alignment vertical="center" wrapText="1"/>
    </xf>
    <xf numFmtId="0" fontId="33" fillId="0" borderId="2" xfId="10" applyNumberFormat="1" applyFont="1" applyFill="1" applyBorder="1" applyAlignment="1" applyProtection="1">
      <alignment horizontal="left" vertical="center"/>
      <protection locked="0"/>
    </xf>
    <xf numFmtId="0" fontId="18" fillId="0" borderId="6" xfId="14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3" fontId="42" fillId="0" borderId="2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3" fontId="8" fillId="0" borderId="9" xfId="3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3" fontId="42" fillId="0" borderId="6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3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/>
    </xf>
    <xf numFmtId="3" fontId="8" fillId="0" borderId="31" xfId="3" applyNumberFormat="1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52" fillId="2" borderId="2" xfId="3" applyFont="1" applyFill="1" applyBorder="1" applyAlignment="1">
      <alignment horizontal="center"/>
    </xf>
    <xf numFmtId="2" fontId="52" fillId="0" borderId="2" xfId="3" applyNumberFormat="1" applyFont="1" applyFill="1" applyBorder="1" applyAlignment="1">
      <alignment horizontal="center" vertical="center" wrapText="1"/>
    </xf>
    <xf numFmtId="0" fontId="52" fillId="0" borderId="2" xfId="3" applyFont="1" applyFill="1" applyBorder="1" applyAlignment="1">
      <alignment horizontal="center" vertical="center" wrapText="1"/>
    </xf>
    <xf numFmtId="0" fontId="52" fillId="0" borderId="2" xfId="3" applyFont="1" applyFill="1" applyBorder="1" applyAlignment="1">
      <alignment horizontal="center" vertical="center"/>
    </xf>
    <xf numFmtId="0" fontId="52" fillId="0" borderId="0" xfId="3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42" fillId="0" borderId="3" xfId="14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left" vertical="center" wrapText="1"/>
    </xf>
    <xf numFmtId="3" fontId="42" fillId="0" borderId="6" xfId="14" applyNumberFormat="1" applyFont="1" applyFill="1" applyBorder="1" applyAlignment="1">
      <alignment horizontal="center" vertical="center"/>
    </xf>
    <xf numFmtId="0" fontId="18" fillId="0" borderId="2" xfId="14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23" fillId="0" borderId="6" xfId="14" applyFont="1" applyFill="1" applyBorder="1" applyAlignment="1">
      <alignment horizontal="center" vertical="center" wrapText="1"/>
    </xf>
    <xf numFmtId="0" fontId="26" fillId="0" borderId="1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vertical="center" wrapText="1"/>
      <protection locked="0"/>
    </xf>
    <xf numFmtId="0" fontId="13" fillId="0" borderId="0" xfId="3" applyFont="1" applyAlignment="1"/>
    <xf numFmtId="0" fontId="8" fillId="0" borderId="2" xfId="3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0" xfId="3" applyFont="1" applyFill="1" applyAlignment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1" fontId="3" fillId="0" borderId="2" xfId="10" applyNumberFormat="1" applyFont="1" applyFill="1" applyBorder="1" applyAlignment="1" applyProtection="1">
      <alignment vertical="center"/>
      <protection locked="0"/>
    </xf>
    <xf numFmtId="0" fontId="8" fillId="0" borderId="2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1" fontId="1" fillId="0" borderId="2" xfId="10" applyNumberFormat="1" applyFont="1" applyFill="1" applyBorder="1" applyAlignment="1">
      <alignment horizontal="center"/>
    </xf>
    <xf numFmtId="3" fontId="23" fillId="0" borderId="6" xfId="14" applyNumberFormat="1" applyFont="1" applyFill="1" applyBorder="1" applyAlignment="1">
      <alignment horizontal="center" vertical="center"/>
    </xf>
    <xf numFmtId="3" fontId="33" fillId="0" borderId="2" xfId="6" applyNumberFormat="1" applyFont="1" applyFill="1" applyBorder="1" applyAlignment="1">
      <alignment horizontal="center" vertical="center"/>
    </xf>
    <xf numFmtId="165" fontId="33" fillId="2" borderId="2" xfId="6" applyNumberFormat="1" applyFont="1" applyFill="1" applyBorder="1" applyAlignment="1">
      <alignment horizontal="center" vertical="center"/>
    </xf>
    <xf numFmtId="3" fontId="33" fillId="2" borderId="2" xfId="6" applyNumberFormat="1" applyFont="1" applyFill="1" applyBorder="1" applyAlignment="1">
      <alignment horizontal="center" vertical="center"/>
    </xf>
    <xf numFmtId="0" fontId="34" fillId="0" borderId="2" xfId="13" applyFont="1" applyFill="1" applyBorder="1" applyAlignment="1">
      <alignment horizontal="center" vertical="center"/>
    </xf>
    <xf numFmtId="0" fontId="34" fillId="0" borderId="2" xfId="13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3" fontId="23" fillId="0" borderId="3" xfId="14" applyNumberFormat="1" applyFont="1" applyFill="1" applyBorder="1" applyAlignment="1">
      <alignment vertical="top"/>
    </xf>
    <xf numFmtId="165" fontId="33" fillId="0" borderId="3" xfId="6" applyNumberFormat="1" applyFont="1" applyFill="1" applyBorder="1" applyAlignment="1">
      <alignment vertical="top"/>
    </xf>
    <xf numFmtId="3" fontId="33" fillId="0" borderId="3" xfId="6" applyNumberFormat="1" applyFont="1" applyFill="1" applyBorder="1" applyAlignment="1">
      <alignment vertical="top"/>
    </xf>
    <xf numFmtId="165" fontId="33" fillId="0" borderId="6" xfId="6" applyNumberFormat="1" applyFont="1" applyFill="1" applyBorder="1" applyAlignment="1">
      <alignment horizontal="center" vertical="center"/>
    </xf>
    <xf numFmtId="3" fontId="33" fillId="0" borderId="6" xfId="6" applyNumberFormat="1" applyFont="1" applyFill="1" applyBorder="1" applyAlignment="1">
      <alignment horizontal="center" vertical="center"/>
    </xf>
    <xf numFmtId="3" fontId="30" fillId="0" borderId="3" xfId="14" applyNumberFormat="1" applyFont="1" applyFill="1" applyBorder="1" applyAlignment="1">
      <alignment vertical="top"/>
    </xf>
    <xf numFmtId="3" fontId="30" fillId="0" borderId="6" xfId="14" applyNumberFormat="1" applyFont="1" applyFill="1" applyBorder="1" applyAlignment="1">
      <alignment horizontal="center" vertical="center"/>
    </xf>
    <xf numFmtId="2" fontId="2" fillId="0" borderId="2" xfId="3" applyNumberFormat="1" applyFont="1" applyFill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31" fillId="0" borderId="1" xfId="3" applyFont="1" applyFill="1" applyBorder="1" applyAlignment="1"/>
    <xf numFmtId="0" fontId="8" fillId="0" borderId="9" xfId="0" applyFont="1" applyBorder="1" applyAlignment="1">
      <alignment horizontal="center" vertical="center"/>
    </xf>
    <xf numFmtId="0" fontId="18" fillId="0" borderId="2" xfId="14" applyFont="1" applyFill="1" applyBorder="1" applyAlignment="1">
      <alignment horizontal="center" vertical="center" wrapText="1"/>
    </xf>
    <xf numFmtId="1" fontId="5" fillId="0" borderId="0" xfId="10" applyNumberFormat="1" applyFont="1" applyFill="1" applyAlignment="1" applyProtection="1">
      <alignment horizontal="right"/>
      <protection locked="0"/>
    </xf>
    <xf numFmtId="1" fontId="1" fillId="0" borderId="0" xfId="10" applyNumberFormat="1" applyFont="1" applyFill="1" applyProtection="1">
      <protection locked="0"/>
    </xf>
    <xf numFmtId="1" fontId="1" fillId="0" borderId="2" xfId="10" applyNumberFormat="1" applyFont="1" applyFill="1" applyBorder="1" applyAlignment="1" applyProtection="1">
      <alignment horizontal="center"/>
    </xf>
    <xf numFmtId="1" fontId="56" fillId="0" borderId="0" xfId="10" applyNumberFormat="1" applyFont="1" applyFill="1" applyBorder="1" applyProtection="1">
      <protection locked="0"/>
    </xf>
    <xf numFmtId="1" fontId="1" fillId="0" borderId="0" xfId="10" applyNumberFormat="1" applyFont="1" applyFill="1" applyBorder="1" applyProtection="1">
      <protection locked="0"/>
    </xf>
    <xf numFmtId="165" fontId="33" fillId="2" borderId="2" xfId="6" applyNumberFormat="1" applyFont="1" applyFill="1" applyBorder="1" applyAlignment="1">
      <alignment horizontal="center"/>
    </xf>
    <xf numFmtId="3" fontId="33" fillId="0" borderId="2" xfId="6" applyNumberFormat="1" applyFont="1" applyFill="1" applyBorder="1" applyAlignment="1">
      <alignment horizontal="center"/>
    </xf>
    <xf numFmtId="3" fontId="2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1" fontId="15" fillId="0" borderId="2" xfId="1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3" fontId="15" fillId="0" borderId="6" xfId="1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3" fontId="8" fillId="0" borderId="2" xfId="3" applyNumberFormat="1" applyFont="1" applyFill="1" applyBorder="1" applyAlignment="1">
      <alignment horizontal="center" vertical="center" wrapText="1"/>
    </xf>
    <xf numFmtId="1" fontId="9" fillId="0" borderId="2" xfId="10" applyNumberFormat="1" applyFont="1" applyFill="1" applyBorder="1" applyAlignment="1">
      <alignment horizontal="center" vertical="center" wrapText="1"/>
    </xf>
    <xf numFmtId="1" fontId="8" fillId="0" borderId="0" xfId="10" applyNumberFormat="1" applyFont="1" applyFill="1" applyAlignment="1" applyProtection="1">
      <alignment vertical="center"/>
      <protection locked="0"/>
    </xf>
    <xf numFmtId="2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7" fillId="0" borderId="0" xfId="10" applyNumberFormat="1" applyFont="1" applyFill="1" applyAlignment="1" applyProtection="1">
      <alignment horizontal="center"/>
      <protection locked="0"/>
    </xf>
    <xf numFmtId="1" fontId="8" fillId="0" borderId="2" xfId="10" applyNumberFormat="1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3" fontId="57" fillId="0" borderId="2" xfId="10" applyNumberFormat="1" applyFont="1" applyFill="1" applyBorder="1" applyAlignment="1" applyProtection="1">
      <alignment horizontal="center" vertical="center"/>
      <protection locked="0"/>
    </xf>
    <xf numFmtId="3" fontId="32" fillId="0" borderId="2" xfId="10" applyNumberFormat="1" applyFont="1" applyFill="1" applyBorder="1" applyAlignment="1" applyProtection="1">
      <alignment horizontal="center" vertical="center"/>
      <protection locked="0"/>
    </xf>
    <xf numFmtId="1" fontId="59" fillId="0" borderId="0" xfId="10" applyNumberFormat="1" applyFont="1" applyFill="1" applyAlignment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7" fillId="0" borderId="0" xfId="10" applyNumberFormat="1" applyFont="1" applyFill="1" applyAlignment="1" applyProtection="1">
      <protection locked="0"/>
    </xf>
    <xf numFmtId="1" fontId="5" fillId="0" borderId="0" xfId="10" applyNumberFormat="1" applyFont="1" applyFill="1" applyAlignment="1" applyProtection="1">
      <protection locked="0"/>
    </xf>
    <xf numFmtId="1" fontId="25" fillId="0" borderId="1" xfId="10" applyNumberFormat="1" applyFont="1" applyFill="1" applyBorder="1" applyAlignment="1" applyProtection="1">
      <protection locked="0"/>
    </xf>
    <xf numFmtId="1" fontId="7" fillId="0" borderId="0" xfId="10" applyNumberFormat="1" applyFont="1" applyFill="1" applyBorder="1" applyAlignment="1" applyProtection="1">
      <alignment horizontal="center"/>
      <protection locked="0"/>
    </xf>
    <xf numFmtId="1" fontId="5" fillId="0" borderId="1" xfId="10" applyNumberFormat="1" applyFont="1" applyFill="1" applyBorder="1" applyAlignment="1" applyProtection="1">
      <protection locked="0"/>
    </xf>
    <xf numFmtId="1" fontId="1" fillId="0" borderId="14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18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5" xfId="10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10" applyNumberFormat="1" applyFont="1" applyFill="1" applyBorder="1" applyAlignment="1" applyProtection="1">
      <alignment horizontal="center" vertical="center" wrapText="1"/>
    </xf>
    <xf numFmtId="1" fontId="9" fillId="0" borderId="0" xfId="10" applyNumberFormat="1" applyFont="1" applyFill="1" applyBorder="1" applyAlignment="1" applyProtection="1">
      <alignment horizontal="center" vertical="center"/>
      <protection locked="0"/>
    </xf>
    <xf numFmtId="1" fontId="10" fillId="0" borderId="0" xfId="10" applyNumberFormat="1" applyFont="1" applyFill="1" applyProtection="1">
      <protection locked="0"/>
    </xf>
    <xf numFmtId="3" fontId="57" fillId="0" borderId="2" xfId="0" applyNumberFormat="1" applyFont="1" applyFill="1" applyBorder="1" applyAlignment="1">
      <alignment horizontal="center" vertical="center"/>
    </xf>
    <xf numFmtId="164" fontId="57" fillId="0" borderId="2" xfId="0" applyNumberFormat="1" applyFont="1" applyFill="1" applyBorder="1" applyAlignment="1">
      <alignment horizontal="center" vertical="center"/>
    </xf>
    <xf numFmtId="164" fontId="57" fillId="0" borderId="2" xfId="10" applyNumberFormat="1" applyFont="1" applyFill="1" applyBorder="1" applyAlignment="1" applyProtection="1">
      <alignment horizontal="center" vertical="center"/>
      <protection locked="0"/>
    </xf>
    <xf numFmtId="165" fontId="57" fillId="0" borderId="2" xfId="10" applyNumberFormat="1" applyFont="1" applyFill="1" applyBorder="1" applyAlignment="1" applyProtection="1">
      <alignment horizontal="center" vertical="center"/>
      <protection locked="0"/>
    </xf>
    <xf numFmtId="1" fontId="57" fillId="0" borderId="9" xfId="10" applyNumberFormat="1" applyFont="1" applyFill="1" applyBorder="1" applyAlignment="1" applyProtection="1">
      <alignment horizontal="center" vertical="center" wrapText="1"/>
      <protection locked="0"/>
    </xf>
    <xf numFmtId="1" fontId="57" fillId="0" borderId="5" xfId="10" applyNumberFormat="1" applyFont="1" applyFill="1" applyBorder="1" applyAlignment="1" applyProtection="1">
      <alignment horizontal="center" vertical="center" wrapText="1"/>
      <protection locked="0"/>
    </xf>
    <xf numFmtId="1" fontId="57" fillId="0" borderId="2" xfId="12" applyNumberFormat="1" applyFont="1" applyFill="1" applyBorder="1" applyAlignment="1">
      <alignment horizontal="center" vertical="center" wrapText="1"/>
    </xf>
    <xf numFmtId="1" fontId="2" fillId="0" borderId="0" xfId="10" applyNumberFormat="1" applyFont="1" applyFill="1" applyAlignment="1" applyProtection="1">
      <alignment vertical="center"/>
      <protection locked="0"/>
    </xf>
    <xf numFmtId="1" fontId="7" fillId="0" borderId="0" xfId="10" applyNumberFormat="1" applyFont="1" applyFill="1" applyAlignment="1" applyProtection="1">
      <alignment vertical="center"/>
      <protection locked="0"/>
    </xf>
    <xf numFmtId="1" fontId="32" fillId="0" borderId="2" xfId="10" applyNumberFormat="1" applyFont="1" applyFill="1" applyBorder="1" applyAlignment="1" applyProtection="1">
      <alignment horizontal="center" vertical="center"/>
      <protection locked="0"/>
    </xf>
    <xf numFmtId="3" fontId="32" fillId="0" borderId="2" xfId="0" applyNumberFormat="1" applyFont="1" applyFill="1" applyBorder="1" applyAlignment="1">
      <alignment horizontal="center" vertical="center"/>
    </xf>
    <xf numFmtId="1" fontId="32" fillId="0" borderId="9" xfId="10" applyNumberFormat="1" applyFont="1" applyFill="1" applyBorder="1" applyAlignment="1" applyProtection="1">
      <alignment horizontal="center" vertical="center" wrapText="1"/>
      <protection locked="0"/>
    </xf>
    <xf numFmtId="1" fontId="32" fillId="0" borderId="5" xfId="10" applyNumberFormat="1" applyFont="1" applyFill="1" applyBorder="1" applyAlignment="1" applyProtection="1">
      <alignment horizontal="center" vertical="center" wrapText="1"/>
      <protection locked="0"/>
    </xf>
    <xf numFmtId="3" fontId="32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32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32" fillId="0" borderId="2" xfId="12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" fontId="1" fillId="0" borderId="8" xfId="10" applyNumberFormat="1" applyFont="1" applyFill="1" applyBorder="1" applyAlignment="1" applyProtection="1">
      <alignment vertical="center" wrapText="1"/>
      <protection locked="0"/>
    </xf>
    <xf numFmtId="165" fontId="56" fillId="0" borderId="0" xfId="10" applyNumberFormat="1" applyFont="1" applyFill="1" applyBorder="1" applyProtection="1">
      <protection locked="0"/>
    </xf>
    <xf numFmtId="1" fontId="60" fillId="0" borderId="0" xfId="10" applyNumberFormat="1" applyFont="1" applyFill="1" applyBorder="1" applyProtection="1">
      <protection locked="0"/>
    </xf>
    <xf numFmtId="3" fontId="60" fillId="0" borderId="0" xfId="10" applyNumberFormat="1" applyFont="1" applyFill="1" applyBorder="1" applyProtection="1">
      <protection locked="0"/>
    </xf>
    <xf numFmtId="3" fontId="56" fillId="0" borderId="0" xfId="10" applyNumberFormat="1" applyFont="1" applyFill="1" applyBorder="1" applyProtection="1">
      <protection locked="0"/>
    </xf>
    <xf numFmtId="1" fontId="1" fillId="0" borderId="0" xfId="10" applyNumberFormat="1" applyFont="1" applyFill="1" applyAlignment="1" applyProtection="1">
      <alignment vertical="center" wrapText="1"/>
      <protection locked="0"/>
    </xf>
    <xf numFmtId="3" fontId="8" fillId="0" borderId="2" xfId="3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wrapText="1"/>
      <protection locked="0"/>
    </xf>
    <xf numFmtId="1" fontId="13" fillId="0" borderId="2" xfId="10" applyNumberFormat="1" applyFont="1" applyFill="1" applyBorder="1" applyAlignment="1" applyProtection="1">
      <alignment vertical="center"/>
      <protection locked="0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/>
    </xf>
    <xf numFmtId="0" fontId="2" fillId="0" borderId="0" xfId="3" applyFont="1" applyFill="1"/>
    <xf numFmtId="0" fontId="1" fillId="0" borderId="2" xfId="0" applyFont="1" applyBorder="1" applyAlignment="1">
      <alignment vertical="center" wrapText="1"/>
    </xf>
    <xf numFmtId="0" fontId="26" fillId="0" borderId="0" xfId="13" applyFont="1" applyFill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0" fontId="14" fillId="0" borderId="0" xfId="14" applyFont="1" applyFill="1" applyAlignment="1">
      <alignment horizontal="center" vertical="center" wrapText="1"/>
    </xf>
    <xf numFmtId="0" fontId="54" fillId="0" borderId="0" xfId="14" applyFont="1" applyFill="1" applyAlignment="1">
      <alignment horizontal="center"/>
    </xf>
    <xf numFmtId="0" fontId="22" fillId="0" borderId="6" xfId="14" applyFont="1" applyFill="1" applyBorder="1" applyAlignment="1">
      <alignment horizontal="center"/>
    </xf>
    <xf numFmtId="0" fontId="22" fillId="0" borderId="3" xfId="14" applyFont="1" applyFill="1" applyBorder="1" applyAlignment="1">
      <alignment horizontal="center"/>
    </xf>
    <xf numFmtId="0" fontId="3" fillId="0" borderId="6" xfId="13" applyFont="1" applyFill="1" applyBorder="1" applyAlignment="1">
      <alignment horizontal="center" vertical="center" wrapText="1"/>
    </xf>
    <xf numFmtId="0" fontId="3" fillId="0" borderId="3" xfId="13" applyFont="1" applyFill="1" applyBorder="1" applyAlignment="1">
      <alignment horizontal="center" vertical="center" wrapText="1"/>
    </xf>
    <xf numFmtId="14" fontId="18" fillId="0" borderId="2" xfId="1" applyNumberFormat="1" applyFont="1" applyBorder="1" applyAlignment="1">
      <alignment horizontal="center" vertical="center" wrapText="1"/>
    </xf>
    <xf numFmtId="0" fontId="36" fillId="0" borderId="0" xfId="14" applyFont="1" applyFill="1" applyBorder="1" applyAlignment="1">
      <alignment horizontal="center" vertical="center" wrapText="1"/>
    </xf>
    <xf numFmtId="0" fontId="35" fillId="0" borderId="0" xfId="14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center" wrapText="1"/>
    </xf>
    <xf numFmtId="0" fontId="22" fillId="0" borderId="2" xfId="14" applyFont="1" applyFill="1" applyBorder="1" applyAlignment="1">
      <alignment horizontal="center"/>
    </xf>
    <xf numFmtId="0" fontId="18" fillId="0" borderId="2" xfId="14" applyFont="1" applyFill="1" applyBorder="1" applyAlignment="1">
      <alignment horizontal="center" vertical="center" wrapText="1"/>
    </xf>
    <xf numFmtId="0" fontId="37" fillId="0" borderId="0" xfId="14" applyFont="1" applyFill="1" applyBorder="1" applyAlignment="1">
      <alignment horizontal="center" vertical="center" wrapText="1"/>
    </xf>
    <xf numFmtId="0" fontId="37" fillId="0" borderId="1" xfId="14" applyFont="1" applyFill="1" applyBorder="1" applyAlignment="1">
      <alignment horizontal="right" wrapText="1"/>
    </xf>
    <xf numFmtId="0" fontId="14" fillId="0" borderId="0" xfId="14" applyFont="1" applyFill="1" applyAlignment="1">
      <alignment horizontal="center" wrapText="1"/>
    </xf>
    <xf numFmtId="0" fontId="21" fillId="0" borderId="0" xfId="14" applyFont="1" applyFill="1" applyAlignment="1">
      <alignment horizontal="center"/>
    </xf>
    <xf numFmtId="0" fontId="17" fillId="0" borderId="24" xfId="14" applyFont="1" applyFill="1" applyBorder="1" applyAlignment="1">
      <alignment horizontal="center"/>
    </xf>
    <xf numFmtId="0" fontId="17" fillId="0" borderId="19" xfId="14" applyFont="1" applyFill="1" applyBorder="1" applyAlignment="1">
      <alignment horizontal="center"/>
    </xf>
    <xf numFmtId="1" fontId="30" fillId="0" borderId="23" xfId="1" applyNumberFormat="1" applyFont="1" applyFill="1" applyBorder="1" applyAlignment="1">
      <alignment horizontal="center" vertical="center" wrapText="1"/>
    </xf>
    <xf numFmtId="1" fontId="30" fillId="0" borderId="4" xfId="1" applyNumberFormat="1" applyFont="1" applyFill="1" applyBorder="1" applyAlignment="1">
      <alignment horizontal="center" vertical="center" wrapText="1"/>
    </xf>
    <xf numFmtId="1" fontId="15" fillId="0" borderId="22" xfId="1" applyNumberFormat="1" applyFont="1" applyFill="1" applyBorder="1" applyAlignment="1">
      <alignment horizontal="center" vertical="center" wrapText="1"/>
    </xf>
    <xf numFmtId="1" fontId="15" fillId="0" borderId="3" xfId="1" applyNumberFormat="1" applyFont="1" applyFill="1" applyBorder="1" applyAlignment="1">
      <alignment horizontal="center" vertical="center" wrapText="1"/>
    </xf>
    <xf numFmtId="14" fontId="15" fillId="0" borderId="23" xfId="1" applyNumberFormat="1" applyFont="1" applyFill="1" applyBorder="1" applyAlignment="1">
      <alignment horizontal="center" vertical="center" wrapText="1"/>
    </xf>
    <xf numFmtId="14" fontId="15" fillId="0" borderId="4" xfId="1" applyNumberFormat="1" applyFont="1" applyFill="1" applyBorder="1" applyAlignment="1">
      <alignment horizontal="center" vertical="center" wrapText="1"/>
    </xf>
    <xf numFmtId="14" fontId="15" fillId="0" borderId="22" xfId="1" applyNumberFormat="1" applyFont="1" applyFill="1" applyBorder="1" applyAlignment="1">
      <alignment horizontal="center" vertical="center" wrapText="1"/>
    </xf>
    <xf numFmtId="14" fontId="15" fillId="0" borderId="3" xfId="1" applyNumberFormat="1" applyFont="1" applyFill="1" applyBorder="1" applyAlignment="1">
      <alignment horizontal="center" vertical="center" wrapText="1"/>
    </xf>
    <xf numFmtId="0" fontId="15" fillId="0" borderId="21" xfId="14" applyFont="1" applyFill="1" applyBorder="1" applyAlignment="1">
      <alignment horizontal="center" vertical="center" wrapText="1"/>
    </xf>
    <xf numFmtId="0" fontId="15" fillId="0" borderId="20" xfId="14" applyFont="1" applyFill="1" applyBorder="1" applyAlignment="1">
      <alignment horizontal="center" vertical="center" wrapText="1"/>
    </xf>
    <xf numFmtId="0" fontId="26" fillId="0" borderId="0" xfId="3" applyFont="1" applyFill="1" applyAlignment="1">
      <alignment horizontal="center" vertical="center" wrapText="1"/>
    </xf>
    <xf numFmtId="0" fontId="8" fillId="2" borderId="2" xfId="3" applyFont="1" applyFill="1" applyBorder="1" applyAlignment="1">
      <alignment horizont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38" fillId="0" borderId="0" xfId="3" applyFont="1" applyFill="1" applyAlignment="1">
      <alignment horizontal="right"/>
    </xf>
    <xf numFmtId="0" fontId="3" fillId="0" borderId="0" xfId="3" applyFont="1" applyFill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13" fillId="0" borderId="14" xfId="3" applyFont="1" applyFill="1" applyBorder="1" applyAlignment="1">
      <alignment horizontal="center" vertical="center" wrapText="1"/>
    </xf>
    <xf numFmtId="0" fontId="13" fillId="0" borderId="9" xfId="3" applyFont="1" applyFill="1" applyBorder="1" applyAlignment="1">
      <alignment horizontal="center" vertical="center" wrapText="1"/>
    </xf>
    <xf numFmtId="0" fontId="40" fillId="0" borderId="0" xfId="3" applyFont="1" applyFill="1" applyAlignment="1">
      <alignment horizontal="center" vertical="center" wrapText="1"/>
    </xf>
    <xf numFmtId="0" fontId="16" fillId="0" borderId="0" xfId="14" applyFont="1" applyFill="1" applyAlignment="1">
      <alignment horizontal="center"/>
    </xf>
    <xf numFmtId="0" fontId="17" fillId="0" borderId="25" xfId="14" applyFont="1" applyFill="1" applyBorder="1" applyAlignment="1">
      <alignment horizontal="center"/>
    </xf>
    <xf numFmtId="0" fontId="17" fillId="0" borderId="27" xfId="14" applyFont="1" applyFill="1" applyBorder="1" applyAlignment="1">
      <alignment horizontal="center"/>
    </xf>
    <xf numFmtId="1" fontId="15" fillId="0" borderId="23" xfId="1" applyNumberFormat="1" applyFont="1" applyFill="1" applyBorder="1" applyAlignment="1">
      <alignment horizontal="center" vertical="center" wrapText="1"/>
    </xf>
    <xf numFmtId="1" fontId="15" fillId="0" borderId="4" xfId="1" applyNumberFormat="1" applyFont="1" applyFill="1" applyBorder="1" applyAlignment="1">
      <alignment horizontal="center" vertical="center" wrapText="1"/>
    </xf>
    <xf numFmtId="0" fontId="23" fillId="0" borderId="2" xfId="14" applyFont="1" applyFill="1" applyBorder="1" applyAlignment="1">
      <alignment horizontal="center" vertical="center"/>
    </xf>
    <xf numFmtId="0" fontId="18" fillId="0" borderId="5" xfId="14" applyFont="1" applyFill="1" applyBorder="1" applyAlignment="1">
      <alignment horizontal="center" vertical="center"/>
    </xf>
    <xf numFmtId="0" fontId="18" fillId="0" borderId="14" xfId="14" applyFont="1" applyFill="1" applyBorder="1" applyAlignment="1">
      <alignment horizontal="center" vertical="center"/>
    </xf>
    <xf numFmtId="0" fontId="18" fillId="0" borderId="9" xfId="14" applyFont="1" applyFill="1" applyBorder="1" applyAlignment="1">
      <alignment horizontal="center" vertical="center"/>
    </xf>
    <xf numFmtId="0" fontId="18" fillId="0" borderId="5" xfId="14" applyFont="1" applyFill="1" applyBorder="1" applyAlignment="1">
      <alignment horizontal="center" vertical="center" wrapText="1"/>
    </xf>
    <xf numFmtId="0" fontId="18" fillId="0" borderId="14" xfId="14" applyFont="1" applyFill="1" applyBorder="1" applyAlignment="1">
      <alignment horizontal="center" vertical="center" wrapText="1"/>
    </xf>
    <xf numFmtId="0" fontId="18" fillId="0" borderId="9" xfId="14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/>
    </xf>
    <xf numFmtId="0" fontId="8" fillId="0" borderId="15" xfId="3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26" fillId="0" borderId="0" xfId="3" applyFont="1" applyAlignment="1">
      <alignment horizontal="center" vertical="center" wrapText="1"/>
    </xf>
    <xf numFmtId="0" fontId="40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53" fillId="0" borderId="0" xfId="3" applyFont="1" applyAlignment="1">
      <alignment horizontal="center" vertical="center" wrapText="1"/>
    </xf>
    <xf numFmtId="1" fontId="58" fillId="0" borderId="0" xfId="10" applyNumberFormat="1" applyFont="1" applyFill="1" applyAlignment="1" applyProtection="1">
      <alignment horizontal="center" vertical="center"/>
      <protection locked="0"/>
    </xf>
    <xf numFmtId="1" fontId="58" fillId="0" borderId="1" xfId="10" applyNumberFormat="1" applyFont="1" applyFill="1" applyBorder="1" applyAlignment="1" applyProtection="1">
      <alignment horizontal="center" vertical="center"/>
      <protection locked="0"/>
    </xf>
    <xf numFmtId="1" fontId="2" fillId="0" borderId="6" xfId="10" applyNumberFormat="1" applyFont="1" applyFill="1" applyBorder="1" applyAlignment="1" applyProtection="1">
      <alignment horizontal="center" vertical="center" wrapText="1"/>
    </xf>
    <xf numFmtId="1" fontId="2" fillId="0" borderId="3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10" fillId="0" borderId="5" xfId="10" applyNumberFormat="1" applyFont="1" applyFill="1" applyBorder="1" applyAlignment="1" applyProtection="1">
      <alignment horizontal="center" vertical="center" wrapText="1"/>
    </xf>
    <xf numFmtId="1" fontId="10" fillId="0" borderId="9" xfId="10" applyNumberFormat="1" applyFont="1" applyFill="1" applyBorder="1" applyAlignment="1" applyProtection="1">
      <alignment horizontal="center" vertical="center" wrapText="1"/>
    </xf>
    <xf numFmtId="1" fontId="5" fillId="0" borderId="1" xfId="10" applyNumberFormat="1" applyFont="1" applyFill="1" applyBorder="1" applyAlignment="1" applyProtection="1">
      <alignment horizontal="right"/>
      <protection locked="0"/>
    </xf>
    <xf numFmtId="1" fontId="1" fillId="0" borderId="6" xfId="10" applyNumberFormat="1" applyFont="1" applyFill="1" applyBorder="1" applyAlignment="1" applyProtection="1">
      <alignment horizontal="center"/>
    </xf>
    <xf numFmtId="1" fontId="1" fillId="0" borderId="15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50" fillId="0" borderId="10" xfId="10" applyNumberFormat="1" applyFont="1" applyFill="1" applyBorder="1" applyAlignment="1" applyProtection="1">
      <alignment horizontal="center" vertical="center" wrapText="1"/>
    </xf>
    <xf numFmtId="1" fontId="50" fillId="0" borderId="8" xfId="10" applyNumberFormat="1" applyFont="1" applyFill="1" applyBorder="1" applyAlignment="1" applyProtection="1">
      <alignment horizontal="center" vertical="center" wrapText="1"/>
    </xf>
    <xf numFmtId="1" fontId="50" fillId="0" borderId="11" xfId="10" applyNumberFormat="1" applyFont="1" applyFill="1" applyBorder="1" applyAlignment="1" applyProtection="1">
      <alignment horizontal="center" vertical="center" wrapText="1"/>
    </xf>
    <xf numFmtId="1" fontId="50" fillId="0" borderId="12" xfId="10" applyNumberFormat="1" applyFont="1" applyFill="1" applyBorder="1" applyAlignment="1" applyProtection="1">
      <alignment horizontal="center" vertical="center" wrapText="1"/>
    </xf>
    <xf numFmtId="1" fontId="50" fillId="0" borderId="0" xfId="10" applyNumberFormat="1" applyFont="1" applyFill="1" applyBorder="1" applyAlignment="1" applyProtection="1">
      <alignment horizontal="center" vertical="center" wrapText="1"/>
    </xf>
    <xf numFmtId="1" fontId="50" fillId="0" borderId="13" xfId="10" applyNumberFormat="1" applyFont="1" applyFill="1" applyBorder="1" applyAlignment="1" applyProtection="1">
      <alignment horizontal="center" vertical="center" wrapText="1"/>
    </xf>
    <xf numFmtId="1" fontId="50" fillId="0" borderId="2" xfId="10" applyNumberFormat="1" applyFont="1" applyFill="1" applyBorder="1" applyAlignment="1" applyProtection="1">
      <alignment horizontal="center" vertical="center" wrapText="1"/>
    </xf>
    <xf numFmtId="1" fontId="50" fillId="0" borderId="6" xfId="10" applyNumberFormat="1" applyFont="1" applyFill="1" applyBorder="1" applyAlignment="1" applyProtection="1">
      <alignment horizontal="center" vertical="center" wrapText="1"/>
    </xf>
    <xf numFmtId="1" fontId="50" fillId="0" borderId="4" xfId="10" applyNumberFormat="1" applyFont="1" applyFill="1" applyBorder="1" applyAlignment="1" applyProtection="1">
      <alignment horizontal="center" vertical="center" wrapText="1"/>
    </xf>
    <xf numFmtId="1" fontId="50" fillId="0" borderId="1" xfId="10" applyNumberFormat="1" applyFont="1" applyFill="1" applyBorder="1" applyAlignment="1" applyProtection="1">
      <alignment horizontal="center" vertical="center" wrapText="1"/>
    </xf>
    <xf numFmtId="1" fontId="50" fillId="0" borderId="7" xfId="10" applyNumberFormat="1" applyFont="1" applyFill="1" applyBorder="1" applyAlignment="1" applyProtection="1">
      <alignment horizontal="center" vertical="center" wrapText="1"/>
    </xf>
    <xf numFmtId="1" fontId="13" fillId="0" borderId="10" xfId="10" applyNumberFormat="1" applyFont="1" applyFill="1" applyBorder="1" applyAlignment="1" applyProtection="1">
      <alignment horizontal="center" vertical="center" wrapText="1"/>
    </xf>
    <xf numFmtId="1" fontId="13" fillId="0" borderId="11" xfId="10" applyNumberFormat="1" applyFont="1" applyFill="1" applyBorder="1" applyAlignment="1" applyProtection="1">
      <alignment horizontal="center" vertical="center" wrapText="1"/>
    </xf>
    <xf numFmtId="1" fontId="13" fillId="0" borderId="12" xfId="10" applyNumberFormat="1" applyFont="1" applyFill="1" applyBorder="1" applyAlignment="1" applyProtection="1">
      <alignment horizontal="center" vertical="center" wrapText="1"/>
    </xf>
    <xf numFmtId="1" fontId="13" fillId="0" borderId="13" xfId="10" applyNumberFormat="1" applyFont="1" applyFill="1" applyBorder="1" applyAlignment="1" applyProtection="1">
      <alignment horizontal="center" vertical="center" wrapText="1"/>
    </xf>
    <xf numFmtId="1" fontId="13" fillId="0" borderId="4" xfId="10" applyNumberFormat="1" applyFont="1" applyFill="1" applyBorder="1" applyAlignment="1" applyProtection="1">
      <alignment horizontal="center" vertical="center" wrapText="1"/>
    </xf>
    <xf numFmtId="1" fontId="13" fillId="0" borderId="7" xfId="10" applyNumberFormat="1" applyFont="1" applyFill="1" applyBorder="1" applyAlignment="1" applyProtection="1">
      <alignment horizontal="center" vertical="center" wrapText="1"/>
    </xf>
    <xf numFmtId="165" fontId="5" fillId="0" borderId="1" xfId="10" applyNumberFormat="1" applyFont="1" applyFill="1" applyBorder="1" applyAlignment="1" applyProtection="1">
      <alignment horizontal="right"/>
      <protection locked="0"/>
    </xf>
    <xf numFmtId="1" fontId="13" fillId="0" borderId="23" xfId="10" applyNumberFormat="1" applyFont="1" applyFill="1" applyBorder="1" applyAlignment="1" applyProtection="1">
      <alignment horizontal="center" vertical="center" wrapText="1"/>
      <protection locked="0"/>
    </xf>
    <xf numFmtId="1" fontId="13" fillId="0" borderId="26" xfId="10" applyNumberFormat="1" applyFont="1" applyFill="1" applyBorder="1" applyAlignment="1" applyProtection="1">
      <alignment horizontal="center" vertical="center" wrapText="1"/>
      <protection locked="0"/>
    </xf>
    <xf numFmtId="1" fontId="13" fillId="0" borderId="12" xfId="1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10" applyNumberFormat="1" applyFont="1" applyFill="1" applyBorder="1" applyAlignment="1" applyProtection="1">
      <alignment horizontal="center" vertical="center" wrapText="1"/>
      <protection locked="0"/>
    </xf>
    <xf numFmtId="1" fontId="13" fillId="0" borderId="4" xfId="10" applyNumberFormat="1" applyFont="1" applyFill="1" applyBorder="1" applyAlignment="1" applyProtection="1">
      <alignment horizontal="center" vertical="center" wrapText="1"/>
      <protection locked="0"/>
    </xf>
    <xf numFmtId="1" fontId="13" fillId="0" borderId="7" xfId="10" applyNumberFormat="1" applyFont="1" applyFill="1" applyBorder="1" applyAlignment="1" applyProtection="1">
      <alignment horizontal="center" vertical="center" wrapText="1"/>
      <protection locked="0"/>
    </xf>
    <xf numFmtId="1" fontId="5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50" fillId="0" borderId="15" xfId="10" applyNumberFormat="1" applyFont="1" applyFill="1" applyBorder="1" applyAlignment="1" applyProtection="1">
      <alignment horizontal="center" vertical="center" wrapText="1"/>
    </xf>
    <xf numFmtId="1" fontId="50" fillId="0" borderId="3" xfId="10" applyNumberFormat="1" applyFont="1" applyFill="1" applyBorder="1" applyAlignment="1" applyProtection="1">
      <alignment horizontal="center" vertical="center" wrapText="1"/>
    </xf>
    <xf numFmtId="1" fontId="50" fillId="0" borderId="2" xfId="10" applyNumberFormat="1" applyFont="1" applyFill="1" applyBorder="1" applyAlignment="1">
      <alignment horizontal="center" vertical="center" wrapText="1"/>
    </xf>
    <xf numFmtId="1" fontId="10" fillId="0" borderId="10" xfId="10" applyNumberFormat="1" applyFont="1" applyFill="1" applyBorder="1" applyAlignment="1" applyProtection="1">
      <alignment horizontal="center" vertical="center" wrapText="1"/>
    </xf>
    <xf numFmtId="1" fontId="10" fillId="0" borderId="11" xfId="10" applyNumberFormat="1" applyFont="1" applyFill="1" applyBorder="1" applyAlignment="1" applyProtection="1">
      <alignment horizontal="center" vertical="center" wrapText="1"/>
    </xf>
    <xf numFmtId="1" fontId="9" fillId="0" borderId="6" xfId="10" applyNumberFormat="1" applyFont="1" applyFill="1" applyBorder="1" applyAlignment="1" applyProtection="1">
      <alignment horizontal="center" vertical="center" wrapText="1"/>
    </xf>
    <xf numFmtId="1" fontId="9" fillId="0" borderId="3" xfId="10" applyNumberFormat="1" applyFont="1" applyFill="1" applyBorder="1" applyAlignment="1" applyProtection="1">
      <alignment horizontal="center" vertical="center" wrapText="1"/>
    </xf>
    <xf numFmtId="1" fontId="2" fillId="0" borderId="10" xfId="10" applyNumberFormat="1" applyFont="1" applyFill="1" applyBorder="1" applyAlignment="1" applyProtection="1">
      <alignment horizontal="center" vertical="center" wrapText="1"/>
    </xf>
    <xf numFmtId="1" fontId="2" fillId="0" borderId="8" xfId="10" applyNumberFormat="1" applyFont="1" applyFill="1" applyBorder="1" applyAlignment="1" applyProtection="1">
      <alignment horizontal="center" vertical="center" wrapText="1"/>
    </xf>
    <xf numFmtId="1" fontId="2" fillId="0" borderId="11" xfId="10" applyNumberFormat="1" applyFont="1" applyFill="1" applyBorder="1" applyAlignment="1" applyProtection="1">
      <alignment horizontal="center" vertical="center" wrapText="1"/>
    </xf>
    <xf numFmtId="1" fontId="3" fillId="0" borderId="10" xfId="10" applyNumberFormat="1" applyFont="1" applyFill="1" applyBorder="1" applyAlignment="1">
      <alignment horizontal="center" vertical="center" wrapText="1"/>
    </xf>
    <xf numFmtId="1" fontId="3" fillId="0" borderId="8" xfId="10" applyNumberFormat="1" applyFont="1" applyFill="1" applyBorder="1" applyAlignment="1">
      <alignment horizontal="center" vertical="center" wrapText="1"/>
    </xf>
    <xf numFmtId="1" fontId="3" fillId="0" borderId="12" xfId="10" applyNumberFormat="1" applyFont="1" applyFill="1" applyBorder="1" applyAlignment="1">
      <alignment horizontal="center" vertical="center" wrapText="1"/>
    </xf>
    <xf numFmtId="1" fontId="3" fillId="0" borderId="0" xfId="10" applyNumberFormat="1" applyFont="1" applyFill="1" applyAlignment="1">
      <alignment horizontal="center" vertical="center" wrapText="1"/>
    </xf>
    <xf numFmtId="1" fontId="3" fillId="0" borderId="4" xfId="10" applyNumberFormat="1" applyFont="1" applyFill="1" applyBorder="1" applyAlignment="1">
      <alignment horizontal="center" vertical="center" wrapText="1"/>
    </xf>
    <xf numFmtId="1" fontId="3" fillId="0" borderId="1" xfId="10" applyNumberFormat="1" applyFont="1" applyFill="1" applyBorder="1" applyAlignment="1">
      <alignment horizontal="center" vertical="center" wrapText="1"/>
    </xf>
    <xf numFmtId="1" fontId="9" fillId="0" borderId="2" xfId="10" applyNumberFormat="1" applyFont="1" applyFill="1" applyBorder="1" applyAlignment="1">
      <alignment horizontal="center" vertical="center" wrapText="1"/>
    </xf>
    <xf numFmtId="1" fontId="50" fillId="0" borderId="6" xfId="10" applyNumberFormat="1" applyFont="1" applyFill="1" applyBorder="1" applyAlignment="1">
      <alignment horizontal="center" vertical="center" wrapText="1"/>
    </xf>
    <xf numFmtId="1" fontId="50" fillId="0" borderId="15" xfId="10" applyNumberFormat="1" applyFont="1" applyFill="1" applyBorder="1" applyAlignment="1">
      <alignment horizontal="center" vertical="center" wrapText="1"/>
    </xf>
    <xf numFmtId="1" fontId="50" fillId="0" borderId="3" xfId="10" applyNumberFormat="1" applyFont="1" applyFill="1" applyBorder="1" applyAlignment="1">
      <alignment horizontal="center" vertical="center" wrapText="1"/>
    </xf>
    <xf numFmtId="1" fontId="2" fillId="0" borderId="5" xfId="10" applyNumberFormat="1" applyFont="1" applyFill="1" applyBorder="1" applyAlignment="1" applyProtection="1">
      <alignment horizontal="center" vertical="center" wrapText="1"/>
    </xf>
    <xf numFmtId="1" fontId="2" fillId="0" borderId="14" xfId="10" applyNumberFormat="1" applyFont="1" applyFill="1" applyBorder="1" applyAlignment="1" applyProtection="1">
      <alignment horizontal="center" vertical="center" wrapText="1"/>
    </xf>
    <xf numFmtId="1" fontId="2" fillId="0" borderId="9" xfId="10" applyNumberFormat="1" applyFont="1" applyFill="1" applyBorder="1" applyAlignment="1" applyProtection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6" fillId="0" borderId="0" xfId="3" applyFont="1" applyFill="1" applyAlignment="1">
      <alignment horizontal="center" wrapText="1"/>
    </xf>
    <xf numFmtId="0" fontId="3" fillId="0" borderId="0" xfId="3" applyFont="1" applyFill="1" applyAlignment="1">
      <alignment horizontal="center" wrapText="1"/>
    </xf>
    <xf numFmtId="0" fontId="3" fillId="3" borderId="5" xfId="3" applyFont="1" applyFill="1" applyBorder="1" applyAlignment="1">
      <alignment horizontal="center" wrapText="1"/>
    </xf>
    <xf numFmtId="0" fontId="3" fillId="3" borderId="14" xfId="3" applyFont="1" applyFill="1" applyBorder="1" applyAlignment="1">
      <alignment horizontal="center" wrapText="1"/>
    </xf>
    <xf numFmtId="0" fontId="3" fillId="3" borderId="9" xfId="3" applyFont="1" applyFill="1" applyBorder="1" applyAlignment="1">
      <alignment horizontal="center" wrapText="1"/>
    </xf>
    <xf numFmtId="0" fontId="53" fillId="0" borderId="0" xfId="3" applyFont="1" applyFill="1" applyAlignment="1">
      <alignment horizontal="center" vertical="center" wrapText="1"/>
    </xf>
    <xf numFmtId="0" fontId="50" fillId="0" borderId="1" xfId="3" applyFont="1" applyFill="1" applyBorder="1" applyAlignment="1">
      <alignment horizontal="center" vertical="center"/>
    </xf>
    <xf numFmtId="0" fontId="31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wrapText="1"/>
    </xf>
  </cellXfs>
  <cellStyles count="20">
    <cellStyle name="Звичайний 2 3" xfId="1"/>
    <cellStyle name="Звичайний 3 2" xfId="17"/>
    <cellStyle name="Звичайний 3 2 3" xfId="2"/>
    <cellStyle name="Обычный" xfId="0" builtinId="0"/>
    <cellStyle name="Обычный 2" xfId="3"/>
    <cellStyle name="Обычный 2 2" xfId="4"/>
    <cellStyle name="Обычный 2 2 2" xfId="18"/>
    <cellStyle name="Обычный 3" xfId="5"/>
    <cellStyle name="Обычный 4" xfId="6"/>
    <cellStyle name="Обычный 5" xfId="16"/>
    <cellStyle name="Обычный 5 2" xfId="7"/>
    <cellStyle name="Обычный 5 3" xfId="8"/>
    <cellStyle name="Обычный 6" xfId="15"/>
    <cellStyle name="Обычный 6 2" xfId="19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FF66FF"/>
      <color rgb="FFCC3300"/>
      <color rgb="FF9966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3"/>
  <sheetViews>
    <sheetView tabSelected="1"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M17" sqref="M17"/>
    </sheetView>
  </sheetViews>
  <sheetFormatPr defaultRowHeight="12.75" x14ac:dyDescent="0.2"/>
  <cols>
    <col min="1" max="1" width="1.28515625" style="13" hidden="1" customWidth="1"/>
    <col min="2" max="2" width="40.7109375" style="13" customWidth="1"/>
    <col min="3" max="3" width="12.7109375" style="13" customWidth="1"/>
    <col min="4" max="4" width="12.5703125" style="13" customWidth="1"/>
    <col min="5" max="5" width="11.140625" style="13" customWidth="1"/>
    <col min="6" max="6" width="11.28515625" style="13" customWidth="1"/>
    <col min="7" max="7" width="9.140625" style="13"/>
    <col min="8" max="8" width="9.140625" style="13" customWidth="1"/>
    <col min="9" max="9" width="7.7109375" style="13" customWidth="1"/>
    <col min="10" max="16384" width="9.140625" style="13"/>
  </cols>
  <sheetData>
    <row r="1" spans="1:6" s="10" customFormat="1" ht="42" customHeight="1" x14ac:dyDescent="0.25">
      <c r="A1" s="347" t="s">
        <v>153</v>
      </c>
      <c r="B1" s="347"/>
      <c r="C1" s="347"/>
      <c r="D1" s="347"/>
      <c r="E1" s="347"/>
      <c r="F1" s="347"/>
    </row>
    <row r="2" spans="1:6" s="10" customFormat="1" ht="20.25" customHeight="1" x14ac:dyDescent="0.25">
      <c r="A2" s="11"/>
      <c r="B2" s="351" t="s">
        <v>22</v>
      </c>
      <c r="C2" s="351"/>
      <c r="D2" s="351"/>
      <c r="E2" s="351"/>
      <c r="F2" s="351"/>
    </row>
    <row r="3" spans="1:6" s="10" customFormat="1" ht="16.5" customHeight="1" x14ac:dyDescent="0.25">
      <c r="A3" s="11"/>
      <c r="B3" s="351" t="s">
        <v>23</v>
      </c>
      <c r="C3" s="352"/>
      <c r="D3" s="352"/>
      <c r="E3" s="352"/>
      <c r="F3" s="352"/>
    </row>
    <row r="4" spans="1:6" s="10" customFormat="1" ht="16.5" customHeight="1" x14ac:dyDescent="0.25">
      <c r="A4" s="17"/>
      <c r="B4" s="19"/>
      <c r="C4" s="20"/>
      <c r="D4" s="20"/>
      <c r="E4" s="20"/>
      <c r="F4" s="97" t="s">
        <v>109</v>
      </c>
    </row>
    <row r="5" spans="1:6" s="10" customFormat="1" ht="24" customHeight="1" x14ac:dyDescent="0.25">
      <c r="A5" s="11"/>
      <c r="B5" s="348"/>
      <c r="C5" s="349" t="s">
        <v>341</v>
      </c>
      <c r="D5" s="349" t="s">
        <v>342</v>
      </c>
      <c r="E5" s="350" t="s">
        <v>18</v>
      </c>
      <c r="F5" s="350"/>
    </row>
    <row r="6" spans="1:6" s="10" customFormat="1" ht="32.25" customHeight="1" x14ac:dyDescent="0.25">
      <c r="A6" s="12"/>
      <c r="B6" s="348"/>
      <c r="C6" s="349"/>
      <c r="D6" s="349"/>
      <c r="E6" s="234" t="s">
        <v>0</v>
      </c>
      <c r="F6" s="233" t="s">
        <v>4</v>
      </c>
    </row>
    <row r="7" spans="1:6" ht="25.5" customHeight="1" x14ac:dyDescent="0.2">
      <c r="B7" s="152" t="s">
        <v>21</v>
      </c>
      <c r="C7" s="248">
        <f>SUM(C8:C11)</f>
        <v>422</v>
      </c>
      <c r="D7" s="248">
        <f>SUM(D8:D11)</f>
        <v>137</v>
      </c>
      <c r="E7" s="249">
        <f>D7/C7*100</f>
        <v>32.464454976303323</v>
      </c>
      <c r="F7" s="250">
        <f>D7-C7</f>
        <v>-285</v>
      </c>
    </row>
    <row r="8" spans="1:6" ht="39.75" customHeight="1" x14ac:dyDescent="0.2">
      <c r="B8" s="221" t="s">
        <v>312</v>
      </c>
      <c r="C8" s="251">
        <v>32</v>
      </c>
      <c r="D8" s="251">
        <v>0</v>
      </c>
      <c r="E8" s="249">
        <f>D8/C8*100</f>
        <v>0</v>
      </c>
      <c r="F8" s="250">
        <f t="shared" ref="F8:F11" si="0">D8-C8</f>
        <v>-32</v>
      </c>
    </row>
    <row r="9" spans="1:6" ht="37.5" customHeight="1" x14ac:dyDescent="0.2">
      <c r="B9" s="221" t="s">
        <v>313</v>
      </c>
      <c r="C9" s="251">
        <v>12</v>
      </c>
      <c r="D9" s="252">
        <v>0</v>
      </c>
      <c r="E9" s="249">
        <f>D9/C9*100</f>
        <v>0</v>
      </c>
      <c r="F9" s="250">
        <f t="shared" si="0"/>
        <v>-12</v>
      </c>
    </row>
    <row r="10" spans="1:6" ht="24" customHeight="1" x14ac:dyDescent="0.2">
      <c r="B10" s="221" t="s">
        <v>314</v>
      </c>
      <c r="C10" s="251">
        <v>31</v>
      </c>
      <c r="D10" s="252">
        <v>0</v>
      </c>
      <c r="E10" s="249" t="s">
        <v>107</v>
      </c>
      <c r="F10" s="250">
        <f t="shared" si="0"/>
        <v>-31</v>
      </c>
    </row>
    <row r="11" spans="1:6" ht="24" customHeight="1" x14ac:dyDescent="0.2">
      <c r="B11" s="221" t="s">
        <v>315</v>
      </c>
      <c r="C11" s="251">
        <v>347</v>
      </c>
      <c r="D11" s="252">
        <v>137</v>
      </c>
      <c r="E11" s="249">
        <f>D11/C11*100</f>
        <v>39.481268011527376</v>
      </c>
      <c r="F11" s="250">
        <f t="shared" si="0"/>
        <v>-210</v>
      </c>
    </row>
    <row r="17" ht="20.25" customHeight="1" x14ac:dyDescent="0.2"/>
    <row r="20" ht="18.75" customHeight="1" x14ac:dyDescent="0.2"/>
    <row r="21" ht="22.5" customHeight="1" x14ac:dyDescent="0.2"/>
    <row r="23" ht="22.5" customHeight="1" x14ac:dyDescent="0.2"/>
  </sheetData>
  <sortState ref="I8:J11">
    <sortCondition descending="1" ref="J8:J11"/>
  </sortState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G101"/>
  <sheetViews>
    <sheetView zoomScale="84" zoomScaleNormal="84" zoomScaleSheetLayoutView="78" workbookViewId="0">
      <selection activeCell="A14" sqref="A14"/>
    </sheetView>
  </sheetViews>
  <sheetFormatPr defaultColWidth="8.85546875" defaultRowHeight="12.75" x14ac:dyDescent="0.2"/>
  <cols>
    <col min="1" max="1" width="43.42578125" style="38" customWidth="1"/>
    <col min="2" max="2" width="12.7109375" style="38" customWidth="1"/>
    <col min="3" max="3" width="10.42578125" style="42" customWidth="1"/>
    <col min="4" max="4" width="12.42578125" style="42" customWidth="1"/>
    <col min="5" max="5" width="13" style="42" customWidth="1"/>
    <col min="6" max="6" width="10.28515625" style="42" customWidth="1"/>
    <col min="7" max="7" width="12.140625" style="38" customWidth="1"/>
    <col min="8" max="256" width="8.85546875" style="38"/>
    <col min="257" max="257" width="32.28515625" style="38" customWidth="1"/>
    <col min="258" max="258" width="12" style="38" customWidth="1"/>
    <col min="259" max="259" width="14.42578125" style="38" customWidth="1"/>
    <col min="260" max="260" width="14.140625" style="38" customWidth="1"/>
    <col min="261" max="261" width="12.28515625" style="38" customWidth="1"/>
    <col min="262" max="262" width="18.7109375" style="38" customWidth="1"/>
    <col min="263" max="512" width="8.85546875" style="38"/>
    <col min="513" max="513" width="32.28515625" style="38" customWidth="1"/>
    <col min="514" max="514" width="12" style="38" customWidth="1"/>
    <col min="515" max="515" width="14.42578125" style="38" customWidth="1"/>
    <col min="516" max="516" width="14.140625" style="38" customWidth="1"/>
    <col min="517" max="517" width="12.28515625" style="38" customWidth="1"/>
    <col min="518" max="518" width="18.7109375" style="38" customWidth="1"/>
    <col min="519" max="768" width="8.85546875" style="38"/>
    <col min="769" max="769" width="32.28515625" style="38" customWidth="1"/>
    <col min="770" max="770" width="12" style="38" customWidth="1"/>
    <col min="771" max="771" width="14.42578125" style="38" customWidth="1"/>
    <col min="772" max="772" width="14.140625" style="38" customWidth="1"/>
    <col min="773" max="773" width="12.28515625" style="38" customWidth="1"/>
    <col min="774" max="774" width="18.7109375" style="38" customWidth="1"/>
    <col min="775" max="1024" width="8.85546875" style="38"/>
    <col min="1025" max="1025" width="32.28515625" style="38" customWidth="1"/>
    <col min="1026" max="1026" width="12" style="38" customWidth="1"/>
    <col min="1027" max="1027" width="14.42578125" style="38" customWidth="1"/>
    <col min="1028" max="1028" width="14.140625" style="38" customWidth="1"/>
    <col min="1029" max="1029" width="12.28515625" style="38" customWidth="1"/>
    <col min="1030" max="1030" width="18.7109375" style="38" customWidth="1"/>
    <col min="1031" max="1280" width="8.85546875" style="38"/>
    <col min="1281" max="1281" width="32.28515625" style="38" customWidth="1"/>
    <col min="1282" max="1282" width="12" style="38" customWidth="1"/>
    <col min="1283" max="1283" width="14.42578125" style="38" customWidth="1"/>
    <col min="1284" max="1284" width="14.140625" style="38" customWidth="1"/>
    <col min="1285" max="1285" width="12.28515625" style="38" customWidth="1"/>
    <col min="1286" max="1286" width="18.7109375" style="38" customWidth="1"/>
    <col min="1287" max="1536" width="8.85546875" style="38"/>
    <col min="1537" max="1537" width="32.28515625" style="38" customWidth="1"/>
    <col min="1538" max="1538" width="12" style="38" customWidth="1"/>
    <col min="1539" max="1539" width="14.42578125" style="38" customWidth="1"/>
    <col min="1540" max="1540" width="14.140625" style="38" customWidth="1"/>
    <col min="1541" max="1541" width="12.28515625" style="38" customWidth="1"/>
    <col min="1542" max="1542" width="18.7109375" style="38" customWidth="1"/>
    <col min="1543" max="1792" width="8.85546875" style="38"/>
    <col min="1793" max="1793" width="32.28515625" style="38" customWidth="1"/>
    <col min="1794" max="1794" width="12" style="38" customWidth="1"/>
    <col min="1795" max="1795" width="14.42578125" style="38" customWidth="1"/>
    <col min="1796" max="1796" width="14.140625" style="38" customWidth="1"/>
    <col min="1797" max="1797" width="12.28515625" style="38" customWidth="1"/>
    <col min="1798" max="1798" width="18.7109375" style="38" customWidth="1"/>
    <col min="1799" max="2048" width="8.85546875" style="38"/>
    <col min="2049" max="2049" width="32.28515625" style="38" customWidth="1"/>
    <col min="2050" max="2050" width="12" style="38" customWidth="1"/>
    <col min="2051" max="2051" width="14.42578125" style="38" customWidth="1"/>
    <col min="2052" max="2052" width="14.140625" style="38" customWidth="1"/>
    <col min="2053" max="2053" width="12.28515625" style="38" customWidth="1"/>
    <col min="2054" max="2054" width="18.7109375" style="38" customWidth="1"/>
    <col min="2055" max="2304" width="8.85546875" style="38"/>
    <col min="2305" max="2305" width="32.28515625" style="38" customWidth="1"/>
    <col min="2306" max="2306" width="12" style="38" customWidth="1"/>
    <col min="2307" max="2307" width="14.42578125" style="38" customWidth="1"/>
    <col min="2308" max="2308" width="14.140625" style="38" customWidth="1"/>
    <col min="2309" max="2309" width="12.28515625" style="38" customWidth="1"/>
    <col min="2310" max="2310" width="18.7109375" style="38" customWidth="1"/>
    <col min="2311" max="2560" width="8.85546875" style="38"/>
    <col min="2561" max="2561" width="32.28515625" style="38" customWidth="1"/>
    <col min="2562" max="2562" width="12" style="38" customWidth="1"/>
    <col min="2563" max="2563" width="14.42578125" style="38" customWidth="1"/>
    <col min="2564" max="2564" width="14.140625" style="38" customWidth="1"/>
    <col min="2565" max="2565" width="12.28515625" style="38" customWidth="1"/>
    <col min="2566" max="2566" width="18.7109375" style="38" customWidth="1"/>
    <col min="2567" max="2816" width="8.85546875" style="38"/>
    <col min="2817" max="2817" width="32.28515625" style="38" customWidth="1"/>
    <col min="2818" max="2818" width="12" style="38" customWidth="1"/>
    <col min="2819" max="2819" width="14.42578125" style="38" customWidth="1"/>
    <col min="2820" max="2820" width="14.140625" style="38" customWidth="1"/>
    <col min="2821" max="2821" width="12.28515625" style="38" customWidth="1"/>
    <col min="2822" max="2822" width="18.7109375" style="38" customWidth="1"/>
    <col min="2823" max="3072" width="8.85546875" style="38"/>
    <col min="3073" max="3073" width="32.28515625" style="38" customWidth="1"/>
    <col min="3074" max="3074" width="12" style="38" customWidth="1"/>
    <col min="3075" max="3075" width="14.42578125" style="38" customWidth="1"/>
    <col min="3076" max="3076" width="14.140625" style="38" customWidth="1"/>
    <col min="3077" max="3077" width="12.28515625" style="38" customWidth="1"/>
    <col min="3078" max="3078" width="18.7109375" style="38" customWidth="1"/>
    <col min="3079" max="3328" width="8.85546875" style="38"/>
    <col min="3329" max="3329" width="32.28515625" style="38" customWidth="1"/>
    <col min="3330" max="3330" width="12" style="38" customWidth="1"/>
    <col min="3331" max="3331" width="14.42578125" style="38" customWidth="1"/>
    <col min="3332" max="3332" width="14.140625" style="38" customWidth="1"/>
    <col min="3333" max="3333" width="12.28515625" style="38" customWidth="1"/>
    <col min="3334" max="3334" width="18.7109375" style="38" customWidth="1"/>
    <col min="3335" max="3584" width="8.85546875" style="38"/>
    <col min="3585" max="3585" width="32.28515625" style="38" customWidth="1"/>
    <col min="3586" max="3586" width="12" style="38" customWidth="1"/>
    <col min="3587" max="3587" width="14.42578125" style="38" customWidth="1"/>
    <col min="3588" max="3588" width="14.140625" style="38" customWidth="1"/>
    <col min="3589" max="3589" width="12.28515625" style="38" customWidth="1"/>
    <col min="3590" max="3590" width="18.7109375" style="38" customWidth="1"/>
    <col min="3591" max="3840" width="8.85546875" style="38"/>
    <col min="3841" max="3841" width="32.28515625" style="38" customWidth="1"/>
    <col min="3842" max="3842" width="12" style="38" customWidth="1"/>
    <col min="3843" max="3843" width="14.42578125" style="38" customWidth="1"/>
    <col min="3844" max="3844" width="14.140625" style="38" customWidth="1"/>
    <col min="3845" max="3845" width="12.28515625" style="38" customWidth="1"/>
    <col min="3846" max="3846" width="18.7109375" style="38" customWidth="1"/>
    <col min="3847" max="4096" width="8.85546875" style="38"/>
    <col min="4097" max="4097" width="32.28515625" style="38" customWidth="1"/>
    <col min="4098" max="4098" width="12" style="38" customWidth="1"/>
    <col min="4099" max="4099" width="14.42578125" style="38" customWidth="1"/>
    <col min="4100" max="4100" width="14.140625" style="38" customWidth="1"/>
    <col min="4101" max="4101" width="12.28515625" style="38" customWidth="1"/>
    <col min="4102" max="4102" width="18.7109375" style="38" customWidth="1"/>
    <col min="4103" max="4352" width="8.85546875" style="38"/>
    <col min="4353" max="4353" width="32.28515625" style="38" customWidth="1"/>
    <col min="4354" max="4354" width="12" style="38" customWidth="1"/>
    <col min="4355" max="4355" width="14.42578125" style="38" customWidth="1"/>
    <col min="4356" max="4356" width="14.140625" style="38" customWidth="1"/>
    <col min="4357" max="4357" width="12.28515625" style="38" customWidth="1"/>
    <col min="4358" max="4358" width="18.7109375" style="38" customWidth="1"/>
    <col min="4359" max="4608" width="8.85546875" style="38"/>
    <col min="4609" max="4609" width="32.28515625" style="38" customWidth="1"/>
    <col min="4610" max="4610" width="12" style="38" customWidth="1"/>
    <col min="4611" max="4611" width="14.42578125" style="38" customWidth="1"/>
    <col min="4612" max="4612" width="14.140625" style="38" customWidth="1"/>
    <col min="4613" max="4613" width="12.28515625" style="38" customWidth="1"/>
    <col min="4614" max="4614" width="18.7109375" style="38" customWidth="1"/>
    <col min="4615" max="4864" width="8.85546875" style="38"/>
    <col min="4865" max="4865" width="32.28515625" style="38" customWidth="1"/>
    <col min="4866" max="4866" width="12" style="38" customWidth="1"/>
    <col min="4867" max="4867" width="14.42578125" style="38" customWidth="1"/>
    <col min="4868" max="4868" width="14.140625" style="38" customWidth="1"/>
    <col min="4869" max="4869" width="12.28515625" style="38" customWidth="1"/>
    <col min="4870" max="4870" width="18.7109375" style="38" customWidth="1"/>
    <col min="4871" max="5120" width="8.85546875" style="38"/>
    <col min="5121" max="5121" width="32.28515625" style="38" customWidth="1"/>
    <col min="5122" max="5122" width="12" style="38" customWidth="1"/>
    <col min="5123" max="5123" width="14.42578125" style="38" customWidth="1"/>
    <col min="5124" max="5124" width="14.140625" style="38" customWidth="1"/>
    <col min="5125" max="5125" width="12.28515625" style="38" customWidth="1"/>
    <col min="5126" max="5126" width="18.7109375" style="38" customWidth="1"/>
    <col min="5127" max="5376" width="8.85546875" style="38"/>
    <col min="5377" max="5377" width="32.28515625" style="38" customWidth="1"/>
    <col min="5378" max="5378" width="12" style="38" customWidth="1"/>
    <col min="5379" max="5379" width="14.42578125" style="38" customWidth="1"/>
    <col min="5380" max="5380" width="14.140625" style="38" customWidth="1"/>
    <col min="5381" max="5381" width="12.28515625" style="38" customWidth="1"/>
    <col min="5382" max="5382" width="18.7109375" style="38" customWidth="1"/>
    <col min="5383" max="5632" width="8.85546875" style="38"/>
    <col min="5633" max="5633" width="32.28515625" style="38" customWidth="1"/>
    <col min="5634" max="5634" width="12" style="38" customWidth="1"/>
    <col min="5635" max="5635" width="14.42578125" style="38" customWidth="1"/>
    <col min="5636" max="5636" width="14.140625" style="38" customWidth="1"/>
    <col min="5637" max="5637" width="12.28515625" style="38" customWidth="1"/>
    <col min="5638" max="5638" width="18.7109375" style="38" customWidth="1"/>
    <col min="5639" max="5888" width="8.85546875" style="38"/>
    <col min="5889" max="5889" width="32.28515625" style="38" customWidth="1"/>
    <col min="5890" max="5890" width="12" style="38" customWidth="1"/>
    <col min="5891" max="5891" width="14.42578125" style="38" customWidth="1"/>
    <col min="5892" max="5892" width="14.140625" style="38" customWidth="1"/>
    <col min="5893" max="5893" width="12.28515625" style="38" customWidth="1"/>
    <col min="5894" max="5894" width="18.7109375" style="38" customWidth="1"/>
    <col min="5895" max="6144" width="8.85546875" style="38"/>
    <col min="6145" max="6145" width="32.28515625" style="38" customWidth="1"/>
    <col min="6146" max="6146" width="12" style="38" customWidth="1"/>
    <col min="6147" max="6147" width="14.42578125" style="38" customWidth="1"/>
    <col min="6148" max="6148" width="14.140625" style="38" customWidth="1"/>
    <col min="6149" max="6149" width="12.28515625" style="38" customWidth="1"/>
    <col min="6150" max="6150" width="18.7109375" style="38" customWidth="1"/>
    <col min="6151" max="6400" width="8.85546875" style="38"/>
    <col min="6401" max="6401" width="32.28515625" style="38" customWidth="1"/>
    <col min="6402" max="6402" width="12" style="38" customWidth="1"/>
    <col min="6403" max="6403" width="14.42578125" style="38" customWidth="1"/>
    <col min="6404" max="6404" width="14.140625" style="38" customWidth="1"/>
    <col min="6405" max="6405" width="12.28515625" style="38" customWidth="1"/>
    <col min="6406" max="6406" width="18.7109375" style="38" customWidth="1"/>
    <col min="6407" max="6656" width="8.85546875" style="38"/>
    <col min="6657" max="6657" width="32.28515625" style="38" customWidth="1"/>
    <col min="6658" max="6658" width="12" style="38" customWidth="1"/>
    <col min="6659" max="6659" width="14.42578125" style="38" customWidth="1"/>
    <col min="6660" max="6660" width="14.140625" style="38" customWidth="1"/>
    <col min="6661" max="6661" width="12.28515625" style="38" customWidth="1"/>
    <col min="6662" max="6662" width="18.7109375" style="38" customWidth="1"/>
    <col min="6663" max="6912" width="8.85546875" style="38"/>
    <col min="6913" max="6913" width="32.28515625" style="38" customWidth="1"/>
    <col min="6914" max="6914" width="12" style="38" customWidth="1"/>
    <col min="6915" max="6915" width="14.42578125" style="38" customWidth="1"/>
    <col min="6916" max="6916" width="14.140625" style="38" customWidth="1"/>
    <col min="6917" max="6917" width="12.28515625" style="38" customWidth="1"/>
    <col min="6918" max="6918" width="18.7109375" style="38" customWidth="1"/>
    <col min="6919" max="7168" width="8.85546875" style="38"/>
    <col min="7169" max="7169" width="32.28515625" style="38" customWidth="1"/>
    <col min="7170" max="7170" width="12" style="38" customWidth="1"/>
    <col min="7171" max="7171" width="14.42578125" style="38" customWidth="1"/>
    <col min="7172" max="7172" width="14.140625" style="38" customWidth="1"/>
    <col min="7173" max="7173" width="12.28515625" style="38" customWidth="1"/>
    <col min="7174" max="7174" width="18.7109375" style="38" customWidth="1"/>
    <col min="7175" max="7424" width="8.85546875" style="38"/>
    <col min="7425" max="7425" width="32.28515625" style="38" customWidth="1"/>
    <col min="7426" max="7426" width="12" style="38" customWidth="1"/>
    <col min="7427" max="7427" width="14.42578125" style="38" customWidth="1"/>
    <col min="7428" max="7428" width="14.140625" style="38" customWidth="1"/>
    <col min="7429" max="7429" width="12.28515625" style="38" customWidth="1"/>
    <col min="7430" max="7430" width="18.7109375" style="38" customWidth="1"/>
    <col min="7431" max="7680" width="8.85546875" style="38"/>
    <col min="7681" max="7681" width="32.28515625" style="38" customWidth="1"/>
    <col min="7682" max="7682" width="12" style="38" customWidth="1"/>
    <col min="7683" max="7683" width="14.42578125" style="38" customWidth="1"/>
    <col min="7684" max="7684" width="14.140625" style="38" customWidth="1"/>
    <col min="7685" max="7685" width="12.28515625" style="38" customWidth="1"/>
    <col min="7686" max="7686" width="18.7109375" style="38" customWidth="1"/>
    <col min="7687" max="7936" width="8.85546875" style="38"/>
    <col min="7937" max="7937" width="32.28515625" style="38" customWidth="1"/>
    <col min="7938" max="7938" width="12" style="38" customWidth="1"/>
    <col min="7939" max="7939" width="14.42578125" style="38" customWidth="1"/>
    <col min="7940" max="7940" width="14.140625" style="38" customWidth="1"/>
    <col min="7941" max="7941" width="12.28515625" style="38" customWidth="1"/>
    <col min="7942" max="7942" width="18.7109375" style="38" customWidth="1"/>
    <col min="7943" max="8192" width="8.85546875" style="38"/>
    <col min="8193" max="8193" width="32.28515625" style="38" customWidth="1"/>
    <col min="8194" max="8194" width="12" style="38" customWidth="1"/>
    <col min="8195" max="8195" width="14.42578125" style="38" customWidth="1"/>
    <col min="8196" max="8196" width="14.140625" style="38" customWidth="1"/>
    <col min="8197" max="8197" width="12.28515625" style="38" customWidth="1"/>
    <col min="8198" max="8198" width="18.7109375" style="38" customWidth="1"/>
    <col min="8199" max="8448" width="8.85546875" style="38"/>
    <col min="8449" max="8449" width="32.28515625" style="38" customWidth="1"/>
    <col min="8450" max="8450" width="12" style="38" customWidth="1"/>
    <col min="8451" max="8451" width="14.42578125" style="38" customWidth="1"/>
    <col min="8452" max="8452" width="14.140625" style="38" customWidth="1"/>
    <col min="8453" max="8453" width="12.28515625" style="38" customWidth="1"/>
    <col min="8454" max="8454" width="18.7109375" style="38" customWidth="1"/>
    <col min="8455" max="8704" width="8.85546875" style="38"/>
    <col min="8705" max="8705" width="32.28515625" style="38" customWidth="1"/>
    <col min="8706" max="8706" width="12" style="38" customWidth="1"/>
    <col min="8707" max="8707" width="14.42578125" style="38" customWidth="1"/>
    <col min="8708" max="8708" width="14.140625" style="38" customWidth="1"/>
    <col min="8709" max="8709" width="12.28515625" style="38" customWidth="1"/>
    <col min="8710" max="8710" width="18.7109375" style="38" customWidth="1"/>
    <col min="8711" max="8960" width="8.85546875" style="38"/>
    <col min="8961" max="8961" width="32.28515625" style="38" customWidth="1"/>
    <col min="8962" max="8962" width="12" style="38" customWidth="1"/>
    <col min="8963" max="8963" width="14.42578125" style="38" customWidth="1"/>
    <col min="8964" max="8964" width="14.140625" style="38" customWidth="1"/>
    <col min="8965" max="8965" width="12.28515625" style="38" customWidth="1"/>
    <col min="8966" max="8966" width="18.7109375" style="38" customWidth="1"/>
    <col min="8967" max="9216" width="8.85546875" style="38"/>
    <col min="9217" max="9217" width="32.28515625" style="38" customWidth="1"/>
    <col min="9218" max="9218" width="12" style="38" customWidth="1"/>
    <col min="9219" max="9219" width="14.42578125" style="38" customWidth="1"/>
    <col min="9220" max="9220" width="14.140625" style="38" customWidth="1"/>
    <col min="9221" max="9221" width="12.28515625" style="38" customWidth="1"/>
    <col min="9222" max="9222" width="18.7109375" style="38" customWidth="1"/>
    <col min="9223" max="9472" width="8.85546875" style="38"/>
    <col min="9473" max="9473" width="32.28515625" style="38" customWidth="1"/>
    <col min="9474" max="9474" width="12" style="38" customWidth="1"/>
    <col min="9475" max="9475" width="14.42578125" style="38" customWidth="1"/>
    <col min="9476" max="9476" width="14.140625" style="38" customWidth="1"/>
    <col min="9477" max="9477" width="12.28515625" style="38" customWidth="1"/>
    <col min="9478" max="9478" width="18.7109375" style="38" customWidth="1"/>
    <col min="9479" max="9728" width="8.85546875" style="38"/>
    <col min="9729" max="9729" width="32.28515625" style="38" customWidth="1"/>
    <col min="9730" max="9730" width="12" style="38" customWidth="1"/>
    <col min="9731" max="9731" width="14.42578125" style="38" customWidth="1"/>
    <col min="9732" max="9732" width="14.140625" style="38" customWidth="1"/>
    <col min="9733" max="9733" width="12.28515625" style="38" customWidth="1"/>
    <col min="9734" max="9734" width="18.7109375" style="38" customWidth="1"/>
    <col min="9735" max="9984" width="8.85546875" style="38"/>
    <col min="9985" max="9985" width="32.28515625" style="38" customWidth="1"/>
    <col min="9986" max="9986" width="12" style="38" customWidth="1"/>
    <col min="9987" max="9987" width="14.42578125" style="38" customWidth="1"/>
    <col min="9988" max="9988" width="14.140625" style="38" customWidth="1"/>
    <col min="9989" max="9989" width="12.28515625" style="38" customWidth="1"/>
    <col min="9990" max="9990" width="18.7109375" style="38" customWidth="1"/>
    <col min="9991" max="10240" width="8.85546875" style="38"/>
    <col min="10241" max="10241" width="32.28515625" style="38" customWidth="1"/>
    <col min="10242" max="10242" width="12" style="38" customWidth="1"/>
    <col min="10243" max="10243" width="14.42578125" style="38" customWidth="1"/>
    <col min="10244" max="10244" width="14.140625" style="38" customWidth="1"/>
    <col min="10245" max="10245" width="12.28515625" style="38" customWidth="1"/>
    <col min="10246" max="10246" width="18.7109375" style="38" customWidth="1"/>
    <col min="10247" max="10496" width="8.85546875" style="38"/>
    <col min="10497" max="10497" width="32.28515625" style="38" customWidth="1"/>
    <col min="10498" max="10498" width="12" style="38" customWidth="1"/>
    <col min="10499" max="10499" width="14.42578125" style="38" customWidth="1"/>
    <col min="10500" max="10500" width="14.140625" style="38" customWidth="1"/>
    <col min="10501" max="10501" width="12.28515625" style="38" customWidth="1"/>
    <col min="10502" max="10502" width="18.7109375" style="38" customWidth="1"/>
    <col min="10503" max="10752" width="8.85546875" style="38"/>
    <col min="10753" max="10753" width="32.28515625" style="38" customWidth="1"/>
    <col min="10754" max="10754" width="12" style="38" customWidth="1"/>
    <col min="10755" max="10755" width="14.42578125" style="38" customWidth="1"/>
    <col min="10756" max="10756" width="14.140625" style="38" customWidth="1"/>
    <col min="10757" max="10757" width="12.28515625" style="38" customWidth="1"/>
    <col min="10758" max="10758" width="18.7109375" style="38" customWidth="1"/>
    <col min="10759" max="11008" width="8.85546875" style="38"/>
    <col min="11009" max="11009" width="32.28515625" style="38" customWidth="1"/>
    <col min="11010" max="11010" width="12" style="38" customWidth="1"/>
    <col min="11011" max="11011" width="14.42578125" style="38" customWidth="1"/>
    <col min="11012" max="11012" width="14.140625" style="38" customWidth="1"/>
    <col min="11013" max="11013" width="12.28515625" style="38" customWidth="1"/>
    <col min="11014" max="11014" width="18.7109375" style="38" customWidth="1"/>
    <col min="11015" max="11264" width="8.85546875" style="38"/>
    <col min="11265" max="11265" width="32.28515625" style="38" customWidth="1"/>
    <col min="11266" max="11266" width="12" style="38" customWidth="1"/>
    <col min="11267" max="11267" width="14.42578125" style="38" customWidth="1"/>
    <col min="11268" max="11268" width="14.140625" style="38" customWidth="1"/>
    <col min="11269" max="11269" width="12.28515625" style="38" customWidth="1"/>
    <col min="11270" max="11270" width="18.7109375" style="38" customWidth="1"/>
    <col min="11271" max="11520" width="8.85546875" style="38"/>
    <col min="11521" max="11521" width="32.28515625" style="38" customWidth="1"/>
    <col min="11522" max="11522" width="12" style="38" customWidth="1"/>
    <col min="11523" max="11523" width="14.42578125" style="38" customWidth="1"/>
    <col min="11524" max="11524" width="14.140625" style="38" customWidth="1"/>
    <col min="11525" max="11525" width="12.28515625" style="38" customWidth="1"/>
    <col min="11526" max="11526" width="18.7109375" style="38" customWidth="1"/>
    <col min="11527" max="11776" width="8.85546875" style="38"/>
    <col min="11777" max="11777" width="32.28515625" style="38" customWidth="1"/>
    <col min="11778" max="11778" width="12" style="38" customWidth="1"/>
    <col min="11779" max="11779" width="14.42578125" style="38" customWidth="1"/>
    <col min="11780" max="11780" width="14.140625" style="38" customWidth="1"/>
    <col min="11781" max="11781" width="12.28515625" style="38" customWidth="1"/>
    <col min="11782" max="11782" width="18.7109375" style="38" customWidth="1"/>
    <col min="11783" max="12032" width="8.85546875" style="38"/>
    <col min="12033" max="12033" width="32.28515625" style="38" customWidth="1"/>
    <col min="12034" max="12034" width="12" style="38" customWidth="1"/>
    <col min="12035" max="12035" width="14.42578125" style="38" customWidth="1"/>
    <col min="12036" max="12036" width="14.140625" style="38" customWidth="1"/>
    <col min="12037" max="12037" width="12.28515625" style="38" customWidth="1"/>
    <col min="12038" max="12038" width="18.7109375" style="38" customWidth="1"/>
    <col min="12039" max="12288" width="8.85546875" style="38"/>
    <col min="12289" max="12289" width="32.28515625" style="38" customWidth="1"/>
    <col min="12290" max="12290" width="12" style="38" customWidth="1"/>
    <col min="12291" max="12291" width="14.42578125" style="38" customWidth="1"/>
    <col min="12292" max="12292" width="14.140625" style="38" customWidth="1"/>
    <col min="12293" max="12293" width="12.28515625" style="38" customWidth="1"/>
    <col min="12294" max="12294" width="18.7109375" style="38" customWidth="1"/>
    <col min="12295" max="12544" width="8.85546875" style="38"/>
    <col min="12545" max="12545" width="32.28515625" style="38" customWidth="1"/>
    <col min="12546" max="12546" width="12" style="38" customWidth="1"/>
    <col min="12547" max="12547" width="14.42578125" style="38" customWidth="1"/>
    <col min="12548" max="12548" width="14.140625" style="38" customWidth="1"/>
    <col min="12549" max="12549" width="12.28515625" style="38" customWidth="1"/>
    <col min="12550" max="12550" width="18.7109375" style="38" customWidth="1"/>
    <col min="12551" max="12800" width="8.85546875" style="38"/>
    <col min="12801" max="12801" width="32.28515625" style="38" customWidth="1"/>
    <col min="12802" max="12802" width="12" style="38" customWidth="1"/>
    <col min="12803" max="12803" width="14.42578125" style="38" customWidth="1"/>
    <col min="12804" max="12804" width="14.140625" style="38" customWidth="1"/>
    <col min="12805" max="12805" width="12.28515625" style="38" customWidth="1"/>
    <col min="12806" max="12806" width="18.7109375" style="38" customWidth="1"/>
    <col min="12807" max="13056" width="8.85546875" style="38"/>
    <col min="13057" max="13057" width="32.28515625" style="38" customWidth="1"/>
    <col min="13058" max="13058" width="12" style="38" customWidth="1"/>
    <col min="13059" max="13059" width="14.42578125" style="38" customWidth="1"/>
    <col min="13060" max="13060" width="14.140625" style="38" customWidth="1"/>
    <col min="13061" max="13061" width="12.28515625" style="38" customWidth="1"/>
    <col min="13062" max="13062" width="18.7109375" style="38" customWidth="1"/>
    <col min="13063" max="13312" width="8.85546875" style="38"/>
    <col min="13313" max="13313" width="32.28515625" style="38" customWidth="1"/>
    <col min="13314" max="13314" width="12" style="38" customWidth="1"/>
    <col min="13315" max="13315" width="14.42578125" style="38" customWidth="1"/>
    <col min="13316" max="13316" width="14.140625" style="38" customWidth="1"/>
    <col min="13317" max="13317" width="12.28515625" style="38" customWidth="1"/>
    <col min="13318" max="13318" width="18.7109375" style="38" customWidth="1"/>
    <col min="13319" max="13568" width="8.85546875" style="38"/>
    <col min="13569" max="13569" width="32.28515625" style="38" customWidth="1"/>
    <col min="13570" max="13570" width="12" style="38" customWidth="1"/>
    <col min="13571" max="13571" width="14.42578125" style="38" customWidth="1"/>
    <col min="13572" max="13572" width="14.140625" style="38" customWidth="1"/>
    <col min="13573" max="13573" width="12.28515625" style="38" customWidth="1"/>
    <col min="13574" max="13574" width="18.7109375" style="38" customWidth="1"/>
    <col min="13575" max="13824" width="8.85546875" style="38"/>
    <col min="13825" max="13825" width="32.28515625" style="38" customWidth="1"/>
    <col min="13826" max="13826" width="12" style="38" customWidth="1"/>
    <col min="13827" max="13827" width="14.42578125" style="38" customWidth="1"/>
    <col min="13828" max="13828" width="14.140625" style="38" customWidth="1"/>
    <col min="13829" max="13829" width="12.28515625" style="38" customWidth="1"/>
    <col min="13830" max="13830" width="18.7109375" style="38" customWidth="1"/>
    <col min="13831" max="14080" width="8.85546875" style="38"/>
    <col min="14081" max="14081" width="32.28515625" style="38" customWidth="1"/>
    <col min="14082" max="14082" width="12" style="38" customWidth="1"/>
    <col min="14083" max="14083" width="14.42578125" style="38" customWidth="1"/>
    <col min="14084" max="14084" width="14.140625" style="38" customWidth="1"/>
    <col min="14085" max="14085" width="12.28515625" style="38" customWidth="1"/>
    <col min="14086" max="14086" width="18.7109375" style="38" customWidth="1"/>
    <col min="14087" max="14336" width="8.85546875" style="38"/>
    <col min="14337" max="14337" width="32.28515625" style="38" customWidth="1"/>
    <col min="14338" max="14338" width="12" style="38" customWidth="1"/>
    <col min="14339" max="14339" width="14.42578125" style="38" customWidth="1"/>
    <col min="14340" max="14340" width="14.140625" style="38" customWidth="1"/>
    <col min="14341" max="14341" width="12.28515625" style="38" customWidth="1"/>
    <col min="14342" max="14342" width="18.7109375" style="38" customWidth="1"/>
    <col min="14343" max="14592" width="8.85546875" style="38"/>
    <col min="14593" max="14593" width="32.28515625" style="38" customWidth="1"/>
    <col min="14594" max="14594" width="12" style="38" customWidth="1"/>
    <col min="14595" max="14595" width="14.42578125" style="38" customWidth="1"/>
    <col min="14596" max="14596" width="14.140625" style="38" customWidth="1"/>
    <col min="14597" max="14597" width="12.28515625" style="38" customWidth="1"/>
    <col min="14598" max="14598" width="18.7109375" style="38" customWidth="1"/>
    <col min="14599" max="14848" width="8.85546875" style="38"/>
    <col min="14849" max="14849" width="32.28515625" style="38" customWidth="1"/>
    <col min="14850" max="14850" width="12" style="38" customWidth="1"/>
    <col min="14851" max="14851" width="14.42578125" style="38" customWidth="1"/>
    <col min="14852" max="14852" width="14.140625" style="38" customWidth="1"/>
    <col min="14853" max="14853" width="12.28515625" style="38" customWidth="1"/>
    <col min="14854" max="14854" width="18.7109375" style="38" customWidth="1"/>
    <col min="14855" max="15104" width="8.85546875" style="38"/>
    <col min="15105" max="15105" width="32.28515625" style="38" customWidth="1"/>
    <col min="15106" max="15106" width="12" style="38" customWidth="1"/>
    <col min="15107" max="15107" width="14.42578125" style="38" customWidth="1"/>
    <col min="15108" max="15108" width="14.140625" style="38" customWidth="1"/>
    <col min="15109" max="15109" width="12.28515625" style="38" customWidth="1"/>
    <col min="15110" max="15110" width="18.7109375" style="38" customWidth="1"/>
    <col min="15111" max="15360" width="8.85546875" style="38"/>
    <col min="15361" max="15361" width="32.28515625" style="38" customWidth="1"/>
    <col min="15362" max="15362" width="12" style="38" customWidth="1"/>
    <col min="15363" max="15363" width="14.42578125" style="38" customWidth="1"/>
    <col min="15364" max="15364" width="14.140625" style="38" customWidth="1"/>
    <col min="15365" max="15365" width="12.28515625" style="38" customWidth="1"/>
    <col min="15366" max="15366" width="18.7109375" style="38" customWidth="1"/>
    <col min="15367" max="15616" width="8.85546875" style="38"/>
    <col min="15617" max="15617" width="32.28515625" style="38" customWidth="1"/>
    <col min="15618" max="15618" width="12" style="38" customWidth="1"/>
    <col min="15619" max="15619" width="14.42578125" style="38" customWidth="1"/>
    <col min="15620" max="15620" width="14.140625" style="38" customWidth="1"/>
    <col min="15621" max="15621" width="12.28515625" style="38" customWidth="1"/>
    <col min="15622" max="15622" width="18.7109375" style="38" customWidth="1"/>
    <col min="15623" max="15872" width="8.85546875" style="38"/>
    <col min="15873" max="15873" width="32.28515625" style="38" customWidth="1"/>
    <col min="15874" max="15874" width="12" style="38" customWidth="1"/>
    <col min="15875" max="15875" width="14.42578125" style="38" customWidth="1"/>
    <col min="15876" max="15876" width="14.140625" style="38" customWidth="1"/>
    <col min="15877" max="15877" width="12.28515625" style="38" customWidth="1"/>
    <col min="15878" max="15878" width="18.7109375" style="38" customWidth="1"/>
    <col min="15879" max="16128" width="8.85546875" style="38"/>
    <col min="16129" max="16129" width="32.28515625" style="38" customWidth="1"/>
    <col min="16130" max="16130" width="12" style="38" customWidth="1"/>
    <col min="16131" max="16131" width="14.42578125" style="38" customWidth="1"/>
    <col min="16132" max="16132" width="14.140625" style="38" customWidth="1"/>
    <col min="16133" max="16133" width="12.28515625" style="38" customWidth="1"/>
    <col min="16134" max="16134" width="18.7109375" style="38" customWidth="1"/>
    <col min="16135" max="16384" width="8.85546875" style="38"/>
  </cols>
  <sheetData>
    <row r="1" spans="1:7" s="32" customFormat="1" ht="42.75" customHeight="1" x14ac:dyDescent="0.3">
      <c r="A1" s="381" t="s">
        <v>157</v>
      </c>
      <c r="B1" s="381"/>
      <c r="C1" s="381"/>
      <c r="D1" s="381"/>
      <c r="E1" s="381"/>
      <c r="F1" s="381"/>
      <c r="G1" s="381"/>
    </row>
    <row r="2" spans="1:7" s="32" customFormat="1" ht="20.25" customHeight="1" x14ac:dyDescent="0.3">
      <c r="A2" s="402"/>
      <c r="B2" s="402"/>
      <c r="C2" s="402"/>
      <c r="D2" s="402"/>
      <c r="E2" s="402"/>
      <c r="F2" s="402"/>
    </row>
    <row r="3" spans="1:7" ht="21.75" customHeight="1" x14ac:dyDescent="0.2">
      <c r="A3" s="383" t="s">
        <v>30</v>
      </c>
      <c r="B3" s="399" t="s">
        <v>345</v>
      </c>
      <c r="C3" s="419"/>
      <c r="D3" s="420"/>
      <c r="E3" s="396" t="s">
        <v>344</v>
      </c>
      <c r="F3" s="396"/>
      <c r="G3" s="396"/>
    </row>
    <row r="4" spans="1:7" ht="18.75" customHeight="1" x14ac:dyDescent="0.2">
      <c r="A4" s="383"/>
      <c r="B4" s="387" t="s">
        <v>98</v>
      </c>
      <c r="C4" s="387" t="s">
        <v>134</v>
      </c>
      <c r="D4" s="387" t="s">
        <v>32</v>
      </c>
      <c r="E4" s="392" t="s">
        <v>98</v>
      </c>
      <c r="F4" s="398" t="s">
        <v>134</v>
      </c>
      <c r="G4" s="387" t="s">
        <v>32</v>
      </c>
    </row>
    <row r="5" spans="1:7" ht="48" customHeight="1" x14ac:dyDescent="0.2">
      <c r="A5" s="383"/>
      <c r="B5" s="388"/>
      <c r="C5" s="388"/>
      <c r="D5" s="388"/>
      <c r="E5" s="392"/>
      <c r="F5" s="398"/>
      <c r="G5" s="388"/>
    </row>
    <row r="6" spans="1:7" ht="13.5" customHeight="1" x14ac:dyDescent="0.2">
      <c r="A6" s="43" t="s">
        <v>5</v>
      </c>
      <c r="B6" s="43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</row>
    <row r="7" spans="1:7" ht="44.25" customHeight="1" x14ac:dyDescent="0.2">
      <c r="A7" s="397" t="s">
        <v>66</v>
      </c>
      <c r="B7" s="397"/>
      <c r="C7" s="397"/>
      <c r="D7" s="397"/>
      <c r="E7" s="397"/>
      <c r="F7" s="397"/>
      <c r="G7" s="397"/>
    </row>
    <row r="8" spans="1:7" s="39" customFormat="1" ht="32.25" customHeight="1" x14ac:dyDescent="0.2">
      <c r="A8" s="46" t="s">
        <v>473</v>
      </c>
      <c r="B8" s="36">
        <v>50</v>
      </c>
      <c r="C8" s="209">
        <v>2</v>
      </c>
      <c r="D8" s="196">
        <f>B8-C8</f>
        <v>48</v>
      </c>
      <c r="E8" s="188">
        <v>33</v>
      </c>
      <c r="F8" s="159">
        <v>2</v>
      </c>
      <c r="G8" s="189">
        <f>E8-F8</f>
        <v>31</v>
      </c>
    </row>
    <row r="9" spans="1:7" s="39" customFormat="1" ht="18" customHeight="1" x14ac:dyDescent="0.2">
      <c r="A9" s="46" t="s">
        <v>42</v>
      </c>
      <c r="B9" s="36">
        <v>35</v>
      </c>
      <c r="C9" s="159">
        <v>18</v>
      </c>
      <c r="D9" s="196">
        <f t="shared" ref="D9:D15" si="0">B9-C9</f>
        <v>17</v>
      </c>
      <c r="E9" s="172">
        <v>26</v>
      </c>
      <c r="F9" s="159">
        <v>9</v>
      </c>
      <c r="G9" s="189">
        <f t="shared" ref="G9:G17" si="1">E9-F9</f>
        <v>17</v>
      </c>
    </row>
    <row r="10" spans="1:7" s="39" customFormat="1" ht="15.75" customHeight="1" x14ac:dyDescent="0.25">
      <c r="A10" s="46" t="s">
        <v>174</v>
      </c>
      <c r="B10" s="36">
        <v>30</v>
      </c>
      <c r="C10" s="149">
        <v>25</v>
      </c>
      <c r="D10" s="196">
        <f t="shared" si="0"/>
        <v>5</v>
      </c>
      <c r="E10" s="172">
        <v>17</v>
      </c>
      <c r="F10" s="45">
        <v>6</v>
      </c>
      <c r="G10" s="189">
        <f t="shared" si="1"/>
        <v>11</v>
      </c>
    </row>
    <row r="11" spans="1:7" s="39" customFormat="1" ht="15.75" customHeight="1" x14ac:dyDescent="0.2">
      <c r="A11" s="46" t="s">
        <v>55</v>
      </c>
      <c r="B11" s="36">
        <v>24</v>
      </c>
      <c r="C11" s="149">
        <v>13</v>
      </c>
      <c r="D11" s="196">
        <f t="shared" si="0"/>
        <v>11</v>
      </c>
      <c r="E11" s="172">
        <v>16</v>
      </c>
      <c r="F11" s="149">
        <v>8</v>
      </c>
      <c r="G11" s="189">
        <f t="shared" si="1"/>
        <v>8</v>
      </c>
    </row>
    <row r="12" spans="1:7" s="39" customFormat="1" ht="18" customHeight="1" x14ac:dyDescent="0.2">
      <c r="A12" s="46" t="s">
        <v>100</v>
      </c>
      <c r="B12" s="36">
        <v>14</v>
      </c>
      <c r="C12" s="149">
        <v>5</v>
      </c>
      <c r="D12" s="196">
        <f t="shared" si="0"/>
        <v>9</v>
      </c>
      <c r="E12" s="172">
        <v>7</v>
      </c>
      <c r="F12" s="149">
        <v>2</v>
      </c>
      <c r="G12" s="189">
        <f t="shared" si="1"/>
        <v>5</v>
      </c>
    </row>
    <row r="13" spans="1:7" s="39" customFormat="1" ht="15.75" customHeight="1" x14ac:dyDescent="0.2">
      <c r="A13" s="46" t="s">
        <v>67</v>
      </c>
      <c r="B13" s="36">
        <v>12</v>
      </c>
      <c r="C13" s="149">
        <v>5</v>
      </c>
      <c r="D13" s="196">
        <f t="shared" si="0"/>
        <v>7</v>
      </c>
      <c r="E13" s="172">
        <v>7</v>
      </c>
      <c r="F13" s="149">
        <v>3</v>
      </c>
      <c r="G13" s="189">
        <f t="shared" si="1"/>
        <v>4</v>
      </c>
    </row>
    <row r="14" spans="1:7" s="39" customFormat="1" ht="15.75" customHeight="1" x14ac:dyDescent="0.2">
      <c r="A14" s="46" t="s">
        <v>192</v>
      </c>
      <c r="B14" s="36">
        <v>11</v>
      </c>
      <c r="C14" s="149">
        <v>3</v>
      </c>
      <c r="D14" s="196">
        <f t="shared" si="0"/>
        <v>8</v>
      </c>
      <c r="E14" s="172">
        <v>7</v>
      </c>
      <c r="F14" s="149">
        <v>1</v>
      </c>
      <c r="G14" s="189">
        <f t="shared" si="1"/>
        <v>6</v>
      </c>
    </row>
    <row r="15" spans="1:7" s="39" customFormat="1" ht="15.75" customHeight="1" x14ac:dyDescent="0.2">
      <c r="A15" s="46" t="s">
        <v>68</v>
      </c>
      <c r="B15" s="36">
        <v>7</v>
      </c>
      <c r="C15" s="149">
        <v>9</v>
      </c>
      <c r="D15" s="196">
        <f t="shared" si="0"/>
        <v>-2</v>
      </c>
      <c r="E15" s="172">
        <v>6</v>
      </c>
      <c r="F15" s="149">
        <v>2</v>
      </c>
      <c r="G15" s="189">
        <f t="shared" si="1"/>
        <v>4</v>
      </c>
    </row>
    <row r="16" spans="1:7" s="39" customFormat="1" ht="15.75" customHeight="1" x14ac:dyDescent="0.2">
      <c r="A16" s="46" t="s">
        <v>263</v>
      </c>
      <c r="B16" s="36">
        <v>6</v>
      </c>
      <c r="C16" s="189">
        <v>3</v>
      </c>
      <c r="D16" s="196">
        <f t="shared" ref="D16" si="2">B16-C16</f>
        <v>3</v>
      </c>
      <c r="E16" s="172">
        <v>3</v>
      </c>
      <c r="F16" s="189">
        <v>1</v>
      </c>
      <c r="G16" s="189">
        <f t="shared" si="1"/>
        <v>2</v>
      </c>
    </row>
    <row r="17" spans="1:7" s="39" customFormat="1" ht="18" customHeight="1" x14ac:dyDescent="0.2">
      <c r="A17" s="46" t="s">
        <v>251</v>
      </c>
      <c r="B17" s="36">
        <v>5</v>
      </c>
      <c r="C17" s="189">
        <v>7</v>
      </c>
      <c r="D17" s="196">
        <f t="shared" ref="D17" si="3">B17-C17</f>
        <v>-2</v>
      </c>
      <c r="E17" s="172">
        <v>5</v>
      </c>
      <c r="F17" s="189">
        <v>6</v>
      </c>
      <c r="G17" s="189">
        <f t="shared" si="1"/>
        <v>-1</v>
      </c>
    </row>
    <row r="18" spans="1:7" s="39" customFormat="1" ht="32.25" customHeight="1" x14ac:dyDescent="0.2">
      <c r="A18" s="393" t="s">
        <v>10</v>
      </c>
      <c r="B18" s="394"/>
      <c r="C18" s="394"/>
      <c r="D18" s="394"/>
      <c r="E18" s="394"/>
      <c r="F18" s="394"/>
      <c r="G18" s="395"/>
    </row>
    <row r="19" spans="1:7" s="39" customFormat="1" ht="19.5" customHeight="1" x14ac:dyDescent="0.2">
      <c r="A19" s="46" t="s">
        <v>177</v>
      </c>
      <c r="B19" s="209">
        <v>60</v>
      </c>
      <c r="C19" s="36">
        <v>26</v>
      </c>
      <c r="D19" s="196">
        <f>B19-C19</f>
        <v>34</v>
      </c>
      <c r="E19" s="172">
        <v>43</v>
      </c>
      <c r="F19" s="189">
        <v>11</v>
      </c>
      <c r="G19" s="189">
        <v>7</v>
      </c>
    </row>
    <row r="20" spans="1:7" s="39" customFormat="1" ht="15.75" customHeight="1" x14ac:dyDescent="0.2">
      <c r="A20" s="46" t="s">
        <v>176</v>
      </c>
      <c r="B20" s="148">
        <v>43</v>
      </c>
      <c r="C20" s="36">
        <v>34</v>
      </c>
      <c r="D20" s="196">
        <f t="shared" ref="D20:D23" si="4">B20-C20</f>
        <v>9</v>
      </c>
      <c r="E20" s="172">
        <v>30</v>
      </c>
      <c r="F20" s="189">
        <v>19</v>
      </c>
      <c r="G20" s="189">
        <v>3</v>
      </c>
    </row>
    <row r="21" spans="1:7" s="39" customFormat="1" ht="16.5" customHeight="1" x14ac:dyDescent="0.2">
      <c r="A21" s="46" t="s">
        <v>69</v>
      </c>
      <c r="B21" s="148">
        <v>25</v>
      </c>
      <c r="C21" s="36">
        <v>6</v>
      </c>
      <c r="D21" s="196">
        <f t="shared" si="4"/>
        <v>19</v>
      </c>
      <c r="E21" s="172">
        <v>20</v>
      </c>
      <c r="F21" s="189">
        <v>1</v>
      </c>
      <c r="G21" s="189">
        <v>2</v>
      </c>
    </row>
    <row r="22" spans="1:7" s="39" customFormat="1" ht="15.75" x14ac:dyDescent="0.2">
      <c r="A22" s="46" t="s">
        <v>183</v>
      </c>
      <c r="B22" s="148">
        <v>21</v>
      </c>
      <c r="C22" s="36">
        <v>12</v>
      </c>
      <c r="D22" s="196">
        <f t="shared" si="4"/>
        <v>9</v>
      </c>
      <c r="E22" s="172">
        <v>10</v>
      </c>
      <c r="F22" s="189">
        <v>6</v>
      </c>
      <c r="G22" s="189">
        <v>2</v>
      </c>
    </row>
    <row r="23" spans="1:7" s="39" customFormat="1" ht="15.75" x14ac:dyDescent="0.2">
      <c r="A23" s="46" t="s">
        <v>71</v>
      </c>
      <c r="B23" s="148">
        <v>13</v>
      </c>
      <c r="C23" s="36">
        <v>9</v>
      </c>
      <c r="D23" s="196">
        <f t="shared" si="4"/>
        <v>4</v>
      </c>
      <c r="E23" s="172">
        <v>8</v>
      </c>
      <c r="F23" s="189">
        <v>5</v>
      </c>
      <c r="G23" s="189">
        <v>5</v>
      </c>
    </row>
    <row r="24" spans="1:7" s="39" customFormat="1" ht="15.75" x14ac:dyDescent="0.2">
      <c r="A24" s="46" t="s">
        <v>53</v>
      </c>
      <c r="B24" s="191">
        <v>9</v>
      </c>
      <c r="C24" s="36">
        <v>3</v>
      </c>
      <c r="D24" s="196">
        <f t="shared" ref="D24:D28" si="5">B24-C24</f>
        <v>6</v>
      </c>
      <c r="E24" s="172">
        <v>7</v>
      </c>
      <c r="F24" s="189">
        <v>1</v>
      </c>
      <c r="G24" s="189">
        <v>3</v>
      </c>
    </row>
    <row r="25" spans="1:7" s="39" customFormat="1" ht="15.75" x14ac:dyDescent="0.2">
      <c r="A25" s="46" t="s">
        <v>180</v>
      </c>
      <c r="B25" s="191">
        <v>8</v>
      </c>
      <c r="C25" s="36">
        <v>5</v>
      </c>
      <c r="D25" s="196">
        <f t="shared" si="5"/>
        <v>3</v>
      </c>
      <c r="E25" s="172">
        <v>4</v>
      </c>
      <c r="F25" s="189">
        <v>3</v>
      </c>
      <c r="G25" s="189">
        <v>1</v>
      </c>
    </row>
    <row r="26" spans="1:7" s="39" customFormat="1" ht="15.75" x14ac:dyDescent="0.2">
      <c r="A26" s="46" t="s">
        <v>185</v>
      </c>
      <c r="B26" s="191">
        <v>7</v>
      </c>
      <c r="C26" s="36">
        <v>9</v>
      </c>
      <c r="D26" s="196">
        <f t="shared" si="5"/>
        <v>-2</v>
      </c>
      <c r="E26" s="172">
        <v>5</v>
      </c>
      <c r="F26" s="189">
        <v>4</v>
      </c>
      <c r="G26" s="189">
        <v>4</v>
      </c>
    </row>
    <row r="27" spans="1:7" s="39" customFormat="1" ht="15.75" x14ac:dyDescent="0.2">
      <c r="A27" s="46" t="s">
        <v>124</v>
      </c>
      <c r="B27" s="191">
        <v>7</v>
      </c>
      <c r="C27" s="36">
        <v>2</v>
      </c>
      <c r="D27" s="196">
        <f t="shared" si="5"/>
        <v>5</v>
      </c>
      <c r="E27" s="172">
        <v>5</v>
      </c>
      <c r="F27" s="189">
        <v>1</v>
      </c>
      <c r="G27" s="189">
        <v>1</v>
      </c>
    </row>
    <row r="28" spans="1:7" s="39" customFormat="1" ht="15.75" x14ac:dyDescent="0.2">
      <c r="A28" s="46" t="s">
        <v>149</v>
      </c>
      <c r="B28" s="191">
        <v>5</v>
      </c>
      <c r="C28" s="36">
        <v>2</v>
      </c>
      <c r="D28" s="196">
        <f t="shared" si="5"/>
        <v>3</v>
      </c>
      <c r="E28" s="172">
        <v>3</v>
      </c>
      <c r="F28" s="172">
        <v>1</v>
      </c>
      <c r="G28" s="189">
        <v>10</v>
      </c>
    </row>
    <row r="29" spans="1:7" ht="26.25" customHeight="1" x14ac:dyDescent="0.2">
      <c r="A29" s="393" t="s">
        <v>11</v>
      </c>
      <c r="B29" s="394"/>
      <c r="C29" s="394"/>
      <c r="D29" s="394"/>
      <c r="E29" s="394"/>
      <c r="F29" s="394"/>
      <c r="G29" s="395"/>
    </row>
    <row r="30" spans="1:7" ht="15.75" x14ac:dyDescent="0.2">
      <c r="A30" s="46" t="s">
        <v>39</v>
      </c>
      <c r="B30" s="36">
        <v>102</v>
      </c>
      <c r="C30" s="149">
        <v>79</v>
      </c>
      <c r="D30" s="196">
        <f>B30-C30</f>
        <v>23</v>
      </c>
      <c r="E30" s="172">
        <v>72</v>
      </c>
      <c r="F30" s="149">
        <v>35</v>
      </c>
      <c r="G30" s="195">
        <f>E30-F30</f>
        <v>37</v>
      </c>
    </row>
    <row r="31" spans="1:7" ht="18" customHeight="1" x14ac:dyDescent="0.2">
      <c r="A31" s="46" t="s">
        <v>173</v>
      </c>
      <c r="B31" s="36">
        <v>31</v>
      </c>
      <c r="C31" s="149">
        <v>47</v>
      </c>
      <c r="D31" s="196">
        <f t="shared" ref="D31:D34" si="6">B31-C31</f>
        <v>-16</v>
      </c>
      <c r="E31" s="172">
        <v>17</v>
      </c>
      <c r="F31" s="149">
        <v>20</v>
      </c>
      <c r="G31" s="195">
        <f t="shared" ref="G31:G50" si="7">E31-F31</f>
        <v>-3</v>
      </c>
    </row>
    <row r="32" spans="1:7" ht="15.75" x14ac:dyDescent="0.2">
      <c r="A32" s="46" t="s">
        <v>56</v>
      </c>
      <c r="B32" s="36">
        <v>28</v>
      </c>
      <c r="C32" s="149">
        <v>7</v>
      </c>
      <c r="D32" s="196">
        <f t="shared" si="6"/>
        <v>21</v>
      </c>
      <c r="E32" s="172">
        <v>23</v>
      </c>
      <c r="F32" s="149">
        <v>2</v>
      </c>
      <c r="G32" s="195">
        <f t="shared" si="7"/>
        <v>21</v>
      </c>
    </row>
    <row r="33" spans="1:7" ht="16.5" customHeight="1" x14ac:dyDescent="0.2">
      <c r="A33" s="46" t="s">
        <v>73</v>
      </c>
      <c r="B33" s="36">
        <v>15</v>
      </c>
      <c r="C33" s="149">
        <v>9</v>
      </c>
      <c r="D33" s="196">
        <f t="shared" si="6"/>
        <v>6</v>
      </c>
      <c r="E33" s="172">
        <v>12</v>
      </c>
      <c r="F33" s="149">
        <v>3</v>
      </c>
      <c r="G33" s="195">
        <f t="shared" si="7"/>
        <v>9</v>
      </c>
    </row>
    <row r="34" spans="1:7" ht="15" customHeight="1" x14ac:dyDescent="0.2">
      <c r="A34" s="46" t="s">
        <v>125</v>
      </c>
      <c r="B34" s="36">
        <v>9</v>
      </c>
      <c r="C34" s="149">
        <v>5</v>
      </c>
      <c r="D34" s="196">
        <f t="shared" si="6"/>
        <v>4</v>
      </c>
      <c r="E34" s="172">
        <v>5</v>
      </c>
      <c r="F34" s="149">
        <v>3</v>
      </c>
      <c r="G34" s="195">
        <f t="shared" si="7"/>
        <v>2</v>
      </c>
    </row>
    <row r="35" spans="1:7" ht="14.25" customHeight="1" x14ac:dyDescent="0.2">
      <c r="A35" s="46" t="s">
        <v>74</v>
      </c>
      <c r="B35" s="36">
        <v>8</v>
      </c>
      <c r="C35" s="189">
        <v>24</v>
      </c>
      <c r="D35" s="196">
        <f t="shared" ref="D35:D39" si="8">B35-C35</f>
        <v>-16</v>
      </c>
      <c r="E35" s="172">
        <v>6</v>
      </c>
      <c r="F35" s="189">
        <v>5</v>
      </c>
      <c r="G35" s="195">
        <f t="shared" si="7"/>
        <v>1</v>
      </c>
    </row>
    <row r="36" spans="1:7" ht="15.75" customHeight="1" x14ac:dyDescent="0.2">
      <c r="A36" s="46" t="s">
        <v>150</v>
      </c>
      <c r="B36" s="36">
        <v>7</v>
      </c>
      <c r="C36" s="189">
        <v>1</v>
      </c>
      <c r="D36" s="196">
        <f t="shared" si="8"/>
        <v>6</v>
      </c>
      <c r="E36" s="172">
        <v>4</v>
      </c>
      <c r="F36" s="189">
        <v>1</v>
      </c>
      <c r="G36" s="195">
        <f t="shared" si="7"/>
        <v>3</v>
      </c>
    </row>
    <row r="37" spans="1:7" ht="15.75" x14ac:dyDescent="0.2">
      <c r="A37" s="46" t="s">
        <v>72</v>
      </c>
      <c r="B37" s="36">
        <v>6</v>
      </c>
      <c r="C37" s="189">
        <v>2</v>
      </c>
      <c r="D37" s="196">
        <f t="shared" si="8"/>
        <v>4</v>
      </c>
      <c r="E37" s="172">
        <v>2</v>
      </c>
      <c r="F37" s="189">
        <v>1</v>
      </c>
      <c r="G37" s="195">
        <f t="shared" si="7"/>
        <v>1</v>
      </c>
    </row>
    <row r="38" spans="1:7" ht="18.75" customHeight="1" x14ac:dyDescent="0.2">
      <c r="A38" s="46" t="s">
        <v>195</v>
      </c>
      <c r="B38" s="36">
        <v>5</v>
      </c>
      <c r="C38" s="189">
        <v>7</v>
      </c>
      <c r="D38" s="196">
        <f t="shared" si="8"/>
        <v>-2</v>
      </c>
      <c r="E38" s="172">
        <v>3</v>
      </c>
      <c r="F38" s="189">
        <v>1</v>
      </c>
      <c r="G38" s="195">
        <f t="shared" si="7"/>
        <v>2</v>
      </c>
    </row>
    <row r="39" spans="1:7" ht="15.75" x14ac:dyDescent="0.2">
      <c r="A39" s="46" t="s">
        <v>188</v>
      </c>
      <c r="B39" s="36">
        <v>4</v>
      </c>
      <c r="C39" s="189">
        <v>1</v>
      </c>
      <c r="D39" s="196">
        <f t="shared" si="8"/>
        <v>3</v>
      </c>
      <c r="E39" s="172">
        <v>4</v>
      </c>
      <c r="F39" s="189">
        <v>1</v>
      </c>
      <c r="G39" s="195">
        <f t="shared" si="7"/>
        <v>3</v>
      </c>
    </row>
    <row r="40" spans="1:7" s="47" customFormat="1" ht="28.5" customHeight="1" x14ac:dyDescent="0.25">
      <c r="A40" s="393" t="s">
        <v>12</v>
      </c>
      <c r="B40" s="394"/>
      <c r="C40" s="394"/>
      <c r="D40" s="394"/>
      <c r="E40" s="394"/>
      <c r="F40" s="394"/>
      <c r="G40" s="395"/>
    </row>
    <row r="41" spans="1:7" ht="15.75" x14ac:dyDescent="0.2">
      <c r="A41" s="46" t="s">
        <v>49</v>
      </c>
      <c r="B41" s="36">
        <v>58</v>
      </c>
      <c r="C41" s="148">
        <v>68</v>
      </c>
      <c r="D41" s="196">
        <f>B41-C41</f>
        <v>-10</v>
      </c>
      <c r="E41" s="188">
        <v>35</v>
      </c>
      <c r="F41" s="149">
        <v>27</v>
      </c>
      <c r="G41" s="195">
        <f>E41-F41</f>
        <v>8</v>
      </c>
    </row>
    <row r="42" spans="1:7" ht="15.75" x14ac:dyDescent="0.2">
      <c r="A42" s="46" t="s">
        <v>51</v>
      </c>
      <c r="B42" s="36">
        <v>41</v>
      </c>
      <c r="C42" s="180">
        <v>49</v>
      </c>
      <c r="D42" s="196">
        <f t="shared" ref="D42:D44" si="9">B42-C42</f>
        <v>-8</v>
      </c>
      <c r="E42" s="188">
        <v>28</v>
      </c>
      <c r="F42" s="181">
        <v>22</v>
      </c>
      <c r="G42" s="66">
        <f t="shared" si="7"/>
        <v>6</v>
      </c>
    </row>
    <row r="43" spans="1:7" ht="18.75" customHeight="1" x14ac:dyDescent="0.2">
      <c r="A43" s="46" t="s">
        <v>178</v>
      </c>
      <c r="B43" s="36">
        <v>36</v>
      </c>
      <c r="C43" s="149">
        <v>26</v>
      </c>
      <c r="D43" s="196">
        <f t="shared" si="9"/>
        <v>10</v>
      </c>
      <c r="E43" s="172">
        <v>24</v>
      </c>
      <c r="F43" s="149">
        <v>16</v>
      </c>
      <c r="G43" s="66">
        <f t="shared" si="7"/>
        <v>8</v>
      </c>
    </row>
    <row r="44" spans="1:7" ht="15.75" x14ac:dyDescent="0.2">
      <c r="A44" s="46" t="s">
        <v>75</v>
      </c>
      <c r="B44" s="36">
        <v>33</v>
      </c>
      <c r="C44" s="149">
        <v>8</v>
      </c>
      <c r="D44" s="196">
        <f t="shared" si="9"/>
        <v>25</v>
      </c>
      <c r="E44" s="172">
        <v>18</v>
      </c>
      <c r="F44" s="149">
        <v>3</v>
      </c>
      <c r="G44" s="66">
        <f t="shared" si="7"/>
        <v>15</v>
      </c>
    </row>
    <row r="45" spans="1:7" ht="16.5" customHeight="1" x14ac:dyDescent="0.2">
      <c r="A45" s="46" t="s">
        <v>200</v>
      </c>
      <c r="B45" s="36">
        <v>17</v>
      </c>
      <c r="C45" s="189">
        <v>2</v>
      </c>
      <c r="D45" s="196">
        <f t="shared" ref="D45:D50" si="10">B45-C45</f>
        <v>15</v>
      </c>
      <c r="E45" s="172">
        <v>14</v>
      </c>
      <c r="F45" s="189">
        <v>1</v>
      </c>
      <c r="G45" s="66">
        <f t="shared" si="7"/>
        <v>13</v>
      </c>
    </row>
    <row r="46" spans="1:7" ht="15.75" customHeight="1" x14ac:dyDescent="0.2">
      <c r="A46" s="46" t="s">
        <v>184</v>
      </c>
      <c r="B46" s="36">
        <v>14</v>
      </c>
      <c r="C46" s="189">
        <v>24</v>
      </c>
      <c r="D46" s="196">
        <f t="shared" si="10"/>
        <v>-10</v>
      </c>
      <c r="E46" s="172">
        <v>10</v>
      </c>
      <c r="F46" s="189">
        <v>12</v>
      </c>
      <c r="G46" s="66">
        <f t="shared" si="7"/>
        <v>-2</v>
      </c>
    </row>
    <row r="47" spans="1:7" ht="15.75" customHeight="1" x14ac:dyDescent="0.2">
      <c r="A47" s="46" t="s">
        <v>106</v>
      </c>
      <c r="B47" s="36">
        <v>12</v>
      </c>
      <c r="C47" s="189">
        <v>5</v>
      </c>
      <c r="D47" s="196">
        <f t="shared" si="10"/>
        <v>7</v>
      </c>
      <c r="E47" s="172">
        <v>10</v>
      </c>
      <c r="F47" s="189">
        <v>3</v>
      </c>
      <c r="G47" s="66">
        <f t="shared" si="7"/>
        <v>7</v>
      </c>
    </row>
    <row r="48" spans="1:7" ht="15.75" customHeight="1" x14ac:dyDescent="0.2">
      <c r="A48" s="46" t="s">
        <v>186</v>
      </c>
      <c r="B48" s="36">
        <v>11</v>
      </c>
      <c r="C48" s="189">
        <v>7</v>
      </c>
      <c r="D48" s="196">
        <f t="shared" si="10"/>
        <v>4</v>
      </c>
      <c r="E48" s="172">
        <v>9</v>
      </c>
      <c r="F48" s="189">
        <v>4</v>
      </c>
      <c r="G48" s="66">
        <f t="shared" si="7"/>
        <v>5</v>
      </c>
    </row>
    <row r="49" spans="1:7" ht="15.75" customHeight="1" x14ac:dyDescent="0.2">
      <c r="A49" s="46" t="s">
        <v>207</v>
      </c>
      <c r="B49" s="36">
        <v>10</v>
      </c>
      <c r="C49" s="207">
        <v>3</v>
      </c>
      <c r="D49" s="196">
        <f t="shared" si="10"/>
        <v>7</v>
      </c>
      <c r="E49" s="172">
        <v>8</v>
      </c>
      <c r="F49" s="207">
        <v>1</v>
      </c>
      <c r="G49" s="66">
        <f t="shared" si="7"/>
        <v>7</v>
      </c>
    </row>
    <row r="50" spans="1:7" ht="38.25" customHeight="1" x14ac:dyDescent="0.2">
      <c r="A50" s="46" t="s">
        <v>77</v>
      </c>
      <c r="B50" s="36">
        <v>9</v>
      </c>
      <c r="C50" s="220">
        <v>3</v>
      </c>
      <c r="D50" s="196">
        <f t="shared" si="10"/>
        <v>6</v>
      </c>
      <c r="E50" s="172">
        <v>4</v>
      </c>
      <c r="F50" s="220">
        <v>1</v>
      </c>
      <c r="G50" s="66">
        <f t="shared" si="7"/>
        <v>3</v>
      </c>
    </row>
    <row r="51" spans="1:7" s="47" customFormat="1" ht="28.5" customHeight="1" x14ac:dyDescent="0.25">
      <c r="A51" s="393" t="s">
        <v>13</v>
      </c>
      <c r="B51" s="394"/>
      <c r="C51" s="394"/>
      <c r="D51" s="394"/>
      <c r="E51" s="394"/>
      <c r="F51" s="394"/>
      <c r="G51" s="395"/>
    </row>
    <row r="52" spans="1:7" ht="16.5" customHeight="1" x14ac:dyDescent="0.2">
      <c r="A52" s="46" t="s">
        <v>36</v>
      </c>
      <c r="B52" s="148">
        <v>275</v>
      </c>
      <c r="C52" s="148">
        <v>240</v>
      </c>
      <c r="D52" s="196">
        <f>B52-C52</f>
        <v>35</v>
      </c>
      <c r="E52" s="188">
        <v>197</v>
      </c>
      <c r="F52" s="149">
        <v>89</v>
      </c>
      <c r="G52" s="195">
        <f>E52-F52</f>
        <v>108</v>
      </c>
    </row>
    <row r="53" spans="1:7" ht="16.5" customHeight="1" x14ac:dyDescent="0.2">
      <c r="A53" s="46" t="s">
        <v>41</v>
      </c>
      <c r="B53" s="148">
        <v>123</v>
      </c>
      <c r="C53" s="149">
        <v>55</v>
      </c>
      <c r="D53" s="196">
        <f t="shared" ref="D53:D59" si="11">B53-C53</f>
        <v>68</v>
      </c>
      <c r="E53" s="172">
        <v>79</v>
      </c>
      <c r="F53" s="149">
        <v>19</v>
      </c>
      <c r="G53" s="195">
        <f t="shared" ref="G53:G61" si="12">E53-F53</f>
        <v>60</v>
      </c>
    </row>
    <row r="54" spans="1:7" ht="16.5" customHeight="1" x14ac:dyDescent="0.2">
      <c r="A54" s="46" t="s">
        <v>172</v>
      </c>
      <c r="B54" s="148">
        <v>112</v>
      </c>
      <c r="C54" s="149">
        <v>71</v>
      </c>
      <c r="D54" s="196">
        <f t="shared" si="11"/>
        <v>41</v>
      </c>
      <c r="E54" s="172">
        <v>76</v>
      </c>
      <c r="F54" s="149">
        <v>28</v>
      </c>
      <c r="G54" s="195">
        <f t="shared" si="12"/>
        <v>48</v>
      </c>
    </row>
    <row r="55" spans="1:7" ht="16.5" customHeight="1" x14ac:dyDescent="0.2">
      <c r="A55" s="46" t="s">
        <v>38</v>
      </c>
      <c r="B55" s="148">
        <v>85</v>
      </c>
      <c r="C55" s="149">
        <v>162</v>
      </c>
      <c r="D55" s="196">
        <f t="shared" si="11"/>
        <v>-77</v>
      </c>
      <c r="E55" s="172">
        <v>63</v>
      </c>
      <c r="F55" s="149">
        <v>70</v>
      </c>
      <c r="G55" s="195">
        <f t="shared" si="12"/>
        <v>-7</v>
      </c>
    </row>
    <row r="56" spans="1:7" ht="78.75" customHeight="1" x14ac:dyDescent="0.2">
      <c r="A56" s="46" t="s">
        <v>182</v>
      </c>
      <c r="B56" s="148">
        <v>52</v>
      </c>
      <c r="C56" s="149">
        <v>23</v>
      </c>
      <c r="D56" s="196">
        <f t="shared" si="11"/>
        <v>29</v>
      </c>
      <c r="E56" s="172">
        <v>35</v>
      </c>
      <c r="F56" s="149">
        <v>7</v>
      </c>
      <c r="G56" s="195">
        <f t="shared" si="12"/>
        <v>28</v>
      </c>
    </row>
    <row r="57" spans="1:7" ht="15.75" customHeight="1" x14ac:dyDescent="0.2">
      <c r="A57" s="46" t="s">
        <v>62</v>
      </c>
      <c r="B57" s="148">
        <v>40</v>
      </c>
      <c r="C57" s="149">
        <v>28</v>
      </c>
      <c r="D57" s="196">
        <f t="shared" si="11"/>
        <v>12</v>
      </c>
      <c r="E57" s="172">
        <v>27</v>
      </c>
      <c r="F57" s="149">
        <v>8</v>
      </c>
      <c r="G57" s="195">
        <f t="shared" si="12"/>
        <v>19</v>
      </c>
    </row>
    <row r="58" spans="1:7" ht="15.75" x14ac:dyDescent="0.2">
      <c r="A58" s="46" t="s">
        <v>46</v>
      </c>
      <c r="B58" s="148">
        <v>29</v>
      </c>
      <c r="C58" s="149">
        <v>29</v>
      </c>
      <c r="D58" s="196">
        <f t="shared" si="11"/>
        <v>0</v>
      </c>
      <c r="E58" s="172">
        <v>19</v>
      </c>
      <c r="F58" s="149">
        <v>9</v>
      </c>
      <c r="G58" s="195">
        <f t="shared" si="12"/>
        <v>10</v>
      </c>
    </row>
    <row r="59" spans="1:7" ht="15.75" x14ac:dyDescent="0.2">
      <c r="A59" s="46" t="s">
        <v>79</v>
      </c>
      <c r="B59" s="148">
        <v>29</v>
      </c>
      <c r="C59" s="149">
        <v>23</v>
      </c>
      <c r="D59" s="196">
        <f t="shared" si="11"/>
        <v>6</v>
      </c>
      <c r="E59" s="172">
        <v>21</v>
      </c>
      <c r="F59" s="149">
        <v>3</v>
      </c>
      <c r="G59" s="195">
        <f t="shared" si="12"/>
        <v>18</v>
      </c>
    </row>
    <row r="60" spans="1:7" ht="15.75" x14ac:dyDescent="0.2">
      <c r="A60" s="46" t="s">
        <v>43</v>
      </c>
      <c r="B60" s="191">
        <v>20</v>
      </c>
      <c r="C60" s="189">
        <v>7</v>
      </c>
      <c r="D60" s="196">
        <f t="shared" ref="D60:D61" si="13">B60-C60</f>
        <v>13</v>
      </c>
      <c r="E60" s="172">
        <v>15</v>
      </c>
      <c r="F60" s="189">
        <v>2</v>
      </c>
      <c r="G60" s="195">
        <f t="shared" si="12"/>
        <v>13</v>
      </c>
    </row>
    <row r="61" spans="1:7" ht="18.75" customHeight="1" x14ac:dyDescent="0.2">
      <c r="A61" s="46" t="s">
        <v>50</v>
      </c>
      <c r="B61" s="191">
        <v>16</v>
      </c>
      <c r="C61" s="189">
        <v>7</v>
      </c>
      <c r="D61" s="196">
        <f t="shared" si="13"/>
        <v>9</v>
      </c>
      <c r="E61" s="172">
        <v>12</v>
      </c>
      <c r="F61" s="189">
        <v>3</v>
      </c>
      <c r="G61" s="195">
        <f t="shared" si="12"/>
        <v>9</v>
      </c>
    </row>
    <row r="62" spans="1:7" s="47" customFormat="1" ht="46.5" customHeight="1" x14ac:dyDescent="0.25">
      <c r="A62" s="393" t="s">
        <v>80</v>
      </c>
      <c r="B62" s="394"/>
      <c r="C62" s="394"/>
      <c r="D62" s="394"/>
      <c r="E62" s="394"/>
      <c r="F62" s="394"/>
      <c r="G62" s="395"/>
    </row>
    <row r="63" spans="1:7" ht="18" customHeight="1" x14ac:dyDescent="0.2">
      <c r="A63" s="46" t="s">
        <v>82</v>
      </c>
      <c r="B63" s="162">
        <v>7</v>
      </c>
      <c r="C63" s="163">
        <v>3</v>
      </c>
      <c r="D63" s="196">
        <f>B63-C63</f>
        <v>4</v>
      </c>
      <c r="E63" s="172">
        <v>6</v>
      </c>
      <c r="F63" s="163">
        <v>1</v>
      </c>
      <c r="G63" s="195">
        <f>E63-F63</f>
        <v>5</v>
      </c>
    </row>
    <row r="64" spans="1:7" ht="18" customHeight="1" x14ac:dyDescent="0.2">
      <c r="A64" s="46" t="s">
        <v>127</v>
      </c>
      <c r="B64" s="293">
        <v>2</v>
      </c>
      <c r="C64" s="294">
        <v>4</v>
      </c>
      <c r="D64" s="196">
        <f t="shared" ref="D64:D68" si="14">B64-C64</f>
        <v>-2</v>
      </c>
      <c r="E64" s="172">
        <v>1</v>
      </c>
      <c r="F64" s="294">
        <v>3</v>
      </c>
      <c r="G64" s="195">
        <f t="shared" ref="G64:G68" si="15">E64-F64</f>
        <v>-2</v>
      </c>
    </row>
    <row r="65" spans="1:7" ht="18" customHeight="1" x14ac:dyDescent="0.2">
      <c r="A65" s="46" t="s">
        <v>126</v>
      </c>
      <c r="B65" s="293">
        <v>2</v>
      </c>
      <c r="C65" s="294">
        <v>2</v>
      </c>
      <c r="D65" s="196">
        <f t="shared" si="14"/>
        <v>0</v>
      </c>
      <c r="E65" s="172">
        <v>2</v>
      </c>
      <c r="F65" s="294">
        <v>2</v>
      </c>
      <c r="G65" s="195">
        <f t="shared" si="15"/>
        <v>0</v>
      </c>
    </row>
    <row r="66" spans="1:7" ht="16.5" customHeight="1" x14ac:dyDescent="0.2">
      <c r="A66" s="46" t="s">
        <v>231</v>
      </c>
      <c r="B66" s="289">
        <v>2</v>
      </c>
      <c r="C66" s="290">
        <v>2</v>
      </c>
      <c r="D66" s="196">
        <f t="shared" si="14"/>
        <v>0</v>
      </c>
      <c r="E66" s="172">
        <v>2</v>
      </c>
      <c r="F66" s="290">
        <v>2</v>
      </c>
      <c r="G66" s="195">
        <f t="shared" si="15"/>
        <v>0</v>
      </c>
    </row>
    <row r="67" spans="1:7" ht="18" customHeight="1" x14ac:dyDescent="0.2">
      <c r="A67" s="46" t="s">
        <v>146</v>
      </c>
      <c r="B67" s="289">
        <v>2</v>
      </c>
      <c r="C67" s="290">
        <v>1</v>
      </c>
      <c r="D67" s="196">
        <f t="shared" si="14"/>
        <v>1</v>
      </c>
      <c r="E67" s="172">
        <v>1</v>
      </c>
      <c r="F67" s="290">
        <v>1</v>
      </c>
      <c r="G67" s="195">
        <f t="shared" si="15"/>
        <v>0</v>
      </c>
    </row>
    <row r="68" spans="1:7" ht="18" customHeight="1" x14ac:dyDescent="0.2">
      <c r="A68" s="46" t="s">
        <v>216</v>
      </c>
      <c r="B68" s="289">
        <v>1</v>
      </c>
      <c r="C68" s="290">
        <v>1</v>
      </c>
      <c r="D68" s="196">
        <f t="shared" si="14"/>
        <v>0</v>
      </c>
      <c r="E68" s="172">
        <v>1</v>
      </c>
      <c r="F68" s="290">
        <v>1</v>
      </c>
      <c r="G68" s="195">
        <f t="shared" si="15"/>
        <v>0</v>
      </c>
    </row>
    <row r="69" spans="1:7" s="47" customFormat="1" ht="33.75" customHeight="1" x14ac:dyDescent="0.25">
      <c r="A69" s="393" t="s">
        <v>15</v>
      </c>
      <c r="B69" s="394"/>
      <c r="C69" s="394"/>
      <c r="D69" s="394"/>
      <c r="E69" s="394"/>
      <c r="F69" s="394"/>
      <c r="G69" s="395"/>
    </row>
    <row r="70" spans="1:7" ht="15.75" x14ac:dyDescent="0.2">
      <c r="A70" s="167" t="s">
        <v>45</v>
      </c>
      <c r="B70" s="162">
        <v>34</v>
      </c>
      <c r="C70" s="163">
        <v>44</v>
      </c>
      <c r="D70" s="196">
        <f>B70-C70</f>
        <v>-10</v>
      </c>
      <c r="E70" s="172">
        <v>28</v>
      </c>
      <c r="F70" s="163">
        <v>27</v>
      </c>
      <c r="G70" s="195">
        <f>E70-F70</f>
        <v>1</v>
      </c>
    </row>
    <row r="71" spans="1:7" ht="15" customHeight="1" x14ac:dyDescent="0.2">
      <c r="A71" s="46" t="s">
        <v>61</v>
      </c>
      <c r="B71" s="34">
        <v>26</v>
      </c>
      <c r="C71" s="37">
        <v>12</v>
      </c>
      <c r="D71" s="196">
        <f t="shared" ref="D71:D77" si="16">B71-C71</f>
        <v>14</v>
      </c>
      <c r="E71" s="172">
        <v>18</v>
      </c>
      <c r="F71" s="149">
        <v>3</v>
      </c>
      <c r="G71" s="195">
        <f t="shared" ref="G71:G79" si="17">E71-F71</f>
        <v>15</v>
      </c>
    </row>
    <row r="72" spans="1:7" ht="37.5" customHeight="1" x14ac:dyDescent="0.2">
      <c r="A72" s="46" t="s">
        <v>84</v>
      </c>
      <c r="B72" s="34">
        <v>17</v>
      </c>
      <c r="C72" s="37">
        <v>25</v>
      </c>
      <c r="D72" s="196">
        <f t="shared" si="16"/>
        <v>-8</v>
      </c>
      <c r="E72" s="172">
        <v>14</v>
      </c>
      <c r="F72" s="149">
        <v>14</v>
      </c>
      <c r="G72" s="195">
        <f t="shared" si="17"/>
        <v>0</v>
      </c>
    </row>
    <row r="73" spans="1:7" ht="15" customHeight="1" x14ac:dyDescent="0.2">
      <c r="A73" s="46" t="s">
        <v>144</v>
      </c>
      <c r="B73" s="34">
        <v>16</v>
      </c>
      <c r="C73" s="37">
        <v>4</v>
      </c>
      <c r="D73" s="196">
        <f t="shared" si="16"/>
        <v>12</v>
      </c>
      <c r="E73" s="172">
        <v>9</v>
      </c>
      <c r="F73" s="149">
        <v>3</v>
      </c>
      <c r="G73" s="195">
        <f t="shared" si="17"/>
        <v>6</v>
      </c>
    </row>
    <row r="74" spans="1:7" ht="15.75" customHeight="1" x14ac:dyDescent="0.2">
      <c r="A74" s="46" t="s">
        <v>122</v>
      </c>
      <c r="B74" s="34">
        <v>12</v>
      </c>
      <c r="C74" s="37">
        <v>2</v>
      </c>
      <c r="D74" s="196">
        <f t="shared" si="16"/>
        <v>10</v>
      </c>
      <c r="E74" s="172">
        <v>8</v>
      </c>
      <c r="F74" s="149">
        <v>1</v>
      </c>
      <c r="G74" s="195">
        <f t="shared" si="17"/>
        <v>7</v>
      </c>
    </row>
    <row r="75" spans="1:7" ht="15.75" customHeight="1" x14ac:dyDescent="0.2">
      <c r="A75" s="46" t="s">
        <v>58</v>
      </c>
      <c r="B75" s="34">
        <v>10</v>
      </c>
      <c r="C75" s="37">
        <v>31</v>
      </c>
      <c r="D75" s="196">
        <f t="shared" si="16"/>
        <v>-21</v>
      </c>
      <c r="E75" s="172">
        <v>9</v>
      </c>
      <c r="F75" s="149">
        <v>17</v>
      </c>
      <c r="G75" s="195">
        <f t="shared" si="17"/>
        <v>-8</v>
      </c>
    </row>
    <row r="76" spans="1:7" ht="16.5" customHeight="1" x14ac:dyDescent="0.2">
      <c r="A76" s="46" t="s">
        <v>48</v>
      </c>
      <c r="B76" s="34">
        <v>8</v>
      </c>
      <c r="C76" s="37">
        <v>16</v>
      </c>
      <c r="D76" s="196">
        <f t="shared" si="16"/>
        <v>-8</v>
      </c>
      <c r="E76" s="172">
        <v>5</v>
      </c>
      <c r="F76" s="149">
        <v>8</v>
      </c>
      <c r="G76" s="195">
        <f t="shared" si="17"/>
        <v>-3</v>
      </c>
    </row>
    <row r="77" spans="1:7" ht="31.5" x14ac:dyDescent="0.2">
      <c r="A77" s="46" t="s">
        <v>175</v>
      </c>
      <c r="B77" s="34">
        <v>7</v>
      </c>
      <c r="C77" s="37">
        <v>23</v>
      </c>
      <c r="D77" s="196">
        <f t="shared" si="16"/>
        <v>-16</v>
      </c>
      <c r="E77" s="172">
        <v>3</v>
      </c>
      <c r="F77" s="149">
        <v>12</v>
      </c>
      <c r="G77" s="195">
        <f t="shared" si="17"/>
        <v>-9</v>
      </c>
    </row>
    <row r="78" spans="1:7" ht="34.5" customHeight="1" x14ac:dyDescent="0.2">
      <c r="A78" s="167" t="s">
        <v>57</v>
      </c>
      <c r="B78" s="191">
        <v>7</v>
      </c>
      <c r="C78" s="189">
        <v>20</v>
      </c>
      <c r="D78" s="196">
        <f>B78-C78</f>
        <v>-13</v>
      </c>
      <c r="E78" s="172">
        <v>6</v>
      </c>
      <c r="F78" s="189">
        <v>16</v>
      </c>
      <c r="G78" s="195">
        <f t="shared" si="17"/>
        <v>-10</v>
      </c>
    </row>
    <row r="79" spans="1:7" ht="15.75" x14ac:dyDescent="0.2">
      <c r="A79" s="46" t="s">
        <v>85</v>
      </c>
      <c r="B79" s="191">
        <v>6</v>
      </c>
      <c r="C79" s="189">
        <v>5</v>
      </c>
      <c r="D79" s="196">
        <f t="shared" ref="D79" si="18">B79-C79</f>
        <v>1</v>
      </c>
      <c r="E79" s="172">
        <v>5</v>
      </c>
      <c r="F79" s="189">
        <v>2</v>
      </c>
      <c r="G79" s="195">
        <f t="shared" si="17"/>
        <v>3</v>
      </c>
    </row>
    <row r="80" spans="1:7" s="47" customFormat="1" ht="60.75" customHeight="1" x14ac:dyDescent="0.25">
      <c r="A80" s="393" t="s">
        <v>141</v>
      </c>
      <c r="B80" s="394"/>
      <c r="C80" s="394"/>
      <c r="D80" s="394"/>
      <c r="E80" s="394"/>
      <c r="F80" s="394"/>
      <c r="G80" s="395"/>
    </row>
    <row r="81" spans="1:7" ht="18" customHeight="1" x14ac:dyDescent="0.2">
      <c r="A81" s="167" t="s">
        <v>35</v>
      </c>
      <c r="B81" s="191">
        <v>86</v>
      </c>
      <c r="C81" s="189">
        <v>183</v>
      </c>
      <c r="D81" s="196">
        <f>B81-C81</f>
        <v>-97</v>
      </c>
      <c r="E81" s="172">
        <v>58</v>
      </c>
      <c r="F81" s="189">
        <v>74</v>
      </c>
      <c r="G81" s="195">
        <f>E81-F81</f>
        <v>-16</v>
      </c>
    </row>
    <row r="82" spans="1:7" ht="18" customHeight="1" x14ac:dyDescent="0.2">
      <c r="A82" s="46" t="s">
        <v>34</v>
      </c>
      <c r="B82" s="191">
        <v>35</v>
      </c>
      <c r="C82" s="189">
        <v>74</v>
      </c>
      <c r="D82" s="196">
        <f t="shared" ref="D82:D90" si="19">B82-C82</f>
        <v>-39</v>
      </c>
      <c r="E82" s="172">
        <v>26</v>
      </c>
      <c r="F82" s="189">
        <v>2</v>
      </c>
      <c r="G82" s="195">
        <f t="shared" ref="G82:G90" si="20">E82-F82</f>
        <v>24</v>
      </c>
    </row>
    <row r="83" spans="1:7" ht="15.75" x14ac:dyDescent="0.2">
      <c r="A83" s="46" t="s">
        <v>47</v>
      </c>
      <c r="B83" s="191">
        <v>17</v>
      </c>
      <c r="C83" s="189">
        <v>24</v>
      </c>
      <c r="D83" s="196">
        <f t="shared" ref="D83:D87" si="21">B83-C83</f>
        <v>-7</v>
      </c>
      <c r="E83" s="172">
        <v>11</v>
      </c>
      <c r="F83" s="189">
        <v>9</v>
      </c>
      <c r="G83" s="195">
        <f t="shared" si="20"/>
        <v>2</v>
      </c>
    </row>
    <row r="84" spans="1:7" ht="47.25" x14ac:dyDescent="0.2">
      <c r="A84" s="46" t="s">
        <v>187</v>
      </c>
      <c r="B84" s="191">
        <v>14</v>
      </c>
      <c r="C84" s="189">
        <v>17</v>
      </c>
      <c r="D84" s="196">
        <f t="shared" si="21"/>
        <v>-3</v>
      </c>
      <c r="E84" s="172">
        <v>9</v>
      </c>
      <c r="F84" s="189">
        <v>6</v>
      </c>
      <c r="G84" s="195">
        <f t="shared" si="20"/>
        <v>3</v>
      </c>
    </row>
    <row r="85" spans="1:7" ht="16.5" customHeight="1" x14ac:dyDescent="0.2">
      <c r="A85" s="46" t="s">
        <v>59</v>
      </c>
      <c r="B85" s="191">
        <v>6</v>
      </c>
      <c r="C85" s="189">
        <v>14</v>
      </c>
      <c r="D85" s="196">
        <f t="shared" si="21"/>
        <v>-8</v>
      </c>
      <c r="E85" s="172">
        <v>5</v>
      </c>
      <c r="F85" s="189">
        <v>12</v>
      </c>
      <c r="G85" s="195">
        <f t="shared" si="20"/>
        <v>-7</v>
      </c>
    </row>
    <row r="86" spans="1:7" ht="31.5" x14ac:dyDescent="0.2">
      <c r="A86" s="46" t="s">
        <v>148</v>
      </c>
      <c r="B86" s="191">
        <v>5</v>
      </c>
      <c r="C86" s="189">
        <v>4</v>
      </c>
      <c r="D86" s="196">
        <f t="shared" si="21"/>
        <v>1</v>
      </c>
      <c r="E86" s="172">
        <v>4</v>
      </c>
      <c r="F86" s="189">
        <v>2</v>
      </c>
      <c r="G86" s="195">
        <f t="shared" si="20"/>
        <v>2</v>
      </c>
    </row>
    <row r="87" spans="1:7" ht="15.75" x14ac:dyDescent="0.2">
      <c r="A87" s="46" t="s">
        <v>283</v>
      </c>
      <c r="B87" s="191">
        <v>4</v>
      </c>
      <c r="C87" s="189">
        <v>1</v>
      </c>
      <c r="D87" s="196">
        <f t="shared" si="21"/>
        <v>3</v>
      </c>
      <c r="E87" s="172">
        <v>1</v>
      </c>
      <c r="F87" s="189">
        <v>1</v>
      </c>
      <c r="G87" s="195">
        <f t="shared" si="20"/>
        <v>0</v>
      </c>
    </row>
    <row r="88" spans="1:7" ht="16.5" customHeight="1" x14ac:dyDescent="0.2">
      <c r="A88" s="46" t="s">
        <v>131</v>
      </c>
      <c r="B88" s="191">
        <v>4</v>
      </c>
      <c r="C88" s="189">
        <v>3</v>
      </c>
      <c r="D88" s="196">
        <f t="shared" si="19"/>
        <v>1</v>
      </c>
      <c r="E88" s="172">
        <v>3</v>
      </c>
      <c r="F88" s="189">
        <v>2</v>
      </c>
      <c r="G88" s="195">
        <f t="shared" si="20"/>
        <v>1</v>
      </c>
    </row>
    <row r="89" spans="1:7" ht="18" customHeight="1" x14ac:dyDescent="0.2">
      <c r="A89" s="46" t="s">
        <v>225</v>
      </c>
      <c r="B89" s="191">
        <v>4</v>
      </c>
      <c r="C89" s="189">
        <v>9</v>
      </c>
      <c r="D89" s="196">
        <f t="shared" si="19"/>
        <v>-5</v>
      </c>
      <c r="E89" s="172">
        <v>3</v>
      </c>
      <c r="F89" s="189">
        <v>7</v>
      </c>
      <c r="G89" s="195">
        <f t="shared" si="20"/>
        <v>-4</v>
      </c>
    </row>
    <row r="90" spans="1:7" ht="18.75" customHeight="1" x14ac:dyDescent="0.2">
      <c r="A90" s="46" t="s">
        <v>268</v>
      </c>
      <c r="B90" s="191">
        <v>3</v>
      </c>
      <c r="C90" s="189">
        <v>2</v>
      </c>
      <c r="D90" s="196">
        <f t="shared" si="19"/>
        <v>1</v>
      </c>
      <c r="E90" s="172">
        <v>1</v>
      </c>
      <c r="F90" s="189">
        <v>1</v>
      </c>
      <c r="G90" s="195">
        <f t="shared" si="20"/>
        <v>0</v>
      </c>
    </row>
    <row r="91" spans="1:7" s="47" customFormat="1" ht="30" customHeight="1" x14ac:dyDescent="0.25">
      <c r="A91" s="393" t="s">
        <v>87</v>
      </c>
      <c r="B91" s="394"/>
      <c r="C91" s="394"/>
      <c r="D91" s="394"/>
      <c r="E91" s="394"/>
      <c r="F91" s="394"/>
      <c r="G91" s="395"/>
    </row>
    <row r="92" spans="1:7" ht="18.75" customHeight="1" x14ac:dyDescent="0.2">
      <c r="A92" s="46" t="s">
        <v>40</v>
      </c>
      <c r="B92" s="36">
        <v>155</v>
      </c>
      <c r="C92" s="189">
        <v>68</v>
      </c>
      <c r="D92" s="196">
        <f>B92-C92</f>
        <v>87</v>
      </c>
      <c r="E92" s="172">
        <v>125</v>
      </c>
      <c r="F92" s="189">
        <v>26</v>
      </c>
      <c r="G92" s="195">
        <f>E92-F92</f>
        <v>99</v>
      </c>
    </row>
    <row r="93" spans="1:7" ht="18.75" customHeight="1" x14ac:dyDescent="0.2">
      <c r="A93" s="46" t="s">
        <v>37</v>
      </c>
      <c r="B93" s="36">
        <v>109</v>
      </c>
      <c r="C93" s="189">
        <v>77</v>
      </c>
      <c r="D93" s="196">
        <f t="shared" ref="D93:D101" si="22">B93-C93</f>
        <v>32</v>
      </c>
      <c r="E93" s="172">
        <v>79</v>
      </c>
      <c r="F93" s="189">
        <v>15</v>
      </c>
      <c r="G93" s="195">
        <f t="shared" ref="G93:G101" si="23">E93-F93</f>
        <v>64</v>
      </c>
    </row>
    <row r="94" spans="1:7" ht="18.75" customHeight="1" x14ac:dyDescent="0.2">
      <c r="A94" s="46" t="s">
        <v>92</v>
      </c>
      <c r="B94" s="36">
        <v>36</v>
      </c>
      <c r="C94" s="189">
        <v>23</v>
      </c>
      <c r="D94" s="196">
        <f t="shared" si="22"/>
        <v>13</v>
      </c>
      <c r="E94" s="172">
        <v>25</v>
      </c>
      <c r="F94" s="189">
        <v>10</v>
      </c>
      <c r="G94" s="195">
        <f t="shared" si="23"/>
        <v>15</v>
      </c>
    </row>
    <row r="95" spans="1:7" ht="18.75" customHeight="1" x14ac:dyDescent="0.2">
      <c r="A95" s="46" t="s">
        <v>60</v>
      </c>
      <c r="B95" s="36">
        <v>26</v>
      </c>
      <c r="C95" s="189">
        <v>35</v>
      </c>
      <c r="D95" s="196">
        <f t="shared" si="22"/>
        <v>-9</v>
      </c>
      <c r="E95" s="172">
        <v>19</v>
      </c>
      <c r="F95" s="189">
        <v>13</v>
      </c>
      <c r="G95" s="195">
        <f t="shared" si="23"/>
        <v>6</v>
      </c>
    </row>
    <row r="96" spans="1:7" ht="15" customHeight="1" x14ac:dyDescent="0.2">
      <c r="A96" s="46" t="s">
        <v>88</v>
      </c>
      <c r="B96" s="36">
        <v>25</v>
      </c>
      <c r="C96" s="191">
        <v>23</v>
      </c>
      <c r="D96" s="196">
        <f t="shared" si="22"/>
        <v>2</v>
      </c>
      <c r="E96" s="188">
        <v>18</v>
      </c>
      <c r="F96" s="189">
        <v>5</v>
      </c>
      <c r="G96" s="195">
        <f t="shared" si="23"/>
        <v>13</v>
      </c>
    </row>
    <row r="97" spans="1:7" ht="18.75" customHeight="1" x14ac:dyDescent="0.2">
      <c r="A97" s="46" t="s">
        <v>90</v>
      </c>
      <c r="B97" s="36">
        <v>12</v>
      </c>
      <c r="C97" s="189">
        <v>16</v>
      </c>
      <c r="D97" s="196">
        <f t="shared" si="22"/>
        <v>-4</v>
      </c>
      <c r="E97" s="172">
        <v>10</v>
      </c>
      <c r="F97" s="189">
        <v>7</v>
      </c>
      <c r="G97" s="195">
        <f t="shared" si="23"/>
        <v>3</v>
      </c>
    </row>
    <row r="98" spans="1:7" ht="18.75" customHeight="1" x14ac:dyDescent="0.2">
      <c r="A98" s="46" t="s">
        <v>89</v>
      </c>
      <c r="B98" s="36">
        <v>11</v>
      </c>
      <c r="C98" s="189">
        <v>7</v>
      </c>
      <c r="D98" s="196">
        <f t="shared" si="22"/>
        <v>4</v>
      </c>
      <c r="E98" s="172">
        <v>7</v>
      </c>
      <c r="F98" s="189">
        <v>5</v>
      </c>
      <c r="G98" s="195">
        <f t="shared" si="23"/>
        <v>2</v>
      </c>
    </row>
    <row r="99" spans="1:7" ht="18.75" customHeight="1" x14ac:dyDescent="0.2">
      <c r="A99" s="46" t="s">
        <v>52</v>
      </c>
      <c r="B99" s="36">
        <v>10</v>
      </c>
      <c r="C99" s="189">
        <v>36</v>
      </c>
      <c r="D99" s="196">
        <f t="shared" si="22"/>
        <v>-26</v>
      </c>
      <c r="E99" s="172">
        <v>4</v>
      </c>
      <c r="F99" s="189">
        <v>10</v>
      </c>
      <c r="G99" s="195">
        <f t="shared" si="23"/>
        <v>-6</v>
      </c>
    </row>
    <row r="100" spans="1:7" ht="14.25" customHeight="1" x14ac:dyDescent="0.2">
      <c r="A100" s="46" t="s">
        <v>145</v>
      </c>
      <c r="B100" s="36">
        <v>8</v>
      </c>
      <c r="C100" s="189">
        <v>12</v>
      </c>
      <c r="D100" s="196">
        <f t="shared" si="22"/>
        <v>-4</v>
      </c>
      <c r="E100" s="172">
        <v>4</v>
      </c>
      <c r="F100" s="189">
        <v>5</v>
      </c>
      <c r="G100" s="195">
        <f t="shared" si="23"/>
        <v>-1</v>
      </c>
    </row>
    <row r="101" spans="1:7" ht="18.75" customHeight="1" x14ac:dyDescent="0.2">
      <c r="A101" s="46" t="s">
        <v>151</v>
      </c>
      <c r="B101" s="36">
        <v>6</v>
      </c>
      <c r="C101" s="189">
        <v>4</v>
      </c>
      <c r="D101" s="196">
        <f t="shared" si="22"/>
        <v>2</v>
      </c>
      <c r="E101" s="172">
        <v>3</v>
      </c>
      <c r="F101" s="189">
        <v>2</v>
      </c>
      <c r="G101" s="195">
        <f t="shared" si="23"/>
        <v>1</v>
      </c>
    </row>
  </sheetData>
  <mergeCells count="20">
    <mergeCell ref="A1:G1"/>
    <mergeCell ref="A2:F2"/>
    <mergeCell ref="A3:A5"/>
    <mergeCell ref="B3:D3"/>
    <mergeCell ref="B4:B5"/>
    <mergeCell ref="C4:C5"/>
    <mergeCell ref="D4:D5"/>
    <mergeCell ref="E4:E5"/>
    <mergeCell ref="A91:G91"/>
    <mergeCell ref="E3:G3"/>
    <mergeCell ref="G4:G5"/>
    <mergeCell ref="A7:G7"/>
    <mergeCell ref="A18:G18"/>
    <mergeCell ref="F4:F5"/>
    <mergeCell ref="A29:G29"/>
    <mergeCell ref="A40:G40"/>
    <mergeCell ref="A51:G51"/>
    <mergeCell ref="A62:G62"/>
    <mergeCell ref="A69:G69"/>
    <mergeCell ref="A80:G80"/>
  </mergeCells>
  <pageMargins left="0.43307086614173229" right="0.31496062992125984" top="0.39370078740157483" bottom="0.23622047244094491" header="0.31496062992125984" footer="0.31496062992125984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3"/>
  <sheetViews>
    <sheetView zoomScaleNormal="100" zoomScaleSheetLayoutView="74" workbookViewId="0">
      <selection activeCell="D4" sqref="D4:D53"/>
    </sheetView>
  </sheetViews>
  <sheetFormatPr defaultColWidth="9.140625" defaultRowHeight="15.75" x14ac:dyDescent="0.25"/>
  <cols>
    <col min="1" max="1" width="4.5703125" style="30" customWidth="1"/>
    <col min="2" max="2" width="60.42578125" style="139" customWidth="1"/>
    <col min="3" max="3" width="18.5703125" style="62" customWidth="1"/>
    <col min="4" max="4" width="14.42578125" style="62" customWidth="1"/>
    <col min="5" max="16384" width="9.140625" style="62"/>
  </cols>
  <sheetData>
    <row r="1" spans="1:6" ht="42.75" customHeight="1" x14ac:dyDescent="0.25">
      <c r="B1" s="391" t="s">
        <v>138</v>
      </c>
      <c r="C1" s="391"/>
      <c r="D1" s="391"/>
    </row>
    <row r="2" spans="1:6" ht="20.25" customHeight="1" x14ac:dyDescent="0.25">
      <c r="B2" s="421" t="s">
        <v>97</v>
      </c>
      <c r="C2" s="421"/>
      <c r="D2" s="421"/>
    </row>
    <row r="3" spans="1:6" s="63" customFormat="1" ht="39.75" customHeight="1" x14ac:dyDescent="0.25">
      <c r="A3" s="109"/>
      <c r="B3" s="211" t="s">
        <v>154</v>
      </c>
      <c r="C3" s="208" t="s">
        <v>345</v>
      </c>
      <c r="D3" s="197" t="s">
        <v>344</v>
      </c>
    </row>
    <row r="4" spans="1:6" x14ac:dyDescent="0.25">
      <c r="A4" s="66">
        <v>1</v>
      </c>
      <c r="B4" s="46" t="s">
        <v>36</v>
      </c>
      <c r="C4" s="67">
        <v>350</v>
      </c>
      <c r="D4" s="67">
        <v>222</v>
      </c>
      <c r="F4" s="130"/>
    </row>
    <row r="5" spans="1:6" x14ac:dyDescent="0.25">
      <c r="A5" s="66">
        <v>2</v>
      </c>
      <c r="B5" s="46" t="s">
        <v>41</v>
      </c>
      <c r="C5" s="67">
        <v>149</v>
      </c>
      <c r="D5" s="67">
        <v>89</v>
      </c>
      <c r="F5" s="130"/>
    </row>
    <row r="6" spans="1:6" x14ac:dyDescent="0.25">
      <c r="A6" s="66">
        <v>3</v>
      </c>
      <c r="B6" s="46" t="s">
        <v>172</v>
      </c>
      <c r="C6" s="67">
        <v>132</v>
      </c>
      <c r="D6" s="67">
        <v>80</v>
      </c>
      <c r="F6" s="130"/>
    </row>
    <row r="7" spans="1:6" s="69" customFormat="1" ht="15" customHeight="1" x14ac:dyDescent="0.25">
      <c r="A7" s="66">
        <v>4</v>
      </c>
      <c r="B7" s="46" t="s">
        <v>37</v>
      </c>
      <c r="C7" s="67">
        <v>132</v>
      </c>
      <c r="D7" s="67">
        <v>74</v>
      </c>
      <c r="F7" s="130"/>
    </row>
    <row r="8" spans="1:6" s="69" customFormat="1" x14ac:dyDescent="0.25">
      <c r="A8" s="66">
        <v>5</v>
      </c>
      <c r="B8" s="46" t="s">
        <v>40</v>
      </c>
      <c r="C8" s="67">
        <v>125</v>
      </c>
      <c r="D8" s="67">
        <v>96</v>
      </c>
      <c r="F8" s="130"/>
    </row>
    <row r="9" spans="1:6" s="69" customFormat="1" x14ac:dyDescent="0.25">
      <c r="A9" s="66">
        <v>6</v>
      </c>
      <c r="B9" s="46" t="s">
        <v>39</v>
      </c>
      <c r="C9" s="67">
        <v>122</v>
      </c>
      <c r="D9" s="67">
        <v>71</v>
      </c>
      <c r="F9" s="130"/>
    </row>
    <row r="10" spans="1:6" s="69" customFormat="1" x14ac:dyDescent="0.25">
      <c r="A10" s="66">
        <v>7</v>
      </c>
      <c r="B10" s="46" t="s">
        <v>38</v>
      </c>
      <c r="C10" s="67">
        <v>119</v>
      </c>
      <c r="D10" s="67">
        <v>83</v>
      </c>
      <c r="F10" s="130"/>
    </row>
    <row r="11" spans="1:6" s="69" customFormat="1" x14ac:dyDescent="0.25">
      <c r="A11" s="66">
        <v>8</v>
      </c>
      <c r="B11" s="46" t="s">
        <v>49</v>
      </c>
      <c r="C11" s="67">
        <v>67</v>
      </c>
      <c r="D11" s="67">
        <v>32</v>
      </c>
      <c r="F11" s="130"/>
    </row>
    <row r="12" spans="1:6" s="69" customFormat="1" ht="16.5" customHeight="1" x14ac:dyDescent="0.25">
      <c r="A12" s="66">
        <v>9</v>
      </c>
      <c r="B12" s="46" t="s">
        <v>177</v>
      </c>
      <c r="C12" s="67">
        <v>63</v>
      </c>
      <c r="D12" s="67">
        <v>37</v>
      </c>
      <c r="F12" s="130"/>
    </row>
    <row r="13" spans="1:6" s="69" customFormat="1" ht="47.25" x14ac:dyDescent="0.25">
      <c r="A13" s="66">
        <v>10</v>
      </c>
      <c r="B13" s="46" t="s">
        <v>182</v>
      </c>
      <c r="C13" s="67">
        <v>60</v>
      </c>
      <c r="D13" s="67">
        <v>39</v>
      </c>
      <c r="F13" s="130"/>
    </row>
    <row r="14" spans="1:6" s="69" customFormat="1" ht="20.25" customHeight="1" x14ac:dyDescent="0.25">
      <c r="A14" s="66">
        <v>11</v>
      </c>
      <c r="B14" s="46" t="s">
        <v>51</v>
      </c>
      <c r="C14" s="67">
        <v>51</v>
      </c>
      <c r="D14" s="67">
        <v>31</v>
      </c>
      <c r="F14" s="130"/>
    </row>
    <row r="15" spans="1:6" s="69" customFormat="1" ht="18" customHeight="1" x14ac:dyDescent="0.25">
      <c r="A15" s="66">
        <v>12</v>
      </c>
      <c r="B15" s="46" t="s">
        <v>176</v>
      </c>
      <c r="C15" s="67">
        <v>50</v>
      </c>
      <c r="D15" s="67">
        <v>31</v>
      </c>
      <c r="F15" s="130"/>
    </row>
    <row r="16" spans="1:6" s="69" customFormat="1" ht="15" customHeight="1" x14ac:dyDescent="0.25">
      <c r="A16" s="66">
        <v>13</v>
      </c>
      <c r="B16" s="46" t="s">
        <v>99</v>
      </c>
      <c r="C16" s="67">
        <v>48</v>
      </c>
      <c r="D16" s="67">
        <v>27</v>
      </c>
      <c r="F16" s="130"/>
    </row>
    <row r="17" spans="1:6" s="69" customFormat="1" ht="16.5" customHeight="1" x14ac:dyDescent="0.25">
      <c r="A17" s="66">
        <v>14</v>
      </c>
      <c r="B17" s="46" t="s">
        <v>102</v>
      </c>
      <c r="C17" s="67">
        <v>46</v>
      </c>
      <c r="D17" s="67">
        <v>31</v>
      </c>
      <c r="F17" s="130"/>
    </row>
    <row r="18" spans="1:6" s="69" customFormat="1" ht="16.5" customHeight="1" x14ac:dyDescent="0.25">
      <c r="A18" s="66">
        <v>15</v>
      </c>
      <c r="B18" s="46" t="s">
        <v>45</v>
      </c>
      <c r="C18" s="67">
        <v>45</v>
      </c>
      <c r="D18" s="67">
        <v>35</v>
      </c>
      <c r="F18" s="130"/>
    </row>
    <row r="19" spans="1:6" s="69" customFormat="1" ht="16.5" customHeight="1" x14ac:dyDescent="0.25">
      <c r="A19" s="66">
        <v>16</v>
      </c>
      <c r="B19" s="46" t="s">
        <v>42</v>
      </c>
      <c r="C19" s="67">
        <v>40</v>
      </c>
      <c r="D19" s="67">
        <v>31</v>
      </c>
      <c r="F19" s="130"/>
    </row>
    <row r="20" spans="1:6" s="69" customFormat="1" ht="15" customHeight="1" x14ac:dyDescent="0.25">
      <c r="A20" s="66">
        <v>17</v>
      </c>
      <c r="B20" s="46" t="s">
        <v>178</v>
      </c>
      <c r="C20" s="67">
        <v>39</v>
      </c>
      <c r="D20" s="67">
        <v>21</v>
      </c>
      <c r="F20" s="130"/>
    </row>
    <row r="21" spans="1:6" s="69" customFormat="1" ht="18" customHeight="1" x14ac:dyDescent="0.25">
      <c r="A21" s="66">
        <v>18</v>
      </c>
      <c r="B21" s="46" t="s">
        <v>92</v>
      </c>
      <c r="C21" s="67">
        <v>39</v>
      </c>
      <c r="D21" s="67">
        <v>26</v>
      </c>
      <c r="F21" s="130"/>
    </row>
    <row r="22" spans="1:6" s="69" customFormat="1" ht="15" customHeight="1" x14ac:dyDescent="0.25">
      <c r="A22" s="66">
        <v>19</v>
      </c>
      <c r="B22" s="46" t="s">
        <v>88</v>
      </c>
      <c r="C22" s="67">
        <v>37</v>
      </c>
      <c r="D22" s="67">
        <v>24</v>
      </c>
      <c r="F22" s="130"/>
    </row>
    <row r="23" spans="1:6" s="69" customFormat="1" ht="16.5" customHeight="1" x14ac:dyDescent="0.25">
      <c r="A23" s="66">
        <v>20</v>
      </c>
      <c r="B23" s="46" t="s">
        <v>46</v>
      </c>
      <c r="C23" s="67">
        <v>35</v>
      </c>
      <c r="D23" s="67">
        <v>22</v>
      </c>
      <c r="F23" s="130"/>
    </row>
    <row r="24" spans="1:6" s="69" customFormat="1" ht="14.25" customHeight="1" x14ac:dyDescent="0.25">
      <c r="A24" s="66">
        <v>21</v>
      </c>
      <c r="B24" s="46" t="s">
        <v>173</v>
      </c>
      <c r="C24" s="67">
        <v>34</v>
      </c>
      <c r="D24" s="67">
        <v>16</v>
      </c>
      <c r="F24" s="130"/>
    </row>
    <row r="25" spans="1:6" s="69" customFormat="1" ht="16.5" customHeight="1" x14ac:dyDescent="0.25">
      <c r="A25" s="66">
        <v>22</v>
      </c>
      <c r="B25" s="46" t="s">
        <v>79</v>
      </c>
      <c r="C25" s="67">
        <v>34</v>
      </c>
      <c r="D25" s="67">
        <v>23</v>
      </c>
      <c r="F25" s="130"/>
    </row>
    <row r="26" spans="1:6" s="69" customFormat="1" ht="16.5" customHeight="1" x14ac:dyDescent="0.25">
      <c r="A26" s="66">
        <v>23</v>
      </c>
      <c r="B26" s="46" t="s">
        <v>75</v>
      </c>
      <c r="C26" s="67">
        <v>33</v>
      </c>
      <c r="D26" s="67">
        <v>15</v>
      </c>
      <c r="F26" s="130"/>
    </row>
    <row r="27" spans="1:6" s="69" customFormat="1" ht="16.5" customHeight="1" x14ac:dyDescent="0.25">
      <c r="A27" s="66">
        <v>24</v>
      </c>
      <c r="B27" s="46" t="s">
        <v>34</v>
      </c>
      <c r="C27" s="67">
        <v>31</v>
      </c>
      <c r="D27" s="67">
        <v>22</v>
      </c>
      <c r="F27" s="130"/>
    </row>
    <row r="28" spans="1:6" s="69" customFormat="1" ht="16.5" customHeight="1" x14ac:dyDescent="0.25">
      <c r="A28" s="66">
        <v>25</v>
      </c>
      <c r="B28" s="46" t="s">
        <v>69</v>
      </c>
      <c r="C28" s="67">
        <v>30</v>
      </c>
      <c r="D28" s="67">
        <v>22</v>
      </c>
      <c r="F28" s="130"/>
    </row>
    <row r="29" spans="1:6" s="69" customFormat="1" ht="16.5" customHeight="1" x14ac:dyDescent="0.25">
      <c r="A29" s="66">
        <v>26</v>
      </c>
      <c r="B29" s="46" t="s">
        <v>174</v>
      </c>
      <c r="C29" s="67">
        <v>28</v>
      </c>
      <c r="D29" s="67">
        <v>13</v>
      </c>
      <c r="F29" s="130"/>
    </row>
    <row r="30" spans="1:6" s="69" customFormat="1" ht="16.5" customHeight="1" x14ac:dyDescent="0.25">
      <c r="A30" s="66">
        <v>27</v>
      </c>
      <c r="B30" s="46" t="s">
        <v>104</v>
      </c>
      <c r="C30" s="67">
        <v>28</v>
      </c>
      <c r="D30" s="67">
        <v>16</v>
      </c>
      <c r="F30" s="130"/>
    </row>
    <row r="31" spans="1:6" s="69" customFormat="1" ht="16.5" customHeight="1" x14ac:dyDescent="0.25">
      <c r="A31" s="66">
        <v>28</v>
      </c>
      <c r="B31" s="46" t="s">
        <v>56</v>
      </c>
      <c r="C31" s="67">
        <v>28</v>
      </c>
      <c r="D31" s="67">
        <v>18</v>
      </c>
      <c r="F31" s="130"/>
    </row>
    <row r="32" spans="1:6" s="69" customFormat="1" ht="16.5" customHeight="1" x14ac:dyDescent="0.25">
      <c r="A32" s="66">
        <v>29</v>
      </c>
      <c r="B32" s="46" t="s">
        <v>60</v>
      </c>
      <c r="C32" s="67">
        <v>27</v>
      </c>
      <c r="D32" s="67">
        <v>22</v>
      </c>
      <c r="F32" s="130"/>
    </row>
    <row r="33" spans="1:6" s="69" customFormat="1" ht="16.5" customHeight="1" x14ac:dyDescent="0.25">
      <c r="A33" s="66">
        <v>30</v>
      </c>
      <c r="B33" s="46" t="s">
        <v>183</v>
      </c>
      <c r="C33" s="67">
        <v>26</v>
      </c>
      <c r="D33" s="67">
        <v>13</v>
      </c>
      <c r="F33" s="130"/>
    </row>
    <row r="34" spans="1:6" ht="12.75" customHeight="1" x14ac:dyDescent="0.25">
      <c r="A34" s="66">
        <v>31</v>
      </c>
      <c r="B34" s="46" t="s">
        <v>241</v>
      </c>
      <c r="C34" s="67">
        <v>25</v>
      </c>
      <c r="D34" s="67">
        <v>4</v>
      </c>
    </row>
    <row r="35" spans="1:6" ht="16.5" customHeight="1" x14ac:dyDescent="0.25">
      <c r="A35" s="66">
        <v>32</v>
      </c>
      <c r="B35" s="46" t="s">
        <v>55</v>
      </c>
      <c r="C35" s="67">
        <v>24</v>
      </c>
      <c r="D35" s="67">
        <v>10</v>
      </c>
    </row>
    <row r="36" spans="1:6" x14ac:dyDescent="0.25">
      <c r="A36" s="66">
        <v>33</v>
      </c>
      <c r="B36" s="46" t="s">
        <v>43</v>
      </c>
      <c r="C36" s="67">
        <v>24</v>
      </c>
      <c r="D36" s="67">
        <v>16</v>
      </c>
    </row>
    <row r="37" spans="1:6" ht="18" customHeight="1" x14ac:dyDescent="0.25">
      <c r="A37" s="66">
        <v>34</v>
      </c>
      <c r="B37" s="46" t="s">
        <v>144</v>
      </c>
      <c r="C37" s="67">
        <v>20</v>
      </c>
      <c r="D37" s="67">
        <v>10</v>
      </c>
    </row>
    <row r="38" spans="1:6" ht="15" customHeight="1" x14ac:dyDescent="0.25">
      <c r="A38" s="66">
        <v>35</v>
      </c>
      <c r="B38" s="46" t="s">
        <v>123</v>
      </c>
      <c r="C38" s="67">
        <v>19</v>
      </c>
      <c r="D38" s="67">
        <v>12</v>
      </c>
    </row>
    <row r="39" spans="1:6" x14ac:dyDescent="0.25">
      <c r="A39" s="66">
        <v>36</v>
      </c>
      <c r="B39" s="46" t="s">
        <v>236</v>
      </c>
      <c r="C39" s="67">
        <v>19</v>
      </c>
      <c r="D39" s="67">
        <v>9</v>
      </c>
    </row>
    <row r="40" spans="1:6" x14ac:dyDescent="0.25">
      <c r="A40" s="66">
        <v>37</v>
      </c>
      <c r="B40" s="46" t="s">
        <v>50</v>
      </c>
      <c r="C40" s="67">
        <v>18</v>
      </c>
      <c r="D40" s="67">
        <v>13</v>
      </c>
    </row>
    <row r="41" spans="1:6" x14ac:dyDescent="0.25">
      <c r="A41" s="66">
        <v>38</v>
      </c>
      <c r="B41" s="46" t="s">
        <v>200</v>
      </c>
      <c r="C41" s="67">
        <v>17</v>
      </c>
      <c r="D41" s="67">
        <v>12</v>
      </c>
    </row>
    <row r="42" spans="1:6" ht="16.5" customHeight="1" x14ac:dyDescent="0.25">
      <c r="A42" s="66">
        <v>39</v>
      </c>
      <c r="B42" s="46" t="s">
        <v>100</v>
      </c>
      <c r="C42" s="67">
        <v>16</v>
      </c>
      <c r="D42" s="67">
        <v>7</v>
      </c>
    </row>
    <row r="43" spans="1:6" x14ac:dyDescent="0.25">
      <c r="A43" s="66">
        <v>40</v>
      </c>
      <c r="B43" s="46" t="s">
        <v>73</v>
      </c>
      <c r="C43" s="67">
        <v>16</v>
      </c>
      <c r="D43" s="67">
        <v>10</v>
      </c>
    </row>
    <row r="44" spans="1:6" ht="17.25" customHeight="1" x14ac:dyDescent="0.25">
      <c r="A44" s="66">
        <v>41</v>
      </c>
      <c r="B44" s="46" t="s">
        <v>44</v>
      </c>
      <c r="C44" s="67">
        <v>16</v>
      </c>
      <c r="D44" s="67">
        <v>11</v>
      </c>
    </row>
    <row r="45" spans="1:6" ht="17.25" customHeight="1" x14ac:dyDescent="0.25">
      <c r="A45" s="66">
        <v>42</v>
      </c>
      <c r="B45" s="46" t="s">
        <v>90</v>
      </c>
      <c r="C45" s="67">
        <v>16</v>
      </c>
      <c r="D45" s="67">
        <v>12</v>
      </c>
    </row>
    <row r="46" spans="1:6" x14ac:dyDescent="0.25">
      <c r="A46" s="66">
        <v>43</v>
      </c>
      <c r="B46" s="46" t="s">
        <v>106</v>
      </c>
      <c r="C46" s="67">
        <v>15</v>
      </c>
      <c r="D46" s="67">
        <v>12</v>
      </c>
    </row>
    <row r="47" spans="1:6" x14ac:dyDescent="0.25">
      <c r="A47" s="66">
        <v>44</v>
      </c>
      <c r="B47" s="46" t="s">
        <v>77</v>
      </c>
      <c r="C47" s="67">
        <v>15</v>
      </c>
      <c r="D47" s="67">
        <v>9</v>
      </c>
    </row>
    <row r="48" spans="1:6" ht="18" customHeight="1" x14ac:dyDescent="0.25">
      <c r="A48" s="66">
        <v>45</v>
      </c>
      <c r="B48" s="46" t="s">
        <v>71</v>
      </c>
      <c r="C48" s="67">
        <v>14</v>
      </c>
      <c r="D48" s="67">
        <v>8</v>
      </c>
    </row>
    <row r="49" spans="1:4" x14ac:dyDescent="0.25">
      <c r="A49" s="66">
        <v>46</v>
      </c>
      <c r="B49" s="46" t="s">
        <v>184</v>
      </c>
      <c r="C49" s="67">
        <v>14</v>
      </c>
      <c r="D49" s="67">
        <v>8</v>
      </c>
    </row>
    <row r="50" spans="1:4" ht="13.5" customHeight="1" x14ac:dyDescent="0.25">
      <c r="A50" s="66">
        <v>47</v>
      </c>
      <c r="B50" s="46" t="s">
        <v>207</v>
      </c>
      <c r="C50" s="67">
        <v>14</v>
      </c>
      <c r="D50" s="67">
        <v>10</v>
      </c>
    </row>
    <row r="51" spans="1:4" x14ac:dyDescent="0.25">
      <c r="A51" s="66">
        <v>48</v>
      </c>
      <c r="B51" s="46" t="s">
        <v>58</v>
      </c>
      <c r="C51" s="67">
        <v>14</v>
      </c>
      <c r="D51" s="67">
        <v>11</v>
      </c>
    </row>
    <row r="52" spans="1:4" ht="17.25" customHeight="1" x14ac:dyDescent="0.25">
      <c r="A52" s="66">
        <v>49</v>
      </c>
      <c r="B52" s="46" t="s">
        <v>61</v>
      </c>
      <c r="C52" s="67">
        <v>14</v>
      </c>
      <c r="D52" s="67">
        <v>8</v>
      </c>
    </row>
    <row r="53" spans="1:4" x14ac:dyDescent="0.25">
      <c r="A53" s="66">
        <v>50</v>
      </c>
      <c r="B53" s="46" t="s">
        <v>101</v>
      </c>
      <c r="C53" s="67">
        <v>13</v>
      </c>
      <c r="D53" s="67">
        <v>7</v>
      </c>
    </row>
  </sheetData>
  <mergeCells count="2">
    <mergeCell ref="B1:D1"/>
    <mergeCell ref="B2:D2"/>
  </mergeCells>
  <pageMargins left="0.37" right="0.24" top="0.48" bottom="0.19685039370078741" header="0.19685039370078741" footer="0.19685039370078741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47"/>
  <sheetViews>
    <sheetView topLeftCell="A37" zoomScale="93" zoomScaleNormal="93" zoomScaleSheetLayoutView="73" workbookViewId="0">
      <selection activeCell="A5" sqref="A5"/>
    </sheetView>
  </sheetViews>
  <sheetFormatPr defaultColWidth="8.85546875" defaultRowHeight="12.75" x14ac:dyDescent="0.2"/>
  <cols>
    <col min="1" max="1" width="61.85546875" style="65" customWidth="1"/>
    <col min="2" max="2" width="18.85546875" style="142" customWidth="1"/>
    <col min="3" max="3" width="14.7109375" style="142" customWidth="1"/>
    <col min="4" max="4" width="8.85546875" style="65"/>
    <col min="5" max="5" width="11.7109375" style="65" customWidth="1"/>
    <col min="6" max="16384" width="8.85546875" style="65"/>
  </cols>
  <sheetData>
    <row r="1" spans="1:9" s="75" customFormat="1" ht="43.5" customHeight="1" x14ac:dyDescent="0.3">
      <c r="A1" s="381" t="s">
        <v>138</v>
      </c>
      <c r="B1" s="381"/>
      <c r="C1" s="381"/>
    </row>
    <row r="2" spans="1:9" s="75" customFormat="1" ht="17.25" customHeight="1" x14ac:dyDescent="0.3">
      <c r="A2" s="422" t="s">
        <v>64</v>
      </c>
      <c r="B2" s="422"/>
      <c r="C2" s="422"/>
    </row>
    <row r="3" spans="1:9" s="63" customFormat="1" ht="54" customHeight="1" x14ac:dyDescent="0.25">
      <c r="A3" s="110" t="s">
        <v>30</v>
      </c>
      <c r="B3" s="278" t="s">
        <v>345</v>
      </c>
      <c r="C3" s="197" t="s">
        <v>344</v>
      </c>
    </row>
    <row r="4" spans="1:9" ht="38.450000000000003" customHeight="1" x14ac:dyDescent="0.2">
      <c r="A4" s="397" t="s">
        <v>66</v>
      </c>
      <c r="B4" s="397"/>
      <c r="C4" s="397"/>
      <c r="I4" s="140"/>
    </row>
    <row r="5" spans="1:9" ht="18.75" customHeight="1" x14ac:dyDescent="0.2">
      <c r="A5" s="46" t="s">
        <v>99</v>
      </c>
      <c r="B5" s="163">
        <v>48</v>
      </c>
      <c r="C5" s="163">
        <v>27</v>
      </c>
      <c r="D5" s="38"/>
      <c r="I5" s="140"/>
    </row>
    <row r="6" spans="1:9" ht="18.75" customHeight="1" x14ac:dyDescent="0.2">
      <c r="A6" s="46" t="s">
        <v>42</v>
      </c>
      <c r="B6" s="163">
        <v>40</v>
      </c>
      <c r="C6" s="163">
        <v>31</v>
      </c>
    </row>
    <row r="7" spans="1:9" ht="18.75" customHeight="1" x14ac:dyDescent="0.2">
      <c r="A7" s="46" t="s">
        <v>174</v>
      </c>
      <c r="B7" s="163">
        <v>28</v>
      </c>
      <c r="C7" s="163">
        <v>13</v>
      </c>
      <c r="D7" s="38"/>
    </row>
    <row r="8" spans="1:9" ht="16.5" customHeight="1" x14ac:dyDescent="0.2">
      <c r="A8" s="46" t="s">
        <v>104</v>
      </c>
      <c r="B8" s="163">
        <v>28</v>
      </c>
      <c r="C8" s="163">
        <v>16</v>
      </c>
    </row>
    <row r="9" spans="1:9" ht="16.5" customHeight="1" x14ac:dyDescent="0.2">
      <c r="A9" s="46" t="s">
        <v>55</v>
      </c>
      <c r="B9" s="163">
        <v>24</v>
      </c>
      <c r="C9" s="163">
        <v>10</v>
      </c>
      <c r="D9" s="38"/>
    </row>
    <row r="10" spans="1:9" ht="15" customHeight="1" x14ac:dyDescent="0.2">
      <c r="A10" s="46" t="s">
        <v>123</v>
      </c>
      <c r="B10" s="163">
        <v>19</v>
      </c>
      <c r="C10" s="163">
        <v>12</v>
      </c>
    </row>
    <row r="11" spans="1:9" ht="15.75" customHeight="1" x14ac:dyDescent="0.2">
      <c r="A11" s="46" t="s">
        <v>100</v>
      </c>
      <c r="B11" s="163">
        <v>16</v>
      </c>
      <c r="C11" s="163">
        <v>7</v>
      </c>
      <c r="D11" s="38"/>
    </row>
    <row r="12" spans="1:9" ht="17.25" customHeight="1" x14ac:dyDescent="0.2">
      <c r="A12" s="46" t="s">
        <v>101</v>
      </c>
      <c r="B12" s="163">
        <v>13</v>
      </c>
      <c r="C12" s="163">
        <v>7</v>
      </c>
    </row>
    <row r="13" spans="1:9" ht="16.5" customHeight="1" x14ac:dyDescent="0.2">
      <c r="A13" s="46" t="s">
        <v>67</v>
      </c>
      <c r="B13" s="163">
        <v>10</v>
      </c>
      <c r="C13" s="163">
        <v>6</v>
      </c>
      <c r="D13" s="38"/>
    </row>
    <row r="14" spans="1:9" ht="15.75" x14ac:dyDescent="0.2">
      <c r="A14" s="46" t="s">
        <v>192</v>
      </c>
      <c r="B14" s="163">
        <v>9</v>
      </c>
      <c r="C14" s="163">
        <v>6</v>
      </c>
    </row>
    <row r="15" spans="1:9" ht="15" customHeight="1" x14ac:dyDescent="0.2">
      <c r="A15" s="46" t="s">
        <v>347</v>
      </c>
      <c r="B15" s="163">
        <v>7</v>
      </c>
      <c r="C15" s="163">
        <v>6</v>
      </c>
      <c r="D15" s="38"/>
    </row>
    <row r="16" spans="1:9" ht="15.75" customHeight="1" x14ac:dyDescent="0.2">
      <c r="A16" s="46" t="s">
        <v>68</v>
      </c>
      <c r="B16" s="163">
        <v>7</v>
      </c>
      <c r="C16" s="163">
        <v>4</v>
      </c>
    </row>
    <row r="17" spans="1:4" ht="15.75" customHeight="1" x14ac:dyDescent="0.2">
      <c r="A17" s="46" t="s">
        <v>269</v>
      </c>
      <c r="B17" s="163">
        <v>6</v>
      </c>
      <c r="C17" s="163">
        <v>2</v>
      </c>
      <c r="D17" s="38"/>
    </row>
    <row r="18" spans="1:4" ht="17.25" customHeight="1" x14ac:dyDescent="0.2">
      <c r="A18" s="46" t="s">
        <v>348</v>
      </c>
      <c r="B18" s="163">
        <v>6</v>
      </c>
      <c r="C18" s="163">
        <v>6</v>
      </c>
    </row>
    <row r="19" spans="1:4" ht="17.25" customHeight="1" x14ac:dyDescent="0.2">
      <c r="A19" s="46" t="s">
        <v>286</v>
      </c>
      <c r="B19" s="163">
        <v>6</v>
      </c>
      <c r="C19" s="163">
        <v>4</v>
      </c>
      <c r="D19" s="38"/>
    </row>
    <row r="20" spans="1:4" ht="38.450000000000003" customHeight="1" x14ac:dyDescent="0.2">
      <c r="A20" s="397" t="s">
        <v>10</v>
      </c>
      <c r="B20" s="397"/>
      <c r="C20" s="397"/>
    </row>
    <row r="21" spans="1:4" ht="18" customHeight="1" x14ac:dyDescent="0.2">
      <c r="A21" s="145" t="s">
        <v>177</v>
      </c>
      <c r="B21" s="163">
        <v>63</v>
      </c>
      <c r="C21" s="163">
        <v>37</v>
      </c>
      <c r="D21" s="38"/>
    </row>
    <row r="22" spans="1:4" ht="18" customHeight="1" x14ac:dyDescent="0.2">
      <c r="A22" s="145" t="s">
        <v>176</v>
      </c>
      <c r="B22" s="163">
        <v>50</v>
      </c>
      <c r="C22" s="163">
        <v>31</v>
      </c>
    </row>
    <row r="23" spans="1:4" ht="17.25" customHeight="1" x14ac:dyDescent="0.2">
      <c r="A23" s="145" t="s">
        <v>69</v>
      </c>
      <c r="B23" s="163">
        <v>30</v>
      </c>
      <c r="C23" s="163">
        <v>22</v>
      </c>
      <c r="D23" s="38"/>
    </row>
    <row r="24" spans="1:4" ht="17.25" customHeight="1" x14ac:dyDescent="0.2">
      <c r="A24" s="145" t="s">
        <v>183</v>
      </c>
      <c r="B24" s="163">
        <v>26</v>
      </c>
      <c r="C24" s="163">
        <v>13</v>
      </c>
    </row>
    <row r="25" spans="1:4" ht="14.25" customHeight="1" x14ac:dyDescent="0.2">
      <c r="A25" s="145" t="s">
        <v>71</v>
      </c>
      <c r="B25" s="163">
        <v>14</v>
      </c>
      <c r="C25" s="163">
        <v>8</v>
      </c>
      <c r="D25" s="38"/>
    </row>
    <row r="26" spans="1:4" ht="21" customHeight="1" x14ac:dyDescent="0.2">
      <c r="A26" s="145" t="s">
        <v>191</v>
      </c>
      <c r="B26" s="163">
        <v>13</v>
      </c>
      <c r="C26" s="163">
        <v>5</v>
      </c>
    </row>
    <row r="27" spans="1:4" ht="15" customHeight="1" x14ac:dyDescent="0.2">
      <c r="A27" s="145" t="s">
        <v>124</v>
      </c>
      <c r="B27" s="163">
        <v>10</v>
      </c>
      <c r="C27" s="163">
        <v>7</v>
      </c>
      <c r="D27" s="38"/>
    </row>
    <row r="28" spans="1:4" ht="15" customHeight="1" x14ac:dyDescent="0.2">
      <c r="A28" s="145" t="s">
        <v>53</v>
      </c>
      <c r="B28" s="163">
        <v>9</v>
      </c>
      <c r="C28" s="163">
        <v>7</v>
      </c>
    </row>
    <row r="29" spans="1:4" ht="15" customHeight="1" x14ac:dyDescent="0.2">
      <c r="A29" s="145" t="s">
        <v>180</v>
      </c>
      <c r="B29" s="163">
        <v>8</v>
      </c>
      <c r="C29" s="163">
        <v>3</v>
      </c>
      <c r="D29" s="38"/>
    </row>
    <row r="30" spans="1:4" ht="15.75" x14ac:dyDescent="0.2">
      <c r="A30" s="145" t="s">
        <v>193</v>
      </c>
      <c r="B30" s="163">
        <v>8</v>
      </c>
      <c r="C30" s="163">
        <v>4</v>
      </c>
    </row>
    <row r="31" spans="1:4" ht="15.75" x14ac:dyDescent="0.2">
      <c r="A31" s="145" t="s">
        <v>252</v>
      </c>
      <c r="B31" s="163">
        <v>7</v>
      </c>
      <c r="C31" s="163">
        <v>5</v>
      </c>
      <c r="D31" s="38"/>
    </row>
    <row r="32" spans="1:4" ht="15.75" x14ac:dyDescent="0.2">
      <c r="A32" s="145" t="s">
        <v>185</v>
      </c>
      <c r="B32" s="163">
        <v>7</v>
      </c>
      <c r="C32" s="163">
        <v>4</v>
      </c>
    </row>
    <row r="33" spans="1:4" ht="15.75" x14ac:dyDescent="0.2">
      <c r="A33" s="145" t="s">
        <v>349</v>
      </c>
      <c r="B33" s="163">
        <v>6</v>
      </c>
      <c r="C33" s="163">
        <v>6</v>
      </c>
      <c r="D33" s="38"/>
    </row>
    <row r="34" spans="1:4" ht="15.75" x14ac:dyDescent="0.2">
      <c r="A34" s="145" t="s">
        <v>350</v>
      </c>
      <c r="B34" s="163">
        <v>5</v>
      </c>
      <c r="C34" s="163">
        <v>4</v>
      </c>
    </row>
    <row r="35" spans="1:4" ht="15.75" x14ac:dyDescent="0.2">
      <c r="A35" s="145" t="s">
        <v>351</v>
      </c>
      <c r="B35" s="163">
        <v>5</v>
      </c>
      <c r="C35" s="163">
        <v>3</v>
      </c>
      <c r="D35" s="38"/>
    </row>
    <row r="36" spans="1:4" ht="38.450000000000003" customHeight="1" x14ac:dyDescent="0.2">
      <c r="A36" s="397" t="s">
        <v>11</v>
      </c>
      <c r="B36" s="397"/>
      <c r="C36" s="397"/>
    </row>
    <row r="37" spans="1:4" ht="15.75" customHeight="1" x14ac:dyDescent="0.2">
      <c r="A37" s="78" t="s">
        <v>39</v>
      </c>
      <c r="B37" s="163">
        <v>122</v>
      </c>
      <c r="C37" s="163">
        <v>71</v>
      </c>
      <c r="D37" s="38"/>
    </row>
    <row r="38" spans="1:4" ht="16.5" customHeight="1" x14ac:dyDescent="0.2">
      <c r="A38" s="78" t="s">
        <v>173</v>
      </c>
      <c r="B38" s="163">
        <v>34</v>
      </c>
      <c r="C38" s="163">
        <v>16</v>
      </c>
    </row>
    <row r="39" spans="1:4" ht="15" customHeight="1" x14ac:dyDescent="0.2">
      <c r="A39" s="78" t="s">
        <v>56</v>
      </c>
      <c r="B39" s="163">
        <v>28</v>
      </c>
      <c r="C39" s="163">
        <v>18</v>
      </c>
      <c r="D39" s="38"/>
    </row>
    <row r="40" spans="1:4" ht="18" customHeight="1" x14ac:dyDescent="0.2">
      <c r="A40" s="78" t="s">
        <v>73</v>
      </c>
      <c r="B40" s="163">
        <v>16</v>
      </c>
      <c r="C40" s="163">
        <v>10</v>
      </c>
    </row>
    <row r="41" spans="1:4" ht="16.5" customHeight="1" x14ac:dyDescent="0.2">
      <c r="A41" s="78" t="s">
        <v>352</v>
      </c>
      <c r="B41" s="163">
        <v>12</v>
      </c>
      <c r="C41" s="163">
        <v>11</v>
      </c>
      <c r="D41" s="38"/>
    </row>
    <row r="42" spans="1:4" ht="18.75" customHeight="1" x14ac:dyDescent="0.2">
      <c r="A42" s="78" t="s">
        <v>125</v>
      </c>
      <c r="B42" s="163">
        <v>10</v>
      </c>
      <c r="C42" s="163">
        <v>5</v>
      </c>
    </row>
    <row r="43" spans="1:4" ht="15.75" customHeight="1" x14ac:dyDescent="0.2">
      <c r="A43" s="78" t="s">
        <v>270</v>
      </c>
      <c r="B43" s="163">
        <v>9</v>
      </c>
      <c r="C43" s="163">
        <v>6</v>
      </c>
      <c r="D43" s="38"/>
    </row>
    <row r="44" spans="1:4" ht="15" customHeight="1" x14ac:dyDescent="0.2">
      <c r="A44" s="78" t="s">
        <v>150</v>
      </c>
      <c r="B44" s="163">
        <v>8</v>
      </c>
      <c r="C44" s="163">
        <v>4</v>
      </c>
    </row>
    <row r="45" spans="1:4" ht="18" customHeight="1" x14ac:dyDescent="0.2">
      <c r="A45" s="78" t="s">
        <v>74</v>
      </c>
      <c r="B45" s="163">
        <v>8</v>
      </c>
      <c r="C45" s="163">
        <v>6</v>
      </c>
      <c r="D45" s="38"/>
    </row>
    <row r="46" spans="1:4" ht="15.75" customHeight="1" x14ac:dyDescent="0.2">
      <c r="A46" s="78" t="s">
        <v>195</v>
      </c>
      <c r="B46" s="163">
        <v>6</v>
      </c>
      <c r="C46" s="163">
        <v>3</v>
      </c>
    </row>
    <row r="47" spans="1:4" ht="18" customHeight="1" x14ac:dyDescent="0.2">
      <c r="A47" s="78" t="s">
        <v>353</v>
      </c>
      <c r="B47" s="163">
        <v>5</v>
      </c>
      <c r="C47" s="163">
        <v>4</v>
      </c>
      <c r="D47" s="38"/>
    </row>
    <row r="48" spans="1:4" ht="18" customHeight="1" x14ac:dyDescent="0.2">
      <c r="A48" s="78" t="s">
        <v>72</v>
      </c>
      <c r="B48" s="163">
        <v>5</v>
      </c>
      <c r="C48" s="163">
        <v>3</v>
      </c>
    </row>
    <row r="49" spans="1:4" ht="14.25" customHeight="1" x14ac:dyDescent="0.2">
      <c r="A49" s="78" t="s">
        <v>194</v>
      </c>
      <c r="B49" s="163">
        <v>5</v>
      </c>
      <c r="C49" s="163">
        <v>2</v>
      </c>
      <c r="D49" s="38"/>
    </row>
    <row r="50" spans="1:4" ht="18" customHeight="1" x14ac:dyDescent="0.2">
      <c r="A50" s="78" t="s">
        <v>105</v>
      </c>
      <c r="B50" s="163">
        <v>5</v>
      </c>
      <c r="C50" s="163">
        <v>2</v>
      </c>
    </row>
    <row r="51" spans="1:4" ht="16.5" customHeight="1" x14ac:dyDescent="0.2">
      <c r="A51" s="78" t="s">
        <v>319</v>
      </c>
      <c r="B51" s="163">
        <v>4</v>
      </c>
      <c r="C51" s="163">
        <v>2</v>
      </c>
      <c r="D51" s="38"/>
    </row>
    <row r="52" spans="1:4" ht="38.450000000000003" customHeight="1" x14ac:dyDescent="0.2">
      <c r="A52" s="397" t="s">
        <v>12</v>
      </c>
      <c r="B52" s="397"/>
      <c r="C52" s="397"/>
    </row>
    <row r="53" spans="1:4" ht="14.25" customHeight="1" x14ac:dyDescent="0.2">
      <c r="A53" s="145" t="s">
        <v>49</v>
      </c>
      <c r="B53" s="163">
        <v>67</v>
      </c>
      <c r="C53" s="163">
        <v>32</v>
      </c>
      <c r="D53" s="38"/>
    </row>
    <row r="54" spans="1:4" ht="18" customHeight="1" x14ac:dyDescent="0.2">
      <c r="A54" s="145" t="s">
        <v>51</v>
      </c>
      <c r="B54" s="163">
        <v>51</v>
      </c>
      <c r="C54" s="163">
        <v>31</v>
      </c>
    </row>
    <row r="55" spans="1:4" ht="17.25" customHeight="1" x14ac:dyDescent="0.2">
      <c r="A55" s="145" t="s">
        <v>178</v>
      </c>
      <c r="B55" s="163">
        <v>39</v>
      </c>
      <c r="C55" s="163">
        <v>21</v>
      </c>
      <c r="D55" s="38"/>
    </row>
    <row r="56" spans="1:4" ht="15.75" customHeight="1" x14ac:dyDescent="0.2">
      <c r="A56" s="145" t="s">
        <v>75</v>
      </c>
      <c r="B56" s="163">
        <v>33</v>
      </c>
      <c r="C56" s="163">
        <v>15</v>
      </c>
    </row>
    <row r="57" spans="1:4" ht="16.5" customHeight="1" x14ac:dyDescent="0.2">
      <c r="A57" s="145" t="s">
        <v>200</v>
      </c>
      <c r="B57" s="163">
        <v>17</v>
      </c>
      <c r="C57" s="163">
        <v>12</v>
      </c>
      <c r="D57" s="38"/>
    </row>
    <row r="58" spans="1:4" ht="17.25" customHeight="1" x14ac:dyDescent="0.2">
      <c r="A58" s="145" t="s">
        <v>106</v>
      </c>
      <c r="B58" s="163">
        <v>15</v>
      </c>
      <c r="C58" s="163">
        <v>12</v>
      </c>
    </row>
    <row r="59" spans="1:4" ht="18" customHeight="1" x14ac:dyDescent="0.2">
      <c r="A59" s="145" t="s">
        <v>77</v>
      </c>
      <c r="B59" s="163">
        <v>15</v>
      </c>
      <c r="C59" s="163">
        <v>9</v>
      </c>
      <c r="D59" s="38"/>
    </row>
    <row r="60" spans="1:4" ht="15.75" customHeight="1" x14ac:dyDescent="0.2">
      <c r="A60" s="145" t="s">
        <v>184</v>
      </c>
      <c r="B60" s="163">
        <v>14</v>
      </c>
      <c r="C60" s="163">
        <v>8</v>
      </c>
    </row>
    <row r="61" spans="1:4" ht="15.75" customHeight="1" x14ac:dyDescent="0.2">
      <c r="A61" s="145" t="s">
        <v>207</v>
      </c>
      <c r="B61" s="163">
        <v>14</v>
      </c>
      <c r="C61" s="163">
        <v>10</v>
      </c>
      <c r="D61" s="38"/>
    </row>
    <row r="62" spans="1:4" ht="18" customHeight="1" x14ac:dyDescent="0.2">
      <c r="A62" s="145" t="s">
        <v>76</v>
      </c>
      <c r="B62" s="163">
        <v>10</v>
      </c>
      <c r="C62" s="163">
        <v>8</v>
      </c>
    </row>
    <row r="63" spans="1:4" ht="16.5" customHeight="1" x14ac:dyDescent="0.2">
      <c r="A63" s="145" t="s">
        <v>186</v>
      </c>
      <c r="B63" s="163">
        <v>10</v>
      </c>
      <c r="C63" s="163">
        <v>7</v>
      </c>
      <c r="D63" s="38"/>
    </row>
    <row r="64" spans="1:4" ht="17.25" customHeight="1" x14ac:dyDescent="0.2">
      <c r="A64" s="145" t="s">
        <v>253</v>
      </c>
      <c r="B64" s="163">
        <v>9</v>
      </c>
      <c r="C64" s="163">
        <v>8</v>
      </c>
    </row>
    <row r="65" spans="1:4" ht="15.75" customHeight="1" x14ac:dyDescent="0.2">
      <c r="A65" s="145" t="s">
        <v>78</v>
      </c>
      <c r="B65" s="163">
        <v>7</v>
      </c>
      <c r="C65" s="163">
        <v>3</v>
      </c>
      <c r="D65" s="38"/>
    </row>
    <row r="66" spans="1:4" ht="16.5" customHeight="1" x14ac:dyDescent="0.2">
      <c r="A66" s="145" t="s">
        <v>266</v>
      </c>
      <c r="B66" s="163">
        <v>6</v>
      </c>
      <c r="C66" s="163">
        <v>2</v>
      </c>
    </row>
    <row r="67" spans="1:4" ht="18" customHeight="1" x14ac:dyDescent="0.2">
      <c r="A67" s="145" t="s">
        <v>291</v>
      </c>
      <c r="B67" s="229">
        <v>6</v>
      </c>
      <c r="C67" s="229">
        <v>4</v>
      </c>
    </row>
    <row r="68" spans="1:4" ht="38.450000000000003" customHeight="1" x14ac:dyDescent="0.2">
      <c r="A68" s="397" t="s">
        <v>13</v>
      </c>
      <c r="B68" s="397"/>
      <c r="C68" s="397"/>
    </row>
    <row r="69" spans="1:4" ht="15.75" x14ac:dyDescent="0.2">
      <c r="A69" s="145" t="s">
        <v>36</v>
      </c>
      <c r="B69" s="163">
        <v>350</v>
      </c>
      <c r="C69" s="163">
        <v>222</v>
      </c>
      <c r="D69" s="38"/>
    </row>
    <row r="70" spans="1:4" ht="15.75" x14ac:dyDescent="0.2">
      <c r="A70" s="145" t="s">
        <v>41</v>
      </c>
      <c r="B70" s="149">
        <v>149</v>
      </c>
      <c r="C70" s="149">
        <v>89</v>
      </c>
    </row>
    <row r="71" spans="1:4" ht="15.75" x14ac:dyDescent="0.2">
      <c r="A71" s="145" t="s">
        <v>172</v>
      </c>
      <c r="B71" s="149">
        <v>132</v>
      </c>
      <c r="C71" s="149">
        <v>80</v>
      </c>
      <c r="D71" s="38"/>
    </row>
    <row r="72" spans="1:4" ht="15.75" x14ac:dyDescent="0.2">
      <c r="A72" s="145" t="s">
        <v>38</v>
      </c>
      <c r="B72" s="149">
        <v>119</v>
      </c>
      <c r="C72" s="149">
        <v>83</v>
      </c>
    </row>
    <row r="73" spans="1:4" ht="51.75" customHeight="1" x14ac:dyDescent="0.2">
      <c r="A73" s="145" t="s">
        <v>182</v>
      </c>
      <c r="B73" s="149">
        <v>60</v>
      </c>
      <c r="C73" s="149">
        <v>39</v>
      </c>
      <c r="D73" s="38"/>
    </row>
    <row r="74" spans="1:4" ht="15.75" x14ac:dyDescent="0.2">
      <c r="A74" s="145" t="s">
        <v>46</v>
      </c>
      <c r="B74" s="149">
        <v>35</v>
      </c>
      <c r="C74" s="149">
        <v>22</v>
      </c>
    </row>
    <row r="75" spans="1:4" ht="15.75" x14ac:dyDescent="0.2">
      <c r="A75" s="145" t="s">
        <v>79</v>
      </c>
      <c r="B75" s="149">
        <v>34</v>
      </c>
      <c r="C75" s="149">
        <v>23</v>
      </c>
      <c r="D75" s="38"/>
    </row>
    <row r="76" spans="1:4" ht="15.75" x14ac:dyDescent="0.2">
      <c r="A76" s="145" t="s">
        <v>43</v>
      </c>
      <c r="B76" s="149">
        <v>24</v>
      </c>
      <c r="C76" s="149">
        <v>16</v>
      </c>
    </row>
    <row r="77" spans="1:4" ht="15.75" x14ac:dyDescent="0.2">
      <c r="A77" s="145" t="s">
        <v>50</v>
      </c>
      <c r="B77" s="149">
        <v>18</v>
      </c>
      <c r="C77" s="149">
        <v>13</v>
      </c>
      <c r="D77" s="38"/>
    </row>
    <row r="78" spans="1:4" ht="15.75" x14ac:dyDescent="0.2">
      <c r="A78" s="145" t="s">
        <v>44</v>
      </c>
      <c r="B78" s="149">
        <v>16</v>
      </c>
      <c r="C78" s="149">
        <v>11</v>
      </c>
    </row>
    <row r="79" spans="1:4" ht="15.75" x14ac:dyDescent="0.2">
      <c r="A79" s="145" t="s">
        <v>62</v>
      </c>
      <c r="B79" s="149">
        <v>13</v>
      </c>
      <c r="C79" s="149">
        <v>8</v>
      </c>
      <c r="D79" s="38"/>
    </row>
    <row r="80" spans="1:4" ht="31.5" x14ac:dyDescent="0.2">
      <c r="A80" s="145" t="s">
        <v>196</v>
      </c>
      <c r="B80" s="149">
        <v>11</v>
      </c>
      <c r="C80" s="149">
        <v>10</v>
      </c>
    </row>
    <row r="81" spans="1:4" ht="15.75" x14ac:dyDescent="0.2">
      <c r="A81" s="145" t="s">
        <v>181</v>
      </c>
      <c r="B81" s="149">
        <v>9</v>
      </c>
      <c r="C81" s="149">
        <v>5</v>
      </c>
      <c r="D81" s="38"/>
    </row>
    <row r="82" spans="1:4" ht="15.75" x14ac:dyDescent="0.2">
      <c r="A82" s="145" t="s">
        <v>140</v>
      </c>
      <c r="B82" s="149">
        <v>5</v>
      </c>
      <c r="C82" s="149">
        <v>2</v>
      </c>
    </row>
    <row r="83" spans="1:4" ht="15.75" x14ac:dyDescent="0.2">
      <c r="A83" s="145" t="s">
        <v>354</v>
      </c>
      <c r="B83" s="149">
        <v>5</v>
      </c>
      <c r="C83" s="149">
        <v>5</v>
      </c>
      <c r="D83" s="38"/>
    </row>
    <row r="84" spans="1:4" ht="38.450000000000003" customHeight="1" x14ac:dyDescent="0.2">
      <c r="A84" s="397" t="s">
        <v>80</v>
      </c>
      <c r="B84" s="397"/>
      <c r="C84" s="397"/>
    </row>
    <row r="85" spans="1:4" ht="16.5" customHeight="1" x14ac:dyDescent="0.2">
      <c r="A85" s="145" t="s">
        <v>198</v>
      </c>
      <c r="B85" s="149">
        <v>12</v>
      </c>
      <c r="C85" s="158">
        <v>10</v>
      </c>
      <c r="D85" s="38"/>
    </row>
    <row r="86" spans="1:4" ht="15.75" customHeight="1" x14ac:dyDescent="0.2">
      <c r="A86" s="145" t="s">
        <v>152</v>
      </c>
      <c r="B86" s="149">
        <v>9</v>
      </c>
      <c r="C86" s="149">
        <v>9</v>
      </c>
    </row>
    <row r="87" spans="1:4" ht="15.75" customHeight="1" x14ac:dyDescent="0.2">
      <c r="A87" s="145" t="s">
        <v>215</v>
      </c>
      <c r="B87" s="149">
        <v>9</v>
      </c>
      <c r="C87" s="149">
        <v>8</v>
      </c>
      <c r="D87" s="38"/>
    </row>
    <row r="88" spans="1:4" ht="16.5" customHeight="1" x14ac:dyDescent="0.2">
      <c r="A88" s="145" t="s">
        <v>82</v>
      </c>
      <c r="B88" s="149">
        <v>7</v>
      </c>
      <c r="C88" s="149">
        <v>5</v>
      </c>
    </row>
    <row r="89" spans="1:4" ht="17.25" customHeight="1" x14ac:dyDescent="0.2">
      <c r="A89" s="145" t="s">
        <v>197</v>
      </c>
      <c r="B89" s="149">
        <v>7</v>
      </c>
      <c r="C89" s="149">
        <v>6</v>
      </c>
      <c r="D89" s="38"/>
    </row>
    <row r="90" spans="1:4" ht="16.5" customHeight="1" x14ac:dyDescent="0.2">
      <c r="A90" s="145" t="s">
        <v>235</v>
      </c>
      <c r="B90" s="277">
        <v>6</v>
      </c>
      <c r="C90" s="277">
        <v>4</v>
      </c>
      <c r="D90" s="38"/>
    </row>
    <row r="91" spans="1:4" ht="16.5" customHeight="1" x14ac:dyDescent="0.2">
      <c r="A91" s="145" t="s">
        <v>271</v>
      </c>
      <c r="B91" s="277">
        <v>4</v>
      </c>
      <c r="C91" s="277">
        <v>4</v>
      </c>
      <c r="D91" s="38"/>
    </row>
    <row r="92" spans="1:4" ht="14.25" customHeight="1" x14ac:dyDescent="0.2">
      <c r="A92" s="145" t="s">
        <v>243</v>
      </c>
      <c r="B92" s="277">
        <v>3</v>
      </c>
      <c r="C92" s="277">
        <v>1</v>
      </c>
      <c r="D92" s="38"/>
    </row>
    <row r="93" spans="1:4" ht="14.25" customHeight="1" x14ac:dyDescent="0.2">
      <c r="A93" s="145" t="s">
        <v>232</v>
      </c>
      <c r="B93" s="286">
        <v>3</v>
      </c>
      <c r="C93" s="286">
        <v>2</v>
      </c>
      <c r="D93" s="38"/>
    </row>
    <row r="94" spans="1:4" ht="14.25" customHeight="1" x14ac:dyDescent="0.2">
      <c r="A94" s="145" t="s">
        <v>126</v>
      </c>
      <c r="B94" s="282">
        <v>3</v>
      </c>
      <c r="C94" s="282">
        <v>3</v>
      </c>
      <c r="D94" s="38"/>
    </row>
    <row r="95" spans="1:4" ht="14.25" customHeight="1" x14ac:dyDescent="0.2">
      <c r="A95" s="145" t="s">
        <v>146</v>
      </c>
      <c r="B95" s="286">
        <v>3</v>
      </c>
      <c r="C95" s="286">
        <v>1</v>
      </c>
      <c r="D95" s="38"/>
    </row>
    <row r="96" spans="1:4" ht="14.25" customHeight="1" x14ac:dyDescent="0.2">
      <c r="A96" s="145" t="s">
        <v>127</v>
      </c>
      <c r="B96" s="286">
        <v>2</v>
      </c>
      <c r="C96" s="286">
        <v>1</v>
      </c>
      <c r="D96" s="38"/>
    </row>
    <row r="97" spans="1:4" ht="14.25" customHeight="1" x14ac:dyDescent="0.2">
      <c r="A97" s="145" t="s">
        <v>81</v>
      </c>
      <c r="B97" s="286">
        <v>2</v>
      </c>
      <c r="C97" s="286">
        <v>2</v>
      </c>
      <c r="D97" s="38"/>
    </row>
    <row r="98" spans="1:4" ht="14.25" customHeight="1" x14ac:dyDescent="0.2">
      <c r="A98" s="145" t="s">
        <v>128</v>
      </c>
      <c r="B98" s="282">
        <v>2</v>
      </c>
      <c r="C98" s="282">
        <v>2</v>
      </c>
      <c r="D98" s="38"/>
    </row>
    <row r="99" spans="1:4" ht="15.75" customHeight="1" x14ac:dyDescent="0.2">
      <c r="A99" s="145" t="s">
        <v>320</v>
      </c>
      <c r="B99" s="149">
        <v>1</v>
      </c>
      <c r="C99" s="149">
        <v>1</v>
      </c>
    </row>
    <row r="100" spans="1:4" ht="38.450000000000003" customHeight="1" x14ac:dyDescent="0.2">
      <c r="A100" s="397" t="s">
        <v>15</v>
      </c>
      <c r="B100" s="397"/>
      <c r="C100" s="397"/>
    </row>
    <row r="101" spans="1:4" ht="17.25" customHeight="1" x14ac:dyDescent="0.2">
      <c r="A101" s="145" t="s">
        <v>45</v>
      </c>
      <c r="B101" s="149">
        <v>45</v>
      </c>
      <c r="C101" s="149">
        <v>35</v>
      </c>
      <c r="D101" s="38"/>
    </row>
    <row r="102" spans="1:4" ht="16.5" customHeight="1" x14ac:dyDescent="0.2">
      <c r="A102" s="145" t="s">
        <v>144</v>
      </c>
      <c r="B102" s="149">
        <v>20</v>
      </c>
      <c r="C102" s="149">
        <v>10</v>
      </c>
    </row>
    <row r="103" spans="1:4" ht="17.25" customHeight="1" x14ac:dyDescent="0.2">
      <c r="A103" s="145" t="s">
        <v>58</v>
      </c>
      <c r="B103" s="149">
        <v>14</v>
      </c>
      <c r="C103" s="149">
        <v>11</v>
      </c>
      <c r="D103" s="38"/>
    </row>
    <row r="104" spans="1:4" ht="16.5" customHeight="1" x14ac:dyDescent="0.2">
      <c r="A104" s="145" t="s">
        <v>61</v>
      </c>
      <c r="B104" s="149">
        <v>14</v>
      </c>
      <c r="C104" s="149">
        <v>8</v>
      </c>
    </row>
    <row r="105" spans="1:4" ht="13.5" customHeight="1" x14ac:dyDescent="0.2">
      <c r="A105" s="145" t="s">
        <v>122</v>
      </c>
      <c r="B105" s="149">
        <v>11</v>
      </c>
      <c r="C105" s="149">
        <v>5</v>
      </c>
      <c r="D105" s="38"/>
    </row>
    <row r="106" spans="1:4" ht="14.25" customHeight="1" x14ac:dyDescent="0.2">
      <c r="A106" s="145" t="s">
        <v>130</v>
      </c>
      <c r="B106" s="149">
        <v>9</v>
      </c>
      <c r="C106" s="149">
        <v>7</v>
      </c>
    </row>
    <row r="107" spans="1:4" ht="17.25" customHeight="1" x14ac:dyDescent="0.2">
      <c r="A107" s="145" t="s">
        <v>147</v>
      </c>
      <c r="B107" s="149">
        <v>8</v>
      </c>
      <c r="C107" s="149">
        <v>5</v>
      </c>
      <c r="D107" s="38"/>
    </row>
    <row r="108" spans="1:4" ht="15.75" customHeight="1" x14ac:dyDescent="0.2">
      <c r="A108" s="145" t="s">
        <v>84</v>
      </c>
      <c r="B108" s="149">
        <v>7</v>
      </c>
      <c r="C108" s="149">
        <v>5</v>
      </c>
    </row>
    <row r="109" spans="1:4" ht="18.75" customHeight="1" x14ac:dyDescent="0.2">
      <c r="A109" s="145" t="s">
        <v>129</v>
      </c>
      <c r="B109" s="149">
        <v>7</v>
      </c>
      <c r="C109" s="149">
        <v>2</v>
      </c>
      <c r="D109" s="38"/>
    </row>
    <row r="110" spans="1:4" ht="15.75" customHeight="1" x14ac:dyDescent="0.2">
      <c r="A110" s="145" t="s">
        <v>190</v>
      </c>
      <c r="B110" s="149">
        <v>6</v>
      </c>
      <c r="C110" s="149">
        <v>1</v>
      </c>
    </row>
    <row r="111" spans="1:4" ht="16.5" customHeight="1" x14ac:dyDescent="0.2">
      <c r="A111" s="145" t="s">
        <v>272</v>
      </c>
      <c r="B111" s="149">
        <v>6</v>
      </c>
      <c r="C111" s="149">
        <v>4</v>
      </c>
      <c r="D111" s="38"/>
    </row>
    <row r="112" spans="1:4" ht="19.5" customHeight="1" x14ac:dyDescent="0.2">
      <c r="A112" s="145" t="s">
        <v>273</v>
      </c>
      <c r="B112" s="149">
        <v>4</v>
      </c>
      <c r="C112" s="149">
        <v>3</v>
      </c>
    </row>
    <row r="113" spans="1:4" ht="16.5" customHeight="1" x14ac:dyDescent="0.2">
      <c r="A113" s="145" t="s">
        <v>355</v>
      </c>
      <c r="B113" s="149">
        <v>4</v>
      </c>
      <c r="C113" s="149">
        <v>3</v>
      </c>
      <c r="D113" s="38"/>
    </row>
    <row r="114" spans="1:4" ht="15.75" customHeight="1" x14ac:dyDescent="0.2">
      <c r="A114" s="145" t="s">
        <v>356</v>
      </c>
      <c r="B114" s="149">
        <v>4</v>
      </c>
      <c r="C114" s="149">
        <v>4</v>
      </c>
    </row>
    <row r="115" spans="1:4" ht="15.75" customHeight="1" x14ac:dyDescent="0.2">
      <c r="A115" s="145" t="s">
        <v>357</v>
      </c>
      <c r="B115" s="149">
        <v>3</v>
      </c>
      <c r="C115" s="149">
        <v>1</v>
      </c>
      <c r="D115" s="38"/>
    </row>
    <row r="116" spans="1:4" ht="63.75" customHeight="1" x14ac:dyDescent="0.2">
      <c r="A116" s="397" t="s">
        <v>16</v>
      </c>
      <c r="B116" s="397"/>
      <c r="C116" s="397"/>
    </row>
    <row r="117" spans="1:4" ht="15" customHeight="1" x14ac:dyDescent="0.2">
      <c r="A117" s="145" t="s">
        <v>34</v>
      </c>
      <c r="B117" s="149">
        <v>31</v>
      </c>
      <c r="C117" s="149">
        <v>22</v>
      </c>
      <c r="D117" s="38"/>
    </row>
    <row r="118" spans="1:4" ht="15.75" customHeight="1" x14ac:dyDescent="0.2">
      <c r="A118" s="145" t="s">
        <v>241</v>
      </c>
      <c r="B118" s="149">
        <v>25</v>
      </c>
      <c r="C118" s="149">
        <v>4</v>
      </c>
    </row>
    <row r="119" spans="1:4" ht="16.5" customHeight="1" x14ac:dyDescent="0.2">
      <c r="A119" s="145" t="s">
        <v>236</v>
      </c>
      <c r="B119" s="149">
        <v>19</v>
      </c>
      <c r="C119" s="149">
        <v>9</v>
      </c>
      <c r="D119" s="38"/>
    </row>
    <row r="120" spans="1:4" ht="15.75" customHeight="1" x14ac:dyDescent="0.2">
      <c r="A120" s="145" t="s">
        <v>239</v>
      </c>
      <c r="B120" s="149">
        <v>8</v>
      </c>
      <c r="C120" s="149">
        <v>3</v>
      </c>
    </row>
    <row r="121" spans="1:4" ht="18.75" customHeight="1" x14ac:dyDescent="0.2">
      <c r="A121" s="145" t="s">
        <v>274</v>
      </c>
      <c r="B121" s="149">
        <v>5</v>
      </c>
      <c r="C121" s="149">
        <v>5</v>
      </c>
      <c r="D121" s="38"/>
    </row>
    <row r="122" spans="1:4" ht="16.5" customHeight="1" x14ac:dyDescent="0.2">
      <c r="A122" s="145" t="s">
        <v>242</v>
      </c>
      <c r="B122" s="149">
        <v>5</v>
      </c>
      <c r="C122" s="149">
        <v>3</v>
      </c>
    </row>
    <row r="123" spans="1:4" ht="16.5" customHeight="1" x14ac:dyDescent="0.2">
      <c r="A123" s="145" t="s">
        <v>148</v>
      </c>
      <c r="B123" s="149">
        <v>5</v>
      </c>
      <c r="C123" s="149">
        <v>3</v>
      </c>
      <c r="D123" s="38"/>
    </row>
    <row r="124" spans="1:4" ht="33.75" customHeight="1" x14ac:dyDescent="0.2">
      <c r="A124" s="145" t="s">
        <v>275</v>
      </c>
      <c r="B124" s="149">
        <v>4</v>
      </c>
      <c r="C124" s="149">
        <v>2</v>
      </c>
    </row>
    <row r="125" spans="1:4" ht="17.25" customHeight="1" x14ac:dyDescent="0.2">
      <c r="A125" s="145" t="s">
        <v>358</v>
      </c>
      <c r="B125" s="177">
        <v>4</v>
      </c>
      <c r="C125" s="177">
        <v>2</v>
      </c>
    </row>
    <row r="126" spans="1:4" ht="34.5" customHeight="1" x14ac:dyDescent="0.2">
      <c r="A126" s="145" t="s">
        <v>224</v>
      </c>
      <c r="B126" s="177">
        <v>4</v>
      </c>
      <c r="C126" s="177">
        <v>1</v>
      </c>
    </row>
    <row r="127" spans="1:4" ht="16.5" customHeight="1" x14ac:dyDescent="0.2">
      <c r="A127" s="145" t="s">
        <v>268</v>
      </c>
      <c r="B127" s="177">
        <v>3</v>
      </c>
      <c r="C127" s="177">
        <v>1</v>
      </c>
    </row>
    <row r="128" spans="1:4" ht="16.5" customHeight="1" x14ac:dyDescent="0.2">
      <c r="A128" s="145" t="s">
        <v>240</v>
      </c>
      <c r="B128" s="177">
        <v>3</v>
      </c>
      <c r="C128" s="177">
        <v>2</v>
      </c>
    </row>
    <row r="129" spans="1:4" ht="17.25" customHeight="1" x14ac:dyDescent="0.2">
      <c r="A129" s="145" t="s">
        <v>283</v>
      </c>
      <c r="B129" s="177">
        <v>3</v>
      </c>
      <c r="C129" s="177">
        <v>1</v>
      </c>
    </row>
    <row r="130" spans="1:4" ht="17.25" customHeight="1" x14ac:dyDescent="0.2">
      <c r="A130" s="145" t="s">
        <v>359</v>
      </c>
      <c r="B130" s="177">
        <v>3</v>
      </c>
      <c r="C130" s="177">
        <v>2</v>
      </c>
    </row>
    <row r="131" spans="1:4" ht="15.75" customHeight="1" x14ac:dyDescent="0.2">
      <c r="A131" s="145" t="s">
        <v>360</v>
      </c>
      <c r="B131" s="177">
        <v>3</v>
      </c>
      <c r="C131" s="177">
        <v>3</v>
      </c>
    </row>
    <row r="132" spans="1:4" ht="38.450000000000003" customHeight="1" x14ac:dyDescent="0.2">
      <c r="A132" s="397" t="s">
        <v>87</v>
      </c>
      <c r="B132" s="397"/>
      <c r="C132" s="397"/>
    </row>
    <row r="133" spans="1:4" ht="20.25" customHeight="1" x14ac:dyDescent="0.2">
      <c r="A133" s="145" t="s">
        <v>37</v>
      </c>
      <c r="B133" s="149">
        <v>132</v>
      </c>
      <c r="C133" s="149">
        <v>74</v>
      </c>
      <c r="D133" s="38"/>
    </row>
    <row r="134" spans="1:4" ht="15.75" customHeight="1" x14ac:dyDescent="0.2">
      <c r="A134" s="145" t="s">
        <v>40</v>
      </c>
      <c r="B134" s="149">
        <v>125</v>
      </c>
      <c r="C134" s="149">
        <v>96</v>
      </c>
    </row>
    <row r="135" spans="1:4" ht="17.25" customHeight="1" x14ac:dyDescent="0.2">
      <c r="A135" s="145" t="s">
        <v>102</v>
      </c>
      <c r="B135" s="149">
        <v>46</v>
      </c>
      <c r="C135" s="149">
        <v>31</v>
      </c>
      <c r="D135" s="38"/>
    </row>
    <row r="136" spans="1:4" ht="15.75" customHeight="1" x14ac:dyDescent="0.2">
      <c r="A136" s="145" t="s">
        <v>92</v>
      </c>
      <c r="B136" s="149">
        <v>39</v>
      </c>
      <c r="C136" s="149">
        <v>26</v>
      </c>
    </row>
    <row r="137" spans="1:4" ht="16.5" customHeight="1" x14ac:dyDescent="0.2">
      <c r="A137" s="145" t="s">
        <v>88</v>
      </c>
      <c r="B137" s="149">
        <v>37</v>
      </c>
      <c r="C137" s="149">
        <v>24</v>
      </c>
      <c r="D137" s="38"/>
    </row>
    <row r="138" spans="1:4" ht="17.25" customHeight="1" x14ac:dyDescent="0.2">
      <c r="A138" s="145" t="s">
        <v>60</v>
      </c>
      <c r="B138" s="149">
        <v>27</v>
      </c>
      <c r="C138" s="149">
        <v>22</v>
      </c>
    </row>
    <row r="139" spans="1:4" ht="17.25" customHeight="1" x14ac:dyDescent="0.2">
      <c r="A139" s="145" t="s">
        <v>90</v>
      </c>
      <c r="B139" s="149">
        <v>16</v>
      </c>
      <c r="C139" s="149">
        <v>12</v>
      </c>
      <c r="D139" s="38"/>
    </row>
    <row r="140" spans="1:4" ht="15" customHeight="1" x14ac:dyDescent="0.2">
      <c r="A140" s="145" t="s">
        <v>63</v>
      </c>
      <c r="B140" s="149">
        <v>12</v>
      </c>
      <c r="C140" s="149">
        <v>6</v>
      </c>
    </row>
    <row r="141" spans="1:4" ht="17.25" customHeight="1" x14ac:dyDescent="0.2">
      <c r="A141" s="145" t="s">
        <v>91</v>
      </c>
      <c r="B141" s="149">
        <v>8</v>
      </c>
      <c r="C141" s="149">
        <v>5</v>
      </c>
      <c r="D141" s="38"/>
    </row>
    <row r="142" spans="1:4" ht="17.25" customHeight="1" x14ac:dyDescent="0.2">
      <c r="A142" s="145" t="s">
        <v>89</v>
      </c>
      <c r="B142" s="149">
        <v>7</v>
      </c>
      <c r="C142" s="149">
        <v>3</v>
      </c>
    </row>
    <row r="143" spans="1:4" ht="15.75" x14ac:dyDescent="0.2">
      <c r="A143" s="145" t="s">
        <v>276</v>
      </c>
      <c r="B143" s="149">
        <v>4</v>
      </c>
      <c r="C143" s="149">
        <v>3</v>
      </c>
      <c r="D143" s="38"/>
    </row>
    <row r="144" spans="1:4" ht="15.75" x14ac:dyDescent="0.2">
      <c r="A144" s="145" t="s">
        <v>145</v>
      </c>
      <c r="B144" s="177">
        <v>4</v>
      </c>
      <c r="C144" s="177">
        <v>3</v>
      </c>
      <c r="D144" s="38"/>
    </row>
    <row r="145" spans="1:4" ht="15.75" x14ac:dyDescent="0.2">
      <c r="A145" s="145" t="s">
        <v>322</v>
      </c>
      <c r="B145" s="177">
        <v>4</v>
      </c>
      <c r="C145" s="177">
        <v>2</v>
      </c>
      <c r="D145" s="38"/>
    </row>
    <row r="146" spans="1:4" ht="15" customHeight="1" x14ac:dyDescent="0.2">
      <c r="A146" s="145" t="s">
        <v>361</v>
      </c>
      <c r="B146" s="149">
        <v>3</v>
      </c>
      <c r="C146" s="149">
        <v>3</v>
      </c>
      <c r="D146" s="38"/>
    </row>
    <row r="147" spans="1:4" ht="15.75" x14ac:dyDescent="0.2">
      <c r="A147" s="145" t="s">
        <v>323</v>
      </c>
      <c r="B147" s="229">
        <v>2</v>
      </c>
      <c r="C147" s="229">
        <v>2</v>
      </c>
    </row>
  </sheetData>
  <mergeCells count="11">
    <mergeCell ref="A68:C68"/>
    <mergeCell ref="A84:C84"/>
    <mergeCell ref="A100:C100"/>
    <mergeCell ref="A116:C116"/>
    <mergeCell ref="A132:C132"/>
    <mergeCell ref="A52:C52"/>
    <mergeCell ref="A1:C1"/>
    <mergeCell ref="A2:C2"/>
    <mergeCell ref="A4:C4"/>
    <mergeCell ref="A20:C20"/>
    <mergeCell ref="A36:C36"/>
  </mergeCells>
  <pageMargins left="0.70866141732283472" right="0.25" top="0.56000000000000005" bottom="0.46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3"/>
  <sheetViews>
    <sheetView topLeftCell="A34" zoomScaleNormal="100" zoomScaleSheetLayoutView="74" workbookViewId="0">
      <selection activeCell="B39" sqref="B39"/>
    </sheetView>
  </sheetViews>
  <sheetFormatPr defaultColWidth="9.140625" defaultRowHeight="15.75" x14ac:dyDescent="0.25"/>
  <cols>
    <col min="1" max="1" width="4.7109375" style="30" customWidth="1"/>
    <col min="2" max="2" width="44.85546875" style="71" customWidth="1"/>
    <col min="3" max="3" width="18.28515625" style="62" customWidth="1"/>
    <col min="4" max="4" width="14" style="62" customWidth="1"/>
    <col min="5" max="16384" width="9.140625" style="62"/>
  </cols>
  <sheetData>
    <row r="1" spans="1:6" ht="45" customHeight="1" x14ac:dyDescent="0.25">
      <c r="B1" s="391" t="s">
        <v>158</v>
      </c>
      <c r="C1" s="391"/>
      <c r="D1" s="391"/>
    </row>
    <row r="2" spans="1:6" ht="20.25" customHeight="1" x14ac:dyDescent="0.25">
      <c r="B2" s="423" t="s">
        <v>97</v>
      </c>
      <c r="C2" s="423"/>
      <c r="D2" s="423"/>
    </row>
    <row r="3" spans="1:6" s="63" customFormat="1" ht="46.5" customHeight="1" x14ac:dyDescent="0.25">
      <c r="A3" s="109"/>
      <c r="B3" s="285" t="s">
        <v>30</v>
      </c>
      <c r="C3" s="241" t="s">
        <v>345</v>
      </c>
      <c r="D3" s="197" t="s">
        <v>344</v>
      </c>
    </row>
    <row r="4" spans="1:6" x14ac:dyDescent="0.25">
      <c r="A4" s="66">
        <v>1</v>
      </c>
      <c r="B4" s="212" t="s">
        <v>103</v>
      </c>
      <c r="C4" s="67">
        <v>160</v>
      </c>
      <c r="D4" s="157">
        <v>88</v>
      </c>
      <c r="F4" s="130"/>
    </row>
    <row r="5" spans="1:6" x14ac:dyDescent="0.25">
      <c r="A5" s="66">
        <v>2</v>
      </c>
      <c r="B5" s="129" t="s">
        <v>35</v>
      </c>
      <c r="C5" s="67">
        <v>104</v>
      </c>
      <c r="D5" s="67">
        <v>57</v>
      </c>
      <c r="F5" s="130"/>
    </row>
    <row r="6" spans="1:6" x14ac:dyDescent="0.25">
      <c r="A6" s="66">
        <v>3</v>
      </c>
      <c r="B6" s="129" t="s">
        <v>40</v>
      </c>
      <c r="C6" s="67">
        <v>62</v>
      </c>
      <c r="D6" s="67">
        <v>42</v>
      </c>
      <c r="F6" s="130"/>
    </row>
    <row r="7" spans="1:6" s="69" customFormat="1" x14ac:dyDescent="0.25">
      <c r="A7" s="66">
        <v>4</v>
      </c>
      <c r="B7" s="129" t="s">
        <v>62</v>
      </c>
      <c r="C7" s="67">
        <v>36</v>
      </c>
      <c r="D7" s="67">
        <v>23</v>
      </c>
      <c r="F7" s="130"/>
    </row>
    <row r="8" spans="1:6" s="69" customFormat="1" x14ac:dyDescent="0.25">
      <c r="A8" s="66">
        <v>5</v>
      </c>
      <c r="B8" s="129" t="s">
        <v>132</v>
      </c>
      <c r="C8" s="67">
        <v>28</v>
      </c>
      <c r="D8" s="67">
        <v>18</v>
      </c>
      <c r="F8" s="130"/>
    </row>
    <row r="9" spans="1:6" s="69" customFormat="1" x14ac:dyDescent="0.25">
      <c r="A9" s="66">
        <v>6</v>
      </c>
      <c r="B9" s="129" t="s">
        <v>203</v>
      </c>
      <c r="C9" s="67">
        <v>23</v>
      </c>
      <c r="D9" s="67">
        <v>15</v>
      </c>
      <c r="F9" s="130"/>
    </row>
    <row r="10" spans="1:6" s="69" customFormat="1" ht="13.5" customHeight="1" x14ac:dyDescent="0.25">
      <c r="A10" s="66">
        <v>7</v>
      </c>
      <c r="B10" s="129" t="s">
        <v>47</v>
      </c>
      <c r="C10" s="67">
        <v>18</v>
      </c>
      <c r="D10" s="67">
        <v>9</v>
      </c>
      <c r="F10" s="130"/>
    </row>
    <row r="11" spans="1:6" s="69" customFormat="1" x14ac:dyDescent="0.25">
      <c r="A11" s="66">
        <v>8</v>
      </c>
      <c r="B11" s="129" t="s">
        <v>61</v>
      </c>
      <c r="C11" s="67">
        <v>17</v>
      </c>
      <c r="D11" s="67">
        <v>13</v>
      </c>
      <c r="F11" s="130"/>
    </row>
    <row r="12" spans="1:6" s="69" customFormat="1" x14ac:dyDescent="0.25">
      <c r="A12" s="66">
        <v>9</v>
      </c>
      <c r="B12" s="129" t="s">
        <v>199</v>
      </c>
      <c r="C12" s="67">
        <v>15</v>
      </c>
      <c r="D12" s="67">
        <v>10</v>
      </c>
      <c r="F12" s="130"/>
    </row>
    <row r="13" spans="1:6" s="69" customFormat="1" ht="14.25" customHeight="1" x14ac:dyDescent="0.25">
      <c r="A13" s="66">
        <v>10</v>
      </c>
      <c r="B13" s="129" t="s">
        <v>34</v>
      </c>
      <c r="C13" s="67">
        <v>15</v>
      </c>
      <c r="D13" s="67">
        <v>12</v>
      </c>
      <c r="F13" s="130"/>
    </row>
    <row r="14" spans="1:6" s="69" customFormat="1" x14ac:dyDescent="0.25">
      <c r="A14" s="66">
        <v>11</v>
      </c>
      <c r="B14" s="131" t="s">
        <v>63</v>
      </c>
      <c r="C14" s="141">
        <v>15</v>
      </c>
      <c r="D14" s="141">
        <v>9</v>
      </c>
      <c r="F14" s="130"/>
    </row>
    <row r="15" spans="1:6" s="69" customFormat="1" x14ac:dyDescent="0.25">
      <c r="A15" s="66">
        <v>12</v>
      </c>
      <c r="B15" s="129" t="s">
        <v>60</v>
      </c>
      <c r="C15" s="67">
        <v>15</v>
      </c>
      <c r="D15" s="67">
        <v>7</v>
      </c>
      <c r="F15" s="130"/>
    </row>
    <row r="16" spans="1:6" s="69" customFormat="1" x14ac:dyDescent="0.25">
      <c r="A16" s="66">
        <v>13</v>
      </c>
      <c r="B16" s="129" t="s">
        <v>202</v>
      </c>
      <c r="C16" s="67">
        <v>14</v>
      </c>
      <c r="D16" s="67">
        <v>10</v>
      </c>
      <c r="F16" s="130"/>
    </row>
    <row r="17" spans="1:6" s="69" customFormat="1" x14ac:dyDescent="0.25">
      <c r="A17" s="66">
        <v>14</v>
      </c>
      <c r="B17" s="129" t="s">
        <v>277</v>
      </c>
      <c r="C17" s="67">
        <v>14</v>
      </c>
      <c r="D17" s="67">
        <v>7</v>
      </c>
      <c r="F17" s="130"/>
    </row>
    <row r="18" spans="1:6" s="69" customFormat="1" ht="47.25" x14ac:dyDescent="0.25">
      <c r="A18" s="66">
        <v>15</v>
      </c>
      <c r="B18" s="129" t="s">
        <v>187</v>
      </c>
      <c r="C18" s="67">
        <v>13</v>
      </c>
      <c r="D18" s="67">
        <v>6</v>
      </c>
      <c r="F18" s="130"/>
    </row>
    <row r="19" spans="1:6" s="69" customFormat="1" x14ac:dyDescent="0.25">
      <c r="A19" s="66">
        <v>16</v>
      </c>
      <c r="B19" s="129" t="s">
        <v>52</v>
      </c>
      <c r="C19" s="67">
        <v>13</v>
      </c>
      <c r="D19" s="67">
        <v>6</v>
      </c>
      <c r="F19" s="130"/>
    </row>
    <row r="20" spans="1:6" s="69" customFormat="1" ht="31.5" x14ac:dyDescent="0.25">
      <c r="A20" s="66">
        <v>17</v>
      </c>
      <c r="B20" s="129" t="s">
        <v>84</v>
      </c>
      <c r="C20" s="67">
        <v>12</v>
      </c>
      <c r="D20" s="67">
        <v>9</v>
      </c>
      <c r="F20" s="130"/>
    </row>
    <row r="21" spans="1:6" s="69" customFormat="1" ht="15.75" customHeight="1" x14ac:dyDescent="0.25">
      <c r="A21" s="66">
        <v>18</v>
      </c>
      <c r="B21" s="129" t="s">
        <v>48</v>
      </c>
      <c r="C21" s="67">
        <v>12</v>
      </c>
      <c r="D21" s="67">
        <v>7</v>
      </c>
      <c r="F21" s="130"/>
    </row>
    <row r="22" spans="1:6" s="69" customFormat="1" ht="15" customHeight="1" x14ac:dyDescent="0.25">
      <c r="A22" s="66">
        <v>19</v>
      </c>
      <c r="B22" s="129" t="s">
        <v>99</v>
      </c>
      <c r="C22" s="67">
        <v>11</v>
      </c>
      <c r="D22" s="67">
        <v>8</v>
      </c>
      <c r="F22" s="130"/>
    </row>
    <row r="23" spans="1:6" s="69" customFormat="1" x14ac:dyDescent="0.25">
      <c r="A23" s="66">
        <v>20</v>
      </c>
      <c r="B23" s="129" t="s">
        <v>59</v>
      </c>
      <c r="C23" s="67">
        <v>11</v>
      </c>
      <c r="D23" s="67">
        <v>7</v>
      </c>
      <c r="F23" s="130"/>
    </row>
    <row r="24" spans="1:6" s="69" customFormat="1" ht="14.25" customHeight="1" x14ac:dyDescent="0.25">
      <c r="A24" s="66">
        <v>21</v>
      </c>
      <c r="B24" s="129" t="s">
        <v>228</v>
      </c>
      <c r="C24" s="67">
        <v>10</v>
      </c>
      <c r="D24" s="67">
        <v>7</v>
      </c>
      <c r="F24" s="130"/>
    </row>
    <row r="25" spans="1:6" s="69" customFormat="1" x14ac:dyDescent="0.25">
      <c r="A25" s="66">
        <v>22</v>
      </c>
      <c r="B25" s="129" t="s">
        <v>204</v>
      </c>
      <c r="C25" s="67">
        <v>9</v>
      </c>
      <c r="D25" s="67">
        <v>3</v>
      </c>
      <c r="F25" s="130"/>
    </row>
    <row r="26" spans="1:6" s="69" customFormat="1" x14ac:dyDescent="0.25">
      <c r="A26" s="66">
        <v>23</v>
      </c>
      <c r="B26" s="129" t="s">
        <v>38</v>
      </c>
      <c r="C26" s="67">
        <v>9</v>
      </c>
      <c r="D26" s="67">
        <v>4</v>
      </c>
      <c r="F26" s="130"/>
    </row>
    <row r="27" spans="1:6" s="69" customFormat="1" x14ac:dyDescent="0.25">
      <c r="A27" s="66">
        <v>24</v>
      </c>
      <c r="B27" s="129" t="s">
        <v>85</v>
      </c>
      <c r="C27" s="67">
        <v>9</v>
      </c>
      <c r="D27" s="67">
        <v>5</v>
      </c>
      <c r="F27" s="130"/>
    </row>
    <row r="28" spans="1:6" s="69" customFormat="1" ht="31.5" x14ac:dyDescent="0.25">
      <c r="A28" s="66">
        <v>25</v>
      </c>
      <c r="B28" s="129" t="s">
        <v>175</v>
      </c>
      <c r="C28" s="67">
        <v>9</v>
      </c>
      <c r="D28" s="67">
        <v>4</v>
      </c>
      <c r="F28" s="130"/>
    </row>
    <row r="29" spans="1:6" s="69" customFormat="1" x14ac:dyDescent="0.25">
      <c r="A29" s="66">
        <v>26</v>
      </c>
      <c r="B29" s="129" t="s">
        <v>92</v>
      </c>
      <c r="C29" s="67">
        <v>9</v>
      </c>
      <c r="D29" s="67">
        <v>6</v>
      </c>
      <c r="F29" s="130"/>
    </row>
    <row r="30" spans="1:6" s="69" customFormat="1" x14ac:dyDescent="0.25">
      <c r="A30" s="66">
        <v>27</v>
      </c>
      <c r="B30" s="129" t="s">
        <v>41</v>
      </c>
      <c r="C30" s="67">
        <v>8</v>
      </c>
      <c r="D30" s="67">
        <v>5</v>
      </c>
      <c r="F30" s="130"/>
    </row>
    <row r="31" spans="1:6" s="69" customFormat="1" x14ac:dyDescent="0.25">
      <c r="A31" s="66">
        <v>28</v>
      </c>
      <c r="B31" s="129" t="s">
        <v>179</v>
      </c>
      <c r="C31" s="67">
        <v>8</v>
      </c>
      <c r="D31" s="67">
        <v>4</v>
      </c>
      <c r="F31" s="130"/>
    </row>
    <row r="32" spans="1:6" s="69" customFormat="1" ht="31.5" x14ac:dyDescent="0.25">
      <c r="A32" s="66">
        <v>29</v>
      </c>
      <c r="B32" s="129" t="s">
        <v>57</v>
      </c>
      <c r="C32" s="67">
        <v>8</v>
      </c>
      <c r="D32" s="67">
        <v>6</v>
      </c>
      <c r="F32" s="130"/>
    </row>
    <row r="33" spans="1:6" s="69" customFormat="1" x14ac:dyDescent="0.25">
      <c r="A33" s="66">
        <v>30</v>
      </c>
      <c r="B33" s="131" t="s">
        <v>89</v>
      </c>
      <c r="C33" s="67">
        <v>8</v>
      </c>
      <c r="D33" s="67">
        <v>3</v>
      </c>
      <c r="F33" s="130"/>
    </row>
    <row r="34" spans="1:6" x14ac:dyDescent="0.25">
      <c r="A34" s="66">
        <v>31</v>
      </c>
      <c r="B34" s="212" t="s">
        <v>102</v>
      </c>
      <c r="C34" s="67">
        <v>8</v>
      </c>
      <c r="D34" s="229">
        <v>4</v>
      </c>
    </row>
    <row r="35" spans="1:6" x14ac:dyDescent="0.25">
      <c r="A35" s="66">
        <v>32</v>
      </c>
      <c r="B35" s="129" t="s">
        <v>236</v>
      </c>
      <c r="C35" s="67">
        <v>7</v>
      </c>
      <c r="D35" s="67">
        <v>1</v>
      </c>
    </row>
    <row r="36" spans="1:6" x14ac:dyDescent="0.25">
      <c r="A36" s="66">
        <v>33</v>
      </c>
      <c r="B36" s="129" t="s">
        <v>174</v>
      </c>
      <c r="C36" s="67">
        <v>6</v>
      </c>
      <c r="D36" s="67">
        <v>3</v>
      </c>
    </row>
    <row r="37" spans="1:6" x14ac:dyDescent="0.25">
      <c r="A37" s="66">
        <v>34</v>
      </c>
      <c r="B37" s="129" t="s">
        <v>56</v>
      </c>
      <c r="C37" s="67">
        <v>6</v>
      </c>
      <c r="D37" s="67">
        <v>6</v>
      </c>
    </row>
    <row r="38" spans="1:6" x14ac:dyDescent="0.25">
      <c r="A38" s="66">
        <v>35</v>
      </c>
      <c r="B38" s="129" t="s">
        <v>139</v>
      </c>
      <c r="C38" s="67">
        <v>6</v>
      </c>
      <c r="D38" s="67">
        <v>5</v>
      </c>
    </row>
    <row r="39" spans="1:6" x14ac:dyDescent="0.25">
      <c r="A39" s="66">
        <v>36</v>
      </c>
      <c r="B39" s="129" t="s">
        <v>188</v>
      </c>
      <c r="C39" s="67">
        <v>5</v>
      </c>
      <c r="D39" s="67">
        <v>4</v>
      </c>
    </row>
    <row r="40" spans="1:6" x14ac:dyDescent="0.25">
      <c r="A40" s="66">
        <v>37</v>
      </c>
      <c r="B40" s="129" t="s">
        <v>282</v>
      </c>
      <c r="C40" s="67">
        <v>5</v>
      </c>
      <c r="D40" s="67">
        <v>4</v>
      </c>
    </row>
    <row r="41" spans="1:6" x14ac:dyDescent="0.25">
      <c r="A41" s="66">
        <v>38</v>
      </c>
      <c r="B41" s="129" t="s">
        <v>260</v>
      </c>
      <c r="C41" s="67">
        <v>5</v>
      </c>
      <c r="D41" s="67">
        <v>4</v>
      </c>
    </row>
    <row r="42" spans="1:6" x14ac:dyDescent="0.25">
      <c r="A42" s="66">
        <v>39</v>
      </c>
      <c r="B42" s="129" t="s">
        <v>242</v>
      </c>
      <c r="C42" s="67">
        <v>5</v>
      </c>
      <c r="D42" s="67">
        <v>3</v>
      </c>
    </row>
    <row r="43" spans="1:6" x14ac:dyDescent="0.25">
      <c r="A43" s="66">
        <v>40</v>
      </c>
      <c r="B43" s="129" t="s">
        <v>145</v>
      </c>
      <c r="C43" s="67">
        <v>5</v>
      </c>
      <c r="D43" s="67">
        <v>2</v>
      </c>
    </row>
    <row r="44" spans="1:6" x14ac:dyDescent="0.25">
      <c r="A44" s="66">
        <v>41</v>
      </c>
      <c r="B44" s="131" t="s">
        <v>331</v>
      </c>
      <c r="C44" s="141">
        <v>5</v>
      </c>
      <c r="D44" s="141">
        <v>2</v>
      </c>
    </row>
    <row r="45" spans="1:6" x14ac:dyDescent="0.25">
      <c r="A45" s="66">
        <v>42</v>
      </c>
      <c r="B45" s="129" t="s">
        <v>192</v>
      </c>
      <c r="C45" s="67">
        <v>4</v>
      </c>
      <c r="D45" s="67">
        <v>3</v>
      </c>
    </row>
    <row r="46" spans="1:6" x14ac:dyDescent="0.25">
      <c r="A46" s="66">
        <v>43</v>
      </c>
      <c r="B46" s="129" t="s">
        <v>233</v>
      </c>
      <c r="C46" s="67">
        <v>4</v>
      </c>
      <c r="D46" s="67">
        <v>2</v>
      </c>
    </row>
    <row r="47" spans="1:6" x14ac:dyDescent="0.25">
      <c r="A47" s="66">
        <v>44</v>
      </c>
      <c r="B47" s="129" t="s">
        <v>177</v>
      </c>
      <c r="C47" s="67">
        <v>4</v>
      </c>
      <c r="D47" s="67">
        <v>3</v>
      </c>
    </row>
    <row r="48" spans="1:6" x14ac:dyDescent="0.25">
      <c r="A48" s="66">
        <v>45</v>
      </c>
      <c r="B48" s="129" t="s">
        <v>184</v>
      </c>
      <c r="C48" s="67">
        <v>4</v>
      </c>
      <c r="D48" s="67">
        <v>1</v>
      </c>
    </row>
    <row r="49" spans="1:4" x14ac:dyDescent="0.25">
      <c r="A49" s="66">
        <v>46</v>
      </c>
      <c r="B49" s="129" t="s">
        <v>237</v>
      </c>
      <c r="C49" s="67">
        <v>4</v>
      </c>
      <c r="D49" s="67">
        <v>2</v>
      </c>
    </row>
    <row r="50" spans="1:4" ht="32.25" customHeight="1" x14ac:dyDescent="0.25">
      <c r="A50" s="66">
        <v>47</v>
      </c>
      <c r="B50" s="129" t="s">
        <v>248</v>
      </c>
      <c r="C50" s="67">
        <v>4</v>
      </c>
      <c r="D50" s="67">
        <v>3</v>
      </c>
    </row>
    <row r="51" spans="1:4" x14ac:dyDescent="0.25">
      <c r="A51" s="66">
        <v>48</v>
      </c>
      <c r="B51" s="129" t="s">
        <v>362</v>
      </c>
      <c r="C51" s="67">
        <v>4</v>
      </c>
      <c r="D51" s="67">
        <v>3</v>
      </c>
    </row>
    <row r="52" spans="1:4" x14ac:dyDescent="0.25">
      <c r="A52" s="66">
        <v>49</v>
      </c>
      <c r="B52" s="129" t="s">
        <v>225</v>
      </c>
      <c r="C52" s="67">
        <v>4</v>
      </c>
      <c r="D52" s="67">
        <v>2</v>
      </c>
    </row>
    <row r="53" spans="1:4" x14ac:dyDescent="0.25">
      <c r="A53" s="66">
        <v>50</v>
      </c>
      <c r="B53" s="129" t="s">
        <v>151</v>
      </c>
      <c r="C53" s="67">
        <v>4</v>
      </c>
      <c r="D53" s="67">
        <v>2</v>
      </c>
    </row>
  </sheetData>
  <mergeCells count="2">
    <mergeCell ref="B1:D1"/>
    <mergeCell ref="B2:D2"/>
  </mergeCells>
  <printOptions horizontalCentered="1"/>
  <pageMargins left="0.51181102362204722" right="0.35433070866141736" top="0.55118110236220474" bottom="0.74803149606299213" header="0.31496062992125984" footer="0.31496062992125984"/>
  <pageSetup paperSize="9" scale="10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35"/>
  <sheetViews>
    <sheetView topLeftCell="A82" zoomScaleNormal="100" zoomScaleSheetLayoutView="73" workbookViewId="0">
      <selection activeCell="C121" sqref="C121:C135"/>
    </sheetView>
  </sheetViews>
  <sheetFormatPr defaultColWidth="8.85546875" defaultRowHeight="12.75" x14ac:dyDescent="0.2"/>
  <cols>
    <col min="1" max="1" width="57.140625" style="38" customWidth="1"/>
    <col min="2" max="2" width="17.5703125" style="142" customWidth="1"/>
    <col min="3" max="3" width="13.42578125" style="142" customWidth="1"/>
    <col min="4" max="4" width="6.42578125" style="65" customWidth="1"/>
    <col min="5" max="32" width="6.5703125" style="65" customWidth="1"/>
    <col min="33" max="16384" width="8.85546875" style="65"/>
  </cols>
  <sheetData>
    <row r="1" spans="1:9" s="75" customFormat="1" ht="45" customHeight="1" x14ac:dyDescent="0.3">
      <c r="A1" s="391" t="s">
        <v>220</v>
      </c>
      <c r="B1" s="391"/>
      <c r="C1" s="391"/>
    </row>
    <row r="2" spans="1:9" s="75" customFormat="1" ht="19.5" x14ac:dyDescent="0.3">
      <c r="A2" s="424" t="s">
        <v>64</v>
      </c>
      <c r="B2" s="424"/>
      <c r="C2" s="424"/>
    </row>
    <row r="3" spans="1:9" s="63" customFormat="1" ht="33.75" customHeight="1" x14ac:dyDescent="0.25">
      <c r="A3" s="210" t="s">
        <v>30</v>
      </c>
      <c r="B3" s="230" t="s">
        <v>345</v>
      </c>
      <c r="C3" s="197" t="s">
        <v>363</v>
      </c>
    </row>
    <row r="4" spans="1:9" ht="38.450000000000003" customHeight="1" x14ac:dyDescent="0.2">
      <c r="A4" s="397" t="s">
        <v>66</v>
      </c>
      <c r="B4" s="397"/>
      <c r="C4" s="397"/>
      <c r="I4" s="140"/>
    </row>
    <row r="5" spans="1:9" ht="19.5" customHeight="1" x14ac:dyDescent="0.2">
      <c r="A5" s="145" t="s">
        <v>132</v>
      </c>
      <c r="B5" s="149">
        <v>28</v>
      </c>
      <c r="C5" s="149">
        <v>18</v>
      </c>
      <c r="D5" s="38"/>
      <c r="I5" s="140"/>
    </row>
    <row r="6" spans="1:9" ht="15.75" customHeight="1" x14ac:dyDescent="0.2">
      <c r="A6" s="145" t="s">
        <v>202</v>
      </c>
      <c r="B6" s="149">
        <v>14</v>
      </c>
      <c r="C6" s="149">
        <v>10</v>
      </c>
    </row>
    <row r="7" spans="1:9" ht="15.75" customHeight="1" x14ac:dyDescent="0.2">
      <c r="A7" s="145" t="s">
        <v>99</v>
      </c>
      <c r="B7" s="149">
        <v>11</v>
      </c>
      <c r="C7" s="149">
        <v>8</v>
      </c>
      <c r="D7" s="38"/>
    </row>
    <row r="8" spans="1:9" ht="14.25" customHeight="1" x14ac:dyDescent="0.2">
      <c r="A8" s="145" t="s">
        <v>174</v>
      </c>
      <c r="B8" s="149">
        <v>6</v>
      </c>
      <c r="C8" s="149">
        <v>3</v>
      </c>
    </row>
    <row r="9" spans="1:9" ht="15.75" customHeight="1" x14ac:dyDescent="0.2">
      <c r="A9" s="145" t="s">
        <v>192</v>
      </c>
      <c r="B9" s="149">
        <v>4</v>
      </c>
      <c r="C9" s="149">
        <v>3</v>
      </c>
      <c r="D9" s="38"/>
    </row>
    <row r="10" spans="1:9" ht="14.25" customHeight="1" x14ac:dyDescent="0.2">
      <c r="A10" s="145" t="s">
        <v>233</v>
      </c>
      <c r="B10" s="149">
        <v>4</v>
      </c>
      <c r="C10" s="149">
        <v>2</v>
      </c>
    </row>
    <row r="11" spans="1:9" ht="16.5" customHeight="1" x14ac:dyDescent="0.2">
      <c r="A11" s="145" t="s">
        <v>159</v>
      </c>
      <c r="B11" s="149">
        <v>3</v>
      </c>
      <c r="C11" s="149">
        <v>1</v>
      </c>
      <c r="D11" s="38"/>
    </row>
    <row r="12" spans="1:9" ht="15" customHeight="1" x14ac:dyDescent="0.2">
      <c r="A12" s="78" t="s">
        <v>254</v>
      </c>
      <c r="B12" s="149">
        <v>3</v>
      </c>
      <c r="C12" s="149">
        <v>1</v>
      </c>
    </row>
    <row r="13" spans="1:9" ht="15" customHeight="1" x14ac:dyDescent="0.2">
      <c r="A13" s="78" t="s">
        <v>244</v>
      </c>
      <c r="B13" s="149">
        <v>3</v>
      </c>
      <c r="C13" s="149">
        <v>1</v>
      </c>
      <c r="D13" s="38"/>
    </row>
    <row r="14" spans="1:9" ht="15.75" x14ac:dyDescent="0.2">
      <c r="A14" s="78" t="s">
        <v>67</v>
      </c>
      <c r="B14" s="149">
        <v>3</v>
      </c>
      <c r="C14" s="149">
        <v>1</v>
      </c>
    </row>
    <row r="15" spans="1:9" ht="17.25" customHeight="1" x14ac:dyDescent="0.2">
      <c r="A15" s="78" t="s">
        <v>347</v>
      </c>
      <c r="B15" s="149">
        <v>3</v>
      </c>
      <c r="C15" s="149">
        <v>2</v>
      </c>
      <c r="D15" s="38"/>
    </row>
    <row r="16" spans="1:9" ht="15" customHeight="1" x14ac:dyDescent="0.2">
      <c r="A16" s="145" t="s">
        <v>42</v>
      </c>
      <c r="B16" s="149">
        <v>3</v>
      </c>
      <c r="C16" s="149">
        <v>1</v>
      </c>
    </row>
    <row r="17" spans="1:4" ht="15" customHeight="1" x14ac:dyDescent="0.2">
      <c r="A17" s="145" t="s">
        <v>100</v>
      </c>
      <c r="B17" s="149">
        <v>2</v>
      </c>
      <c r="C17" s="149">
        <v>2</v>
      </c>
      <c r="D17" s="38"/>
    </row>
    <row r="18" spans="1:4" ht="14.25" customHeight="1" x14ac:dyDescent="0.2">
      <c r="A18" s="145" t="s">
        <v>251</v>
      </c>
      <c r="B18" s="155">
        <v>2</v>
      </c>
      <c r="C18" s="155">
        <v>2</v>
      </c>
      <c r="D18" s="38"/>
    </row>
    <row r="19" spans="1:4" ht="15" customHeight="1" x14ac:dyDescent="0.2">
      <c r="A19" s="145" t="s">
        <v>364</v>
      </c>
      <c r="B19" s="149">
        <v>2</v>
      </c>
      <c r="C19" s="149">
        <v>1</v>
      </c>
    </row>
    <row r="20" spans="1:4" ht="31.5" customHeight="1" x14ac:dyDescent="0.2">
      <c r="A20" s="397" t="s">
        <v>10</v>
      </c>
      <c r="B20" s="397"/>
      <c r="C20" s="397"/>
    </row>
    <row r="21" spans="1:4" ht="15.75" x14ac:dyDescent="0.2">
      <c r="A21" s="145" t="s">
        <v>177</v>
      </c>
      <c r="B21" s="149">
        <v>4</v>
      </c>
      <c r="C21" s="149">
        <v>3</v>
      </c>
      <c r="D21" s="38"/>
    </row>
    <row r="22" spans="1:4" ht="16.5" customHeight="1" x14ac:dyDescent="0.2">
      <c r="A22" s="145" t="s">
        <v>53</v>
      </c>
      <c r="B22" s="149">
        <v>3</v>
      </c>
      <c r="C22" s="149">
        <v>2</v>
      </c>
    </row>
    <row r="23" spans="1:4" ht="16.5" customHeight="1" x14ac:dyDescent="0.2">
      <c r="A23" s="145" t="s">
        <v>70</v>
      </c>
      <c r="B23" s="149">
        <v>2</v>
      </c>
      <c r="C23" s="149">
        <v>1</v>
      </c>
      <c r="D23" s="38"/>
    </row>
    <row r="24" spans="1:4" ht="15.75" customHeight="1" x14ac:dyDescent="0.2">
      <c r="A24" s="145" t="s">
        <v>365</v>
      </c>
      <c r="B24" s="149">
        <v>2</v>
      </c>
      <c r="C24" s="149">
        <v>1</v>
      </c>
    </row>
    <row r="25" spans="1:4" ht="15" customHeight="1" x14ac:dyDescent="0.2">
      <c r="A25" s="145" t="s">
        <v>318</v>
      </c>
      <c r="B25" s="149">
        <v>2</v>
      </c>
      <c r="C25" s="149">
        <v>2</v>
      </c>
      <c r="D25" s="38"/>
    </row>
    <row r="26" spans="1:4" ht="15.75" customHeight="1" x14ac:dyDescent="0.2">
      <c r="A26" s="145" t="s">
        <v>193</v>
      </c>
      <c r="B26" s="149">
        <v>2</v>
      </c>
      <c r="C26" s="149">
        <v>1</v>
      </c>
    </row>
    <row r="27" spans="1:4" ht="14.25" customHeight="1" x14ac:dyDescent="0.2">
      <c r="A27" s="145" t="s">
        <v>176</v>
      </c>
      <c r="B27" s="149">
        <v>2</v>
      </c>
      <c r="C27" s="149">
        <v>1</v>
      </c>
      <c r="D27" s="38"/>
    </row>
    <row r="28" spans="1:4" ht="15" customHeight="1" x14ac:dyDescent="0.2">
      <c r="A28" s="145" t="s">
        <v>280</v>
      </c>
      <c r="B28" s="149">
        <v>1</v>
      </c>
      <c r="C28" s="149">
        <v>1</v>
      </c>
    </row>
    <row r="29" spans="1:4" ht="15.75" customHeight="1" x14ac:dyDescent="0.2">
      <c r="A29" s="145" t="s">
        <v>366</v>
      </c>
      <c r="B29" s="149">
        <v>1</v>
      </c>
      <c r="C29" s="149">
        <v>1</v>
      </c>
      <c r="D29" s="38"/>
    </row>
    <row r="30" spans="1:4" ht="17.25" customHeight="1" x14ac:dyDescent="0.2">
      <c r="A30" s="145" t="s">
        <v>367</v>
      </c>
      <c r="B30" s="155">
        <v>1</v>
      </c>
      <c r="C30" s="155">
        <v>1</v>
      </c>
      <c r="D30" s="38"/>
    </row>
    <row r="31" spans="1:4" ht="30" customHeight="1" x14ac:dyDescent="0.2">
      <c r="A31" s="145" t="s">
        <v>255</v>
      </c>
      <c r="B31" s="155">
        <v>1</v>
      </c>
      <c r="C31" s="155">
        <v>1</v>
      </c>
      <c r="D31" s="38"/>
    </row>
    <row r="32" spans="1:4" ht="18" customHeight="1" x14ac:dyDescent="0.2">
      <c r="A32" s="145" t="s">
        <v>256</v>
      </c>
      <c r="B32" s="155">
        <v>1</v>
      </c>
      <c r="C32" s="155">
        <v>1</v>
      </c>
      <c r="D32" s="38"/>
    </row>
    <row r="33" spans="1:4" ht="15.75" customHeight="1" x14ac:dyDescent="0.2">
      <c r="A33" s="145" t="s">
        <v>149</v>
      </c>
      <c r="B33" s="155">
        <v>1</v>
      </c>
      <c r="C33" s="155">
        <v>1</v>
      </c>
      <c r="D33" s="38"/>
    </row>
    <row r="34" spans="1:4" ht="15" customHeight="1" x14ac:dyDescent="0.2">
      <c r="A34" s="145" t="s">
        <v>281</v>
      </c>
      <c r="B34" s="155">
        <v>1</v>
      </c>
      <c r="C34" s="155">
        <v>1</v>
      </c>
      <c r="D34" s="38"/>
    </row>
    <row r="35" spans="1:4" ht="14.25" customHeight="1" x14ac:dyDescent="0.2">
      <c r="A35" s="145" t="s">
        <v>368</v>
      </c>
      <c r="B35" s="149">
        <v>1</v>
      </c>
      <c r="C35" s="149">
        <v>1</v>
      </c>
    </row>
    <row r="36" spans="1:4" ht="27" customHeight="1" x14ac:dyDescent="0.2">
      <c r="A36" s="397" t="s">
        <v>11</v>
      </c>
      <c r="B36" s="397"/>
      <c r="C36" s="397"/>
    </row>
    <row r="37" spans="1:4" ht="14.25" customHeight="1" x14ac:dyDescent="0.2">
      <c r="A37" s="78" t="s">
        <v>203</v>
      </c>
      <c r="B37" s="149">
        <v>23</v>
      </c>
      <c r="C37" s="149">
        <v>15</v>
      </c>
      <c r="D37" s="38"/>
    </row>
    <row r="38" spans="1:4" ht="13.5" customHeight="1" x14ac:dyDescent="0.2">
      <c r="A38" s="78" t="s">
        <v>199</v>
      </c>
      <c r="B38" s="149">
        <v>15</v>
      </c>
      <c r="C38" s="149">
        <v>10</v>
      </c>
    </row>
    <row r="39" spans="1:4" ht="14.25" customHeight="1" x14ac:dyDescent="0.2">
      <c r="A39" s="78" t="s">
        <v>56</v>
      </c>
      <c r="B39" s="149">
        <v>6</v>
      </c>
      <c r="C39" s="149">
        <v>6</v>
      </c>
      <c r="D39" s="38"/>
    </row>
    <row r="40" spans="1:4" ht="15" customHeight="1" x14ac:dyDescent="0.2">
      <c r="A40" s="78" t="s">
        <v>188</v>
      </c>
      <c r="B40" s="149">
        <v>5</v>
      </c>
      <c r="C40" s="149">
        <v>4</v>
      </c>
    </row>
    <row r="41" spans="1:4" ht="14.25" customHeight="1" x14ac:dyDescent="0.2">
      <c r="A41" s="78" t="s">
        <v>54</v>
      </c>
      <c r="B41" s="149">
        <v>3</v>
      </c>
      <c r="C41" s="149">
        <v>1</v>
      </c>
      <c r="D41" s="38"/>
    </row>
    <row r="42" spans="1:4" ht="15" customHeight="1" x14ac:dyDescent="0.2">
      <c r="A42" s="78" t="s">
        <v>72</v>
      </c>
      <c r="B42" s="149">
        <v>3</v>
      </c>
      <c r="C42" s="149">
        <v>0</v>
      </c>
    </row>
    <row r="43" spans="1:4" ht="14.25" customHeight="1" x14ac:dyDescent="0.2">
      <c r="A43" s="78" t="s">
        <v>245</v>
      </c>
      <c r="B43" s="149">
        <v>3</v>
      </c>
      <c r="C43" s="149">
        <v>3</v>
      </c>
      <c r="D43" s="38"/>
    </row>
    <row r="44" spans="1:4" ht="12.75" customHeight="1" x14ac:dyDescent="0.2">
      <c r="A44" s="78" t="s">
        <v>265</v>
      </c>
      <c r="B44" s="149">
        <v>2</v>
      </c>
      <c r="C44" s="149">
        <v>1</v>
      </c>
    </row>
    <row r="45" spans="1:4" ht="15.75" customHeight="1" x14ac:dyDescent="0.2">
      <c r="A45" s="78" t="s">
        <v>247</v>
      </c>
      <c r="B45" s="149">
        <v>2</v>
      </c>
      <c r="C45" s="149">
        <v>2</v>
      </c>
      <c r="D45" s="38"/>
    </row>
    <row r="46" spans="1:4" ht="13.5" customHeight="1" x14ac:dyDescent="0.2">
      <c r="A46" s="78" t="s">
        <v>324</v>
      </c>
      <c r="B46" s="229">
        <v>2</v>
      </c>
      <c r="C46" s="229">
        <v>1</v>
      </c>
      <c r="D46" s="38"/>
    </row>
    <row r="47" spans="1:4" ht="13.5" customHeight="1" x14ac:dyDescent="0.2">
      <c r="A47" s="78" t="s">
        <v>74</v>
      </c>
      <c r="B47" s="229">
        <v>2</v>
      </c>
      <c r="C47" s="229">
        <v>1</v>
      </c>
      <c r="D47" s="38"/>
    </row>
    <row r="48" spans="1:4" ht="14.25" customHeight="1" x14ac:dyDescent="0.2">
      <c r="A48" s="78" t="s">
        <v>39</v>
      </c>
      <c r="B48" s="149">
        <v>2</v>
      </c>
      <c r="C48" s="149">
        <v>2</v>
      </c>
    </row>
    <row r="49" spans="1:4" ht="14.25" customHeight="1" x14ac:dyDescent="0.2">
      <c r="A49" s="78" t="s">
        <v>325</v>
      </c>
      <c r="B49" s="229">
        <v>1</v>
      </c>
      <c r="C49" s="229">
        <v>1</v>
      </c>
    </row>
    <row r="50" spans="1:4" ht="14.25" customHeight="1" x14ac:dyDescent="0.2">
      <c r="A50" s="78" t="s">
        <v>246</v>
      </c>
      <c r="B50" s="229">
        <v>1</v>
      </c>
      <c r="C50" s="229">
        <v>1</v>
      </c>
    </row>
    <row r="51" spans="1:4" ht="14.25" customHeight="1" x14ac:dyDescent="0.2">
      <c r="A51" s="78" t="s">
        <v>326</v>
      </c>
      <c r="B51" s="149">
        <v>1</v>
      </c>
      <c r="C51" s="149">
        <v>1</v>
      </c>
      <c r="D51" s="38"/>
    </row>
    <row r="52" spans="1:4" ht="29.25" customHeight="1" x14ac:dyDescent="0.2">
      <c r="A52" s="397" t="s">
        <v>12</v>
      </c>
      <c r="B52" s="397"/>
      <c r="C52" s="397"/>
    </row>
    <row r="53" spans="1:4" ht="16.5" customHeight="1" x14ac:dyDescent="0.2">
      <c r="A53" s="145" t="s">
        <v>204</v>
      </c>
      <c r="B53" s="149">
        <v>9</v>
      </c>
      <c r="C53" s="149">
        <v>3</v>
      </c>
      <c r="D53" s="38"/>
    </row>
    <row r="54" spans="1:4" ht="16.5" customHeight="1" x14ac:dyDescent="0.2">
      <c r="A54" s="145" t="s">
        <v>184</v>
      </c>
      <c r="B54" s="229">
        <v>4</v>
      </c>
      <c r="C54" s="229">
        <v>1</v>
      </c>
      <c r="D54" s="38"/>
    </row>
    <row r="55" spans="1:4" ht="14.25" customHeight="1" x14ac:dyDescent="0.2">
      <c r="A55" s="145" t="s">
        <v>186</v>
      </c>
      <c r="B55" s="229">
        <v>2</v>
      </c>
      <c r="C55" s="229">
        <v>2</v>
      </c>
      <c r="D55" s="38"/>
    </row>
    <row r="56" spans="1:4" ht="16.5" customHeight="1" x14ac:dyDescent="0.2">
      <c r="A56" s="145" t="s">
        <v>76</v>
      </c>
      <c r="B56" s="229">
        <v>1</v>
      </c>
      <c r="C56" s="229">
        <v>1</v>
      </c>
      <c r="D56" s="38"/>
    </row>
    <row r="57" spans="1:4" ht="16.5" customHeight="1" x14ac:dyDescent="0.2">
      <c r="A57" s="145" t="s">
        <v>257</v>
      </c>
      <c r="B57" s="343">
        <v>1</v>
      </c>
      <c r="C57" s="343">
        <v>1</v>
      </c>
      <c r="D57" s="38"/>
    </row>
    <row r="58" spans="1:4" ht="14.25" customHeight="1" x14ac:dyDescent="0.2">
      <c r="A58" s="145" t="s">
        <v>258</v>
      </c>
      <c r="B58" s="149">
        <v>1</v>
      </c>
      <c r="C58" s="149">
        <v>1</v>
      </c>
    </row>
    <row r="59" spans="1:4" ht="15" customHeight="1" x14ac:dyDescent="0.2">
      <c r="A59" s="145" t="s">
        <v>327</v>
      </c>
      <c r="B59" s="343">
        <v>1</v>
      </c>
      <c r="C59" s="343">
        <v>1</v>
      </c>
    </row>
    <row r="60" spans="1:4" ht="18.75" customHeight="1" x14ac:dyDescent="0.2">
      <c r="A60" s="145" t="s">
        <v>369</v>
      </c>
      <c r="B60" s="282">
        <v>1</v>
      </c>
      <c r="C60" s="282">
        <v>1</v>
      </c>
    </row>
    <row r="61" spans="1:4" ht="16.5" customHeight="1" x14ac:dyDescent="0.2">
      <c r="A61" s="145" t="s">
        <v>178</v>
      </c>
      <c r="B61" s="343">
        <v>1</v>
      </c>
      <c r="C61" s="343">
        <v>1</v>
      </c>
    </row>
    <row r="62" spans="1:4" ht="12.75" customHeight="1" x14ac:dyDescent="0.2">
      <c r="A62" s="145" t="s">
        <v>49</v>
      </c>
      <c r="B62" s="339">
        <v>1</v>
      </c>
      <c r="C62" s="339">
        <v>1</v>
      </c>
    </row>
    <row r="63" spans="1:4" ht="16.5" customHeight="1" x14ac:dyDescent="0.2">
      <c r="A63" s="145" t="s">
        <v>370</v>
      </c>
      <c r="B63" s="236">
        <v>1</v>
      </c>
      <c r="C63" s="236">
        <v>1</v>
      </c>
    </row>
    <row r="64" spans="1:4" ht="27" customHeight="1" x14ac:dyDescent="0.2">
      <c r="A64" s="397" t="s">
        <v>13</v>
      </c>
      <c r="B64" s="397"/>
      <c r="C64" s="397"/>
    </row>
    <row r="65" spans="1:5" ht="14.25" customHeight="1" x14ac:dyDescent="0.2">
      <c r="A65" s="145" t="s">
        <v>103</v>
      </c>
      <c r="B65" s="149">
        <v>160</v>
      </c>
      <c r="C65" s="149">
        <v>88</v>
      </c>
      <c r="D65" s="38"/>
      <c r="E65" s="38"/>
    </row>
    <row r="66" spans="1:5" ht="13.5" customHeight="1" x14ac:dyDescent="0.2">
      <c r="A66" s="145" t="s">
        <v>62</v>
      </c>
      <c r="B66" s="149">
        <v>36</v>
      </c>
      <c r="C66" s="149">
        <v>23</v>
      </c>
    </row>
    <row r="67" spans="1:5" ht="15.75" customHeight="1" x14ac:dyDescent="0.2">
      <c r="A67" s="145" t="s">
        <v>277</v>
      </c>
      <c r="B67" s="149">
        <v>14</v>
      </c>
      <c r="C67" s="149">
        <v>7</v>
      </c>
      <c r="D67" s="38"/>
    </row>
    <row r="68" spans="1:5" ht="14.25" customHeight="1" x14ac:dyDescent="0.2">
      <c r="A68" s="145" t="s">
        <v>228</v>
      </c>
      <c r="B68" s="149">
        <v>10</v>
      </c>
      <c r="C68" s="149">
        <v>7</v>
      </c>
    </row>
    <row r="69" spans="1:5" ht="13.5" customHeight="1" x14ac:dyDescent="0.2">
      <c r="A69" s="145" t="s">
        <v>38</v>
      </c>
      <c r="B69" s="149">
        <v>9</v>
      </c>
      <c r="C69" s="149">
        <v>4</v>
      </c>
      <c r="D69" s="38"/>
    </row>
    <row r="70" spans="1:5" ht="16.5" customHeight="1" x14ac:dyDescent="0.2">
      <c r="A70" s="145" t="s">
        <v>41</v>
      </c>
      <c r="B70" s="193">
        <v>8</v>
      </c>
      <c r="C70" s="193">
        <v>5</v>
      </c>
    </row>
    <row r="71" spans="1:5" ht="15" customHeight="1" x14ac:dyDescent="0.2">
      <c r="A71" s="145" t="s">
        <v>282</v>
      </c>
      <c r="B71" s="193">
        <v>5</v>
      </c>
      <c r="C71" s="193">
        <v>4</v>
      </c>
      <c r="D71" s="38"/>
    </row>
    <row r="72" spans="1:5" ht="15" customHeight="1" x14ac:dyDescent="0.2">
      <c r="A72" s="145" t="s">
        <v>237</v>
      </c>
      <c r="B72" s="236">
        <v>4</v>
      </c>
      <c r="C72" s="236">
        <v>2</v>
      </c>
      <c r="D72" s="38"/>
    </row>
    <row r="73" spans="1:5" ht="15" customHeight="1" x14ac:dyDescent="0.2">
      <c r="A73" s="145" t="s">
        <v>278</v>
      </c>
      <c r="B73" s="193">
        <v>3</v>
      </c>
      <c r="C73" s="193">
        <v>2</v>
      </c>
      <c r="D73" s="38"/>
    </row>
    <row r="74" spans="1:5" ht="15" customHeight="1" x14ac:dyDescent="0.2">
      <c r="A74" s="145" t="s">
        <v>172</v>
      </c>
      <c r="B74" s="236">
        <v>3</v>
      </c>
      <c r="C74" s="236">
        <v>1</v>
      </c>
      <c r="D74" s="38"/>
    </row>
    <row r="75" spans="1:5" ht="15" customHeight="1" x14ac:dyDescent="0.2">
      <c r="A75" s="145" t="s">
        <v>328</v>
      </c>
      <c r="B75" s="236">
        <v>2</v>
      </c>
      <c r="C75" s="236">
        <v>1</v>
      </c>
      <c r="D75" s="38"/>
    </row>
    <row r="76" spans="1:5" ht="15.75" customHeight="1" x14ac:dyDescent="0.2">
      <c r="A76" s="145" t="s">
        <v>259</v>
      </c>
      <c r="B76" s="193">
        <v>2</v>
      </c>
      <c r="C76" s="193">
        <v>1</v>
      </c>
    </row>
    <row r="77" spans="1:5" ht="15.75" customHeight="1" x14ac:dyDescent="0.2">
      <c r="A77" s="145" t="s">
        <v>371</v>
      </c>
      <c r="B77" s="236">
        <v>1</v>
      </c>
      <c r="C77" s="236">
        <v>1</v>
      </c>
    </row>
    <row r="78" spans="1:5" ht="15.75" customHeight="1" x14ac:dyDescent="0.2">
      <c r="A78" s="145" t="s">
        <v>43</v>
      </c>
      <c r="B78" s="236">
        <v>1</v>
      </c>
      <c r="C78" s="236">
        <v>1</v>
      </c>
    </row>
    <row r="79" spans="1:5" ht="15.75" customHeight="1" x14ac:dyDescent="0.2">
      <c r="A79" s="145" t="s">
        <v>205</v>
      </c>
      <c r="B79" s="193">
        <v>1</v>
      </c>
      <c r="C79" s="193">
        <v>1</v>
      </c>
      <c r="D79" s="38"/>
    </row>
    <row r="80" spans="1:5" ht="38.450000000000003" customHeight="1" x14ac:dyDescent="0.2">
      <c r="A80" s="397" t="s">
        <v>14</v>
      </c>
      <c r="B80" s="397"/>
      <c r="C80" s="397"/>
    </row>
    <row r="81" spans="1:4" ht="17.25" customHeight="1" x14ac:dyDescent="0.2">
      <c r="A81" s="145" t="s">
        <v>82</v>
      </c>
      <c r="B81" s="149">
        <v>3</v>
      </c>
      <c r="C81" s="149">
        <v>3</v>
      </c>
      <c r="D81" s="38"/>
    </row>
    <row r="82" spans="1:4" ht="15" customHeight="1" x14ac:dyDescent="0.2">
      <c r="A82" s="145" t="s">
        <v>231</v>
      </c>
      <c r="B82" s="149">
        <v>2</v>
      </c>
      <c r="C82" s="149">
        <v>1</v>
      </c>
    </row>
    <row r="83" spans="1:4" ht="15" customHeight="1" x14ac:dyDescent="0.2">
      <c r="A83" s="145" t="s">
        <v>146</v>
      </c>
      <c r="B83" s="149">
        <v>1</v>
      </c>
      <c r="C83" s="149">
        <v>1</v>
      </c>
      <c r="D83" s="38"/>
    </row>
    <row r="84" spans="1:4" ht="15" customHeight="1" x14ac:dyDescent="0.2">
      <c r="A84" s="145" t="s">
        <v>223</v>
      </c>
      <c r="B84" s="282">
        <v>1</v>
      </c>
      <c r="C84" s="282">
        <v>1</v>
      </c>
      <c r="D84" s="38"/>
    </row>
    <row r="85" spans="1:4" ht="15" customHeight="1" x14ac:dyDescent="0.2">
      <c r="A85" s="145" t="s">
        <v>197</v>
      </c>
      <c r="B85" s="149">
        <v>1</v>
      </c>
      <c r="C85" s="149">
        <v>1</v>
      </c>
    </row>
    <row r="86" spans="1:4" ht="15" customHeight="1" x14ac:dyDescent="0.2">
      <c r="A86" s="145" t="s">
        <v>329</v>
      </c>
      <c r="B86" s="286">
        <v>1</v>
      </c>
      <c r="C86" s="286">
        <v>1</v>
      </c>
    </row>
    <row r="87" spans="1:4" ht="34.5" customHeight="1" x14ac:dyDescent="0.2">
      <c r="A87" s="145" t="s">
        <v>249</v>
      </c>
      <c r="B87" s="290">
        <v>1</v>
      </c>
      <c r="C87" s="290">
        <v>1</v>
      </c>
    </row>
    <row r="88" spans="1:4" ht="30.75" customHeight="1" x14ac:dyDescent="0.2">
      <c r="A88" s="397" t="s">
        <v>15</v>
      </c>
      <c r="B88" s="397"/>
      <c r="C88" s="397"/>
    </row>
    <row r="89" spans="1:4" ht="15.75" customHeight="1" x14ac:dyDescent="0.2">
      <c r="A89" s="145" t="s">
        <v>61</v>
      </c>
      <c r="B89" s="149">
        <v>17</v>
      </c>
      <c r="C89" s="149">
        <v>13</v>
      </c>
      <c r="D89" s="38"/>
    </row>
    <row r="90" spans="1:4" ht="30" customHeight="1" x14ac:dyDescent="0.2">
      <c r="A90" s="145" t="s">
        <v>84</v>
      </c>
      <c r="B90" s="149">
        <v>12</v>
      </c>
      <c r="C90" s="149">
        <v>9</v>
      </c>
    </row>
    <row r="91" spans="1:4" ht="15.75" x14ac:dyDescent="0.2">
      <c r="A91" s="145" t="s">
        <v>48</v>
      </c>
      <c r="B91" s="149">
        <v>12</v>
      </c>
      <c r="C91" s="149">
        <v>7</v>
      </c>
      <c r="D91" s="38"/>
    </row>
    <row r="92" spans="1:4" ht="15.75" x14ac:dyDescent="0.2">
      <c r="A92" s="145" t="s">
        <v>85</v>
      </c>
      <c r="B92" s="149">
        <v>9</v>
      </c>
      <c r="C92" s="149">
        <v>5</v>
      </c>
    </row>
    <row r="93" spans="1:4" ht="15.75" x14ac:dyDescent="0.2">
      <c r="A93" s="145" t="s">
        <v>175</v>
      </c>
      <c r="B93" s="149">
        <v>9</v>
      </c>
      <c r="C93" s="149">
        <v>4</v>
      </c>
      <c r="D93" s="38"/>
    </row>
    <row r="94" spans="1:4" ht="15.75" customHeight="1" x14ac:dyDescent="0.2">
      <c r="A94" s="145" t="s">
        <v>179</v>
      </c>
      <c r="B94" s="149">
        <v>8</v>
      </c>
      <c r="C94" s="149">
        <v>4</v>
      </c>
    </row>
    <row r="95" spans="1:4" ht="14.25" customHeight="1" x14ac:dyDescent="0.2">
      <c r="A95" s="145" t="s">
        <v>57</v>
      </c>
      <c r="B95" s="149">
        <v>8</v>
      </c>
      <c r="C95" s="149">
        <v>6</v>
      </c>
      <c r="D95" s="38"/>
    </row>
    <row r="96" spans="1:4" ht="15.75" customHeight="1" x14ac:dyDescent="0.2">
      <c r="A96" s="145" t="s">
        <v>139</v>
      </c>
      <c r="B96" s="149">
        <v>6</v>
      </c>
      <c r="C96" s="149">
        <v>5</v>
      </c>
    </row>
    <row r="97" spans="1:4" ht="12.75" customHeight="1" x14ac:dyDescent="0.2">
      <c r="A97" s="145" t="s">
        <v>260</v>
      </c>
      <c r="B97" s="149">
        <v>5</v>
      </c>
      <c r="C97" s="149">
        <v>4</v>
      </c>
      <c r="D97" s="38"/>
    </row>
    <row r="98" spans="1:4" ht="16.5" customHeight="1" x14ac:dyDescent="0.2">
      <c r="A98" s="145" t="s">
        <v>248</v>
      </c>
      <c r="B98" s="149">
        <v>4</v>
      </c>
      <c r="C98" s="149">
        <v>3</v>
      </c>
    </row>
    <row r="99" spans="1:4" ht="17.25" customHeight="1" x14ac:dyDescent="0.2">
      <c r="A99" s="145" t="s">
        <v>189</v>
      </c>
      <c r="B99" s="149">
        <v>3</v>
      </c>
      <c r="C99" s="149">
        <v>1</v>
      </c>
      <c r="D99" s="38"/>
    </row>
    <row r="100" spans="1:4" ht="12.75" customHeight="1" x14ac:dyDescent="0.2">
      <c r="A100" s="145" t="s">
        <v>372</v>
      </c>
      <c r="B100" s="149">
        <v>3</v>
      </c>
      <c r="C100" s="149">
        <v>3</v>
      </c>
    </row>
    <row r="101" spans="1:4" ht="14.25" customHeight="1" x14ac:dyDescent="0.2">
      <c r="A101" s="145" t="s">
        <v>279</v>
      </c>
      <c r="B101" s="149">
        <v>3</v>
      </c>
      <c r="C101" s="149">
        <v>2</v>
      </c>
      <c r="D101" s="38"/>
    </row>
    <row r="102" spans="1:4" ht="15.75" customHeight="1" x14ac:dyDescent="0.2">
      <c r="A102" s="145" t="s">
        <v>373</v>
      </c>
      <c r="B102" s="149">
        <v>3</v>
      </c>
      <c r="C102" s="149">
        <v>3</v>
      </c>
    </row>
    <row r="103" spans="1:4" ht="36" customHeight="1" x14ac:dyDescent="0.2">
      <c r="A103" s="145" t="s">
        <v>330</v>
      </c>
      <c r="B103" s="149">
        <v>3</v>
      </c>
      <c r="C103" s="149">
        <v>2</v>
      </c>
      <c r="D103" s="38"/>
    </row>
    <row r="104" spans="1:4" ht="63.75" customHeight="1" x14ac:dyDescent="0.2">
      <c r="A104" s="397" t="s">
        <v>16</v>
      </c>
      <c r="B104" s="397"/>
      <c r="C104" s="397"/>
    </row>
    <row r="105" spans="1:4" ht="16.5" customHeight="1" x14ac:dyDescent="0.2">
      <c r="A105" s="145" t="s">
        <v>35</v>
      </c>
      <c r="B105" s="149">
        <v>104</v>
      </c>
      <c r="C105" s="149">
        <v>57</v>
      </c>
      <c r="D105" s="38"/>
    </row>
    <row r="106" spans="1:4" ht="15.75" x14ac:dyDescent="0.2">
      <c r="A106" s="145" t="s">
        <v>47</v>
      </c>
      <c r="B106" s="149">
        <v>18</v>
      </c>
      <c r="C106" s="149">
        <v>9</v>
      </c>
    </row>
    <row r="107" spans="1:4" ht="20.25" customHeight="1" x14ac:dyDescent="0.2">
      <c r="A107" s="145" t="s">
        <v>34</v>
      </c>
      <c r="B107" s="149">
        <v>15</v>
      </c>
      <c r="C107" s="149">
        <v>12</v>
      </c>
      <c r="D107" s="38"/>
    </row>
    <row r="108" spans="1:4" ht="30" customHeight="1" x14ac:dyDescent="0.2">
      <c r="A108" s="145" t="s">
        <v>187</v>
      </c>
      <c r="B108" s="149">
        <v>13</v>
      </c>
      <c r="C108" s="149">
        <v>6</v>
      </c>
    </row>
    <row r="109" spans="1:4" ht="14.25" customHeight="1" x14ac:dyDescent="0.2">
      <c r="A109" s="145" t="s">
        <v>59</v>
      </c>
      <c r="B109" s="149">
        <v>11</v>
      </c>
      <c r="C109" s="149">
        <v>7</v>
      </c>
      <c r="D109" s="38"/>
    </row>
    <row r="110" spans="1:4" ht="14.25" customHeight="1" x14ac:dyDescent="0.2">
      <c r="A110" s="145" t="s">
        <v>236</v>
      </c>
      <c r="B110" s="149">
        <v>7</v>
      </c>
      <c r="C110" s="149">
        <v>1</v>
      </c>
    </row>
    <row r="111" spans="1:4" ht="15" customHeight="1" x14ac:dyDescent="0.2">
      <c r="A111" s="145" t="s">
        <v>242</v>
      </c>
      <c r="B111" s="149">
        <v>5</v>
      </c>
      <c r="C111" s="149">
        <v>3</v>
      </c>
      <c r="D111" s="38"/>
    </row>
    <row r="112" spans="1:4" ht="17.25" customHeight="1" x14ac:dyDescent="0.2">
      <c r="A112" s="145" t="s">
        <v>131</v>
      </c>
      <c r="B112" s="149">
        <v>4</v>
      </c>
      <c r="C112" s="149">
        <v>3</v>
      </c>
    </row>
    <row r="113" spans="1:4" ht="16.5" customHeight="1" x14ac:dyDescent="0.2">
      <c r="A113" s="145" t="s">
        <v>225</v>
      </c>
      <c r="B113" s="149">
        <v>4</v>
      </c>
      <c r="C113" s="149">
        <v>2</v>
      </c>
      <c r="D113" s="38"/>
    </row>
    <row r="114" spans="1:4" ht="17.25" customHeight="1" x14ac:dyDescent="0.2">
      <c r="A114" s="145" t="s">
        <v>133</v>
      </c>
      <c r="B114" s="149">
        <v>3</v>
      </c>
      <c r="C114" s="149">
        <v>2</v>
      </c>
    </row>
    <row r="115" spans="1:4" ht="15.75" customHeight="1" x14ac:dyDescent="0.2">
      <c r="A115" s="145" t="s">
        <v>374</v>
      </c>
      <c r="B115" s="149">
        <v>3</v>
      </c>
      <c r="C115" s="149">
        <v>1</v>
      </c>
      <c r="D115" s="38"/>
    </row>
    <row r="116" spans="1:4" ht="15.75" customHeight="1" x14ac:dyDescent="0.2">
      <c r="A116" s="145" t="s">
        <v>317</v>
      </c>
      <c r="B116" s="149">
        <v>3</v>
      </c>
      <c r="C116" s="149">
        <v>1</v>
      </c>
    </row>
    <row r="117" spans="1:4" ht="15.75" x14ac:dyDescent="0.2">
      <c r="A117" s="145" t="s">
        <v>86</v>
      </c>
      <c r="B117" s="149">
        <v>2</v>
      </c>
      <c r="C117" s="149">
        <v>2</v>
      </c>
      <c r="D117" s="38"/>
    </row>
    <row r="118" spans="1:4" ht="14.25" customHeight="1" x14ac:dyDescent="0.2">
      <c r="A118" s="145" t="s">
        <v>375</v>
      </c>
      <c r="B118" s="149">
        <v>2</v>
      </c>
      <c r="C118" s="149">
        <v>1</v>
      </c>
    </row>
    <row r="119" spans="1:4" ht="15.75" customHeight="1" x14ac:dyDescent="0.2">
      <c r="A119" s="145" t="s">
        <v>262</v>
      </c>
      <c r="B119" s="149">
        <v>2</v>
      </c>
      <c r="C119" s="149">
        <v>2</v>
      </c>
      <c r="D119" s="38"/>
    </row>
    <row r="120" spans="1:4" ht="27.75" customHeight="1" x14ac:dyDescent="0.2">
      <c r="A120" s="397" t="s">
        <v>87</v>
      </c>
      <c r="B120" s="397"/>
      <c r="C120" s="397"/>
    </row>
    <row r="121" spans="1:4" ht="15.75" customHeight="1" x14ac:dyDescent="0.2">
      <c r="A121" s="145" t="s">
        <v>40</v>
      </c>
      <c r="B121" s="286">
        <v>62</v>
      </c>
      <c r="C121" s="286">
        <v>42</v>
      </c>
      <c r="D121" s="38"/>
    </row>
    <row r="122" spans="1:4" ht="13.5" customHeight="1" x14ac:dyDescent="0.2">
      <c r="A122" s="145" t="s">
        <v>63</v>
      </c>
      <c r="B122" s="286">
        <v>15</v>
      </c>
      <c r="C122" s="286">
        <v>9</v>
      </c>
    </row>
    <row r="123" spans="1:4" ht="14.25" customHeight="1" x14ac:dyDescent="0.2">
      <c r="A123" s="145" t="s">
        <v>60</v>
      </c>
      <c r="B123" s="286">
        <v>15</v>
      </c>
      <c r="C123" s="286">
        <v>7</v>
      </c>
      <c r="D123" s="38"/>
    </row>
    <row r="124" spans="1:4" ht="15" customHeight="1" x14ac:dyDescent="0.2">
      <c r="A124" s="145" t="s">
        <v>52</v>
      </c>
      <c r="B124" s="286">
        <v>13</v>
      </c>
      <c r="C124" s="286">
        <v>6</v>
      </c>
    </row>
    <row r="125" spans="1:4" ht="15.75" customHeight="1" x14ac:dyDescent="0.2">
      <c r="A125" s="145" t="s">
        <v>92</v>
      </c>
      <c r="B125" s="286">
        <v>9</v>
      </c>
      <c r="C125" s="286">
        <v>6</v>
      </c>
      <c r="D125" s="38"/>
    </row>
    <row r="126" spans="1:4" ht="15.75" customHeight="1" x14ac:dyDescent="0.2">
      <c r="A126" s="145" t="s">
        <v>89</v>
      </c>
      <c r="B126" s="286">
        <v>8</v>
      </c>
      <c r="C126" s="286">
        <v>3</v>
      </c>
      <c r="D126" s="38"/>
    </row>
    <row r="127" spans="1:4" ht="15.75" customHeight="1" x14ac:dyDescent="0.2">
      <c r="A127" s="145" t="s">
        <v>102</v>
      </c>
      <c r="B127" s="286">
        <v>8</v>
      </c>
      <c r="C127" s="286">
        <v>4</v>
      </c>
    </row>
    <row r="128" spans="1:4" ht="15.75" customHeight="1" x14ac:dyDescent="0.2">
      <c r="A128" s="145" t="s">
        <v>145</v>
      </c>
      <c r="B128" s="286">
        <v>5</v>
      </c>
      <c r="C128" s="286">
        <v>2</v>
      </c>
      <c r="D128" s="38"/>
    </row>
    <row r="129" spans="1:3" ht="13.5" customHeight="1" x14ac:dyDescent="0.2">
      <c r="A129" s="145" t="s">
        <v>331</v>
      </c>
      <c r="B129" s="286">
        <v>5</v>
      </c>
      <c r="C129" s="286">
        <v>2</v>
      </c>
    </row>
    <row r="130" spans="1:3" ht="15" customHeight="1" x14ac:dyDescent="0.2">
      <c r="A130" s="145" t="s">
        <v>151</v>
      </c>
      <c r="B130" s="286">
        <v>4</v>
      </c>
      <c r="C130" s="286">
        <v>2</v>
      </c>
    </row>
    <row r="131" spans="1:3" ht="15.75" x14ac:dyDescent="0.2">
      <c r="A131" s="145" t="s">
        <v>37</v>
      </c>
      <c r="B131" s="286">
        <v>3</v>
      </c>
      <c r="C131" s="286">
        <v>2</v>
      </c>
    </row>
    <row r="132" spans="1:3" ht="15.75" x14ac:dyDescent="0.2">
      <c r="A132" s="145" t="s">
        <v>261</v>
      </c>
      <c r="B132" s="286">
        <v>3</v>
      </c>
      <c r="C132" s="286">
        <v>3</v>
      </c>
    </row>
    <row r="133" spans="1:3" ht="15.75" x14ac:dyDescent="0.2">
      <c r="A133" s="145" t="s">
        <v>91</v>
      </c>
      <c r="B133" s="286">
        <v>2</v>
      </c>
      <c r="C133" s="286">
        <v>1</v>
      </c>
    </row>
    <row r="134" spans="1:3" ht="13.5" customHeight="1" x14ac:dyDescent="0.2">
      <c r="A134" s="145" t="s">
        <v>361</v>
      </c>
      <c r="B134" s="286">
        <v>1</v>
      </c>
      <c r="C134" s="286">
        <v>1</v>
      </c>
    </row>
    <row r="135" spans="1:3" ht="15.75" x14ac:dyDescent="0.2">
      <c r="A135" s="145" t="s">
        <v>284</v>
      </c>
      <c r="B135" s="286">
        <v>1</v>
      </c>
      <c r="C135" s="286">
        <v>1</v>
      </c>
    </row>
  </sheetData>
  <mergeCells count="11">
    <mergeCell ref="A120:C120"/>
    <mergeCell ref="A52:C52"/>
    <mergeCell ref="A1:C1"/>
    <mergeCell ref="A2:C2"/>
    <mergeCell ref="A4:C4"/>
    <mergeCell ref="A20:C20"/>
    <mergeCell ref="A36:C36"/>
    <mergeCell ref="A64:C64"/>
    <mergeCell ref="A80:C80"/>
    <mergeCell ref="A88:C88"/>
    <mergeCell ref="A104:C104"/>
  </mergeCells>
  <pageMargins left="0.47244094488188981" right="0.27559055118110237" top="0.6692913385826772" bottom="0.43307086614173229" header="0.31496062992125984" footer="0.31496062992125984"/>
  <pageSetup paperSize="9" scale="103" orientation="portrait" verticalDpi="0" r:id="rId1"/>
  <rowBreaks count="2" manualBreakCount="2">
    <brk id="79" max="2" man="1"/>
    <brk id="119" max="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CA124"/>
  <sheetViews>
    <sheetView zoomScale="90" zoomScaleNormal="90" workbookViewId="0">
      <selection activeCell="B3" sqref="B3:E5"/>
    </sheetView>
  </sheetViews>
  <sheetFormatPr defaultColWidth="9.140625" defaultRowHeight="12.75" x14ac:dyDescent="0.2"/>
  <cols>
    <col min="1" max="1" width="45" style="268" customWidth="1"/>
    <col min="2" max="2" width="9" style="268" customWidth="1"/>
    <col min="3" max="3" width="8.85546875" style="268" customWidth="1"/>
    <col min="4" max="4" width="7.5703125" style="268" customWidth="1"/>
    <col min="5" max="5" width="9" style="268" customWidth="1"/>
    <col min="6" max="6" width="9.42578125" style="268" customWidth="1"/>
    <col min="7" max="7" width="9.28515625" style="268" customWidth="1"/>
    <col min="8" max="8" width="7.7109375" style="268" customWidth="1"/>
    <col min="9" max="9" width="9" style="268" customWidth="1"/>
    <col min="10" max="11" width="8.85546875" style="268" customWidth="1"/>
    <col min="12" max="13" width="8.42578125" style="268" customWidth="1"/>
    <col min="14" max="14" width="4.7109375" style="268" hidden="1" customWidth="1"/>
    <col min="15" max="15" width="6.7109375" style="268" hidden="1" customWidth="1"/>
    <col min="16" max="19" width="6.7109375" style="268" customWidth="1"/>
    <col min="20" max="20" width="7.42578125" style="268" customWidth="1"/>
    <col min="21" max="21" width="8" style="268" customWidth="1"/>
    <col min="22" max="22" width="8.7109375" style="268" customWidth="1"/>
    <col min="23" max="23" width="8" style="268" customWidth="1"/>
    <col min="24" max="24" width="7.7109375" style="268" customWidth="1"/>
    <col min="25" max="25" width="8.140625" style="268" customWidth="1"/>
    <col min="26" max="26" width="7.42578125" style="268" customWidth="1"/>
    <col min="27" max="29" width="7.85546875" style="268" customWidth="1"/>
    <col min="30" max="31" width="7.5703125" style="268" customWidth="1"/>
    <col min="32" max="32" width="8" style="268" customWidth="1"/>
    <col min="33" max="33" width="7.140625" style="268" customWidth="1"/>
    <col min="34" max="34" width="7.85546875" style="268" customWidth="1"/>
    <col min="35" max="35" width="8.28515625" style="268" customWidth="1"/>
    <col min="36" max="36" width="10.5703125" style="268" customWidth="1"/>
    <col min="37" max="37" width="7.140625" style="268" customWidth="1"/>
    <col min="38" max="38" width="9.7109375" style="268" customWidth="1"/>
    <col min="39" max="39" width="9.42578125" style="268" customWidth="1"/>
    <col min="40" max="40" width="8" style="268" customWidth="1"/>
    <col min="41" max="41" width="10" style="268" customWidth="1"/>
    <col min="42" max="42" width="8.140625" style="268" hidden="1" customWidth="1"/>
    <col min="43" max="43" width="8.42578125" style="268" hidden="1" customWidth="1"/>
    <col min="44" max="44" width="8" style="268" hidden="1" customWidth="1"/>
    <col min="45" max="45" width="8.85546875" style="268" hidden="1" customWidth="1"/>
    <col min="46" max="46" width="9.85546875" style="268" customWidth="1"/>
    <col min="47" max="48" width="9.5703125" style="268" customWidth="1"/>
    <col min="49" max="49" width="8.5703125" style="268" customWidth="1"/>
    <col min="50" max="50" width="10.28515625" style="268" customWidth="1"/>
    <col min="51" max="51" width="10.85546875" style="268" customWidth="1"/>
    <col min="52" max="52" width="10.42578125" style="268" customWidth="1"/>
    <col min="53" max="53" width="11.85546875" style="268" customWidth="1"/>
    <col min="54" max="54" width="9.28515625" style="268" customWidth="1"/>
    <col min="55" max="55" width="9" style="268" customWidth="1"/>
    <col min="56" max="56" width="7.42578125" style="268" customWidth="1"/>
    <col min="57" max="57" width="9.42578125" style="268" customWidth="1"/>
    <col min="58" max="58" width="8.85546875" style="268" customWidth="1"/>
    <col min="59" max="59" width="9.28515625" style="268" customWidth="1"/>
    <col min="60" max="60" width="8.28515625" style="268" customWidth="1"/>
    <col min="61" max="61" width="9.42578125" style="268" customWidth="1"/>
    <col min="62" max="63" width="8.7109375" style="268" customWidth="1"/>
    <col min="64" max="64" width="7.42578125" style="268" customWidth="1"/>
    <col min="65" max="65" width="9.140625" style="268" customWidth="1"/>
    <col min="66" max="66" width="13.140625" style="268" customWidth="1"/>
    <col min="67" max="68" width="13" style="268" customWidth="1"/>
    <col min="69" max="69" width="12.5703125" style="268" customWidth="1"/>
    <col min="70" max="70" width="9" style="268" customWidth="1"/>
    <col min="71" max="71" width="9.28515625" style="268" customWidth="1"/>
    <col min="72" max="72" width="8.28515625" style="268" customWidth="1"/>
    <col min="73" max="73" width="7.42578125" style="268" customWidth="1"/>
    <col min="74" max="74" width="17.85546875" style="268" customWidth="1"/>
    <col min="75" max="75" width="12.85546875" style="268" customWidth="1"/>
    <col min="76" max="76" width="12.7109375" style="268" customWidth="1"/>
    <col min="77" max="77" width="9.140625" style="268" customWidth="1"/>
    <col min="78" max="78" width="10.140625" style="268" customWidth="1"/>
    <col min="79" max="16384" width="9.140625" style="268"/>
  </cols>
  <sheetData>
    <row r="1" spans="1:79" ht="30.75" customHeight="1" x14ac:dyDescent="0.35">
      <c r="A1" s="425" t="s">
        <v>293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299"/>
      <c r="O1" s="299"/>
      <c r="P1" s="299"/>
      <c r="Q1" s="299"/>
      <c r="R1" s="299"/>
      <c r="S1" s="299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L1" s="267"/>
      <c r="AM1" s="267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B1" s="291"/>
      <c r="BC1" s="291"/>
      <c r="BD1" s="291"/>
      <c r="BE1" s="291"/>
      <c r="BF1" s="300"/>
      <c r="BH1" s="300"/>
      <c r="BI1" s="300"/>
      <c r="BK1" s="267"/>
      <c r="BR1" s="301"/>
      <c r="BS1" s="301"/>
      <c r="BT1" s="301"/>
      <c r="BU1" s="301"/>
      <c r="BV1" s="301"/>
    </row>
    <row r="2" spans="1:79" ht="30.75" customHeight="1" thickBot="1" x14ac:dyDescent="0.35">
      <c r="A2" s="426" t="s">
        <v>376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303"/>
      <c r="O2" s="303"/>
      <c r="P2" s="303"/>
      <c r="Q2" s="303"/>
      <c r="R2" s="303"/>
      <c r="S2" s="303"/>
      <c r="T2" s="453" t="s">
        <v>1</v>
      </c>
      <c r="U2" s="453"/>
      <c r="V2" s="453"/>
      <c r="W2" s="453"/>
      <c r="X2" s="302"/>
      <c r="Y2" s="304"/>
      <c r="AD2" s="304"/>
      <c r="AE2" s="304"/>
      <c r="AF2" s="304"/>
      <c r="AG2" s="304"/>
      <c r="AH2" s="305"/>
      <c r="AI2" s="305"/>
      <c r="AJ2" s="305"/>
      <c r="AK2" s="305"/>
      <c r="AL2" s="305"/>
      <c r="AM2" s="305"/>
      <c r="AN2" s="305"/>
      <c r="AO2" s="305"/>
      <c r="AP2" s="304"/>
      <c r="AQ2" s="304"/>
      <c r="AR2" s="304"/>
      <c r="AS2" s="304"/>
      <c r="AT2" s="302"/>
      <c r="AU2" s="304"/>
      <c r="AX2" s="304"/>
      <c r="AY2" s="304"/>
      <c r="AZ2" s="304"/>
      <c r="BA2" s="304"/>
      <c r="BB2" s="267"/>
      <c r="BD2" s="302"/>
      <c r="BE2" s="302"/>
      <c r="BF2" s="271"/>
      <c r="BJ2" s="271"/>
      <c r="BK2" s="267"/>
      <c r="BT2" s="432" t="s">
        <v>1</v>
      </c>
      <c r="BU2" s="432"/>
      <c r="BV2" s="432"/>
    </row>
    <row r="3" spans="1:79" s="314" customFormat="1" ht="51.75" customHeight="1" x14ac:dyDescent="0.2">
      <c r="A3" s="433"/>
      <c r="B3" s="436" t="s">
        <v>229</v>
      </c>
      <c r="C3" s="437"/>
      <c r="D3" s="437"/>
      <c r="E3" s="438"/>
      <c r="F3" s="442" t="s">
        <v>294</v>
      </c>
      <c r="G3" s="442"/>
      <c r="H3" s="442"/>
      <c r="I3" s="442"/>
      <c r="J3" s="436" t="s">
        <v>143</v>
      </c>
      <c r="K3" s="437"/>
      <c r="L3" s="437"/>
      <c r="M3" s="438"/>
      <c r="N3" s="447" t="s">
        <v>295</v>
      </c>
      <c r="O3" s="448"/>
      <c r="P3" s="436" t="s">
        <v>309</v>
      </c>
      <c r="Q3" s="437"/>
      <c r="R3" s="437"/>
      <c r="S3" s="438"/>
      <c r="T3" s="436" t="s">
        <v>296</v>
      </c>
      <c r="U3" s="437"/>
      <c r="V3" s="437"/>
      <c r="W3" s="438"/>
      <c r="X3" s="436" t="s">
        <v>297</v>
      </c>
      <c r="Y3" s="437"/>
      <c r="Z3" s="437"/>
      <c r="AA3" s="438"/>
      <c r="AB3" s="471" t="s">
        <v>206</v>
      </c>
      <c r="AC3" s="472"/>
      <c r="AD3" s="436" t="s">
        <v>298</v>
      </c>
      <c r="AE3" s="437"/>
      <c r="AF3" s="437"/>
      <c r="AG3" s="438"/>
      <c r="AH3" s="436" t="s">
        <v>250</v>
      </c>
      <c r="AI3" s="437"/>
      <c r="AJ3" s="437"/>
      <c r="AK3" s="437"/>
      <c r="AL3" s="436" t="s">
        <v>299</v>
      </c>
      <c r="AM3" s="437"/>
      <c r="AN3" s="437"/>
      <c r="AO3" s="438"/>
      <c r="AP3" s="454" t="s">
        <v>300</v>
      </c>
      <c r="AQ3" s="455"/>
      <c r="AR3" s="454" t="s">
        <v>301</v>
      </c>
      <c r="AS3" s="455"/>
      <c r="AT3" s="460" t="s">
        <v>2</v>
      </c>
      <c r="AU3" s="460"/>
      <c r="AV3" s="460"/>
      <c r="AW3" s="460"/>
      <c r="AX3" s="436" t="s">
        <v>134</v>
      </c>
      <c r="AY3" s="437"/>
      <c r="AZ3" s="437"/>
      <c r="BA3" s="438"/>
      <c r="BB3" s="436" t="s">
        <v>302</v>
      </c>
      <c r="BC3" s="437"/>
      <c r="BD3" s="437"/>
      <c r="BE3" s="438"/>
      <c r="BF3" s="436" t="s">
        <v>303</v>
      </c>
      <c r="BG3" s="437"/>
      <c r="BH3" s="437"/>
      <c r="BI3" s="438"/>
      <c r="BJ3" s="442" t="s">
        <v>304</v>
      </c>
      <c r="BK3" s="442"/>
      <c r="BL3" s="442"/>
      <c r="BM3" s="442"/>
      <c r="BN3" s="463" t="s">
        <v>310</v>
      </c>
      <c r="BO3" s="463" t="s">
        <v>226</v>
      </c>
      <c r="BP3" s="478" t="s">
        <v>311</v>
      </c>
      <c r="BQ3" s="478" t="s">
        <v>227</v>
      </c>
      <c r="BR3" s="436" t="s">
        <v>161</v>
      </c>
      <c r="BS3" s="437"/>
      <c r="BT3" s="437"/>
      <c r="BU3" s="438"/>
      <c r="BV3" s="443" t="s">
        <v>305</v>
      </c>
    </row>
    <row r="4" spans="1:79" ht="59.25" customHeight="1" x14ac:dyDescent="0.2">
      <c r="A4" s="434"/>
      <c r="B4" s="439"/>
      <c r="C4" s="440"/>
      <c r="D4" s="440"/>
      <c r="E4" s="441"/>
      <c r="F4" s="442"/>
      <c r="G4" s="442"/>
      <c r="H4" s="442"/>
      <c r="I4" s="442"/>
      <c r="J4" s="439"/>
      <c r="K4" s="440"/>
      <c r="L4" s="440"/>
      <c r="M4" s="441"/>
      <c r="N4" s="449"/>
      <c r="O4" s="450"/>
      <c r="P4" s="439"/>
      <c r="Q4" s="440"/>
      <c r="R4" s="440"/>
      <c r="S4" s="441"/>
      <c r="T4" s="439"/>
      <c r="U4" s="440"/>
      <c r="V4" s="440"/>
      <c r="W4" s="441"/>
      <c r="X4" s="439"/>
      <c r="Y4" s="440"/>
      <c r="Z4" s="440"/>
      <c r="AA4" s="441"/>
      <c r="AB4" s="473"/>
      <c r="AC4" s="474"/>
      <c r="AD4" s="439"/>
      <c r="AE4" s="440"/>
      <c r="AF4" s="440"/>
      <c r="AG4" s="441"/>
      <c r="AH4" s="439"/>
      <c r="AI4" s="440"/>
      <c r="AJ4" s="440"/>
      <c r="AK4" s="440"/>
      <c r="AL4" s="439"/>
      <c r="AM4" s="440"/>
      <c r="AN4" s="440"/>
      <c r="AO4" s="441"/>
      <c r="AP4" s="456"/>
      <c r="AQ4" s="457"/>
      <c r="AR4" s="456"/>
      <c r="AS4" s="457"/>
      <c r="AT4" s="460"/>
      <c r="AU4" s="460"/>
      <c r="AV4" s="460"/>
      <c r="AW4" s="460"/>
      <c r="AX4" s="439"/>
      <c r="AY4" s="440"/>
      <c r="AZ4" s="440"/>
      <c r="BA4" s="441"/>
      <c r="BB4" s="439"/>
      <c r="BC4" s="440"/>
      <c r="BD4" s="440"/>
      <c r="BE4" s="441"/>
      <c r="BF4" s="439"/>
      <c r="BG4" s="440"/>
      <c r="BH4" s="440"/>
      <c r="BI4" s="441"/>
      <c r="BJ4" s="442"/>
      <c r="BK4" s="442"/>
      <c r="BL4" s="442"/>
      <c r="BM4" s="442"/>
      <c r="BN4" s="463"/>
      <c r="BO4" s="463"/>
      <c r="BP4" s="479"/>
      <c r="BQ4" s="479"/>
      <c r="BR4" s="439"/>
      <c r="BS4" s="440"/>
      <c r="BT4" s="440"/>
      <c r="BU4" s="441"/>
      <c r="BV4" s="461"/>
    </row>
    <row r="5" spans="1:79" ht="55.5" customHeight="1" x14ac:dyDescent="0.2">
      <c r="A5" s="434"/>
      <c r="B5" s="439"/>
      <c r="C5" s="440"/>
      <c r="D5" s="440"/>
      <c r="E5" s="441"/>
      <c r="F5" s="443"/>
      <c r="G5" s="443"/>
      <c r="H5" s="443"/>
      <c r="I5" s="443"/>
      <c r="J5" s="444"/>
      <c r="K5" s="445"/>
      <c r="L5" s="445"/>
      <c r="M5" s="446"/>
      <c r="N5" s="451"/>
      <c r="O5" s="452"/>
      <c r="P5" s="444"/>
      <c r="Q5" s="445"/>
      <c r="R5" s="445"/>
      <c r="S5" s="446"/>
      <c r="T5" s="444"/>
      <c r="U5" s="445"/>
      <c r="V5" s="445"/>
      <c r="W5" s="446"/>
      <c r="X5" s="444"/>
      <c r="Y5" s="445"/>
      <c r="Z5" s="445"/>
      <c r="AA5" s="446"/>
      <c r="AB5" s="475"/>
      <c r="AC5" s="476"/>
      <c r="AD5" s="444"/>
      <c r="AE5" s="445"/>
      <c r="AF5" s="445"/>
      <c r="AG5" s="446"/>
      <c r="AH5" s="444"/>
      <c r="AI5" s="445"/>
      <c r="AJ5" s="445"/>
      <c r="AK5" s="445"/>
      <c r="AL5" s="444"/>
      <c r="AM5" s="445"/>
      <c r="AN5" s="445"/>
      <c r="AO5" s="446"/>
      <c r="AP5" s="458"/>
      <c r="AQ5" s="459"/>
      <c r="AR5" s="458"/>
      <c r="AS5" s="459"/>
      <c r="AT5" s="460"/>
      <c r="AU5" s="460"/>
      <c r="AV5" s="460"/>
      <c r="AW5" s="460"/>
      <c r="AX5" s="444"/>
      <c r="AY5" s="445"/>
      <c r="AZ5" s="445"/>
      <c r="BA5" s="446"/>
      <c r="BB5" s="444"/>
      <c r="BC5" s="445"/>
      <c r="BD5" s="445"/>
      <c r="BE5" s="446"/>
      <c r="BF5" s="444"/>
      <c r="BG5" s="445"/>
      <c r="BH5" s="445"/>
      <c r="BI5" s="446"/>
      <c r="BJ5" s="442"/>
      <c r="BK5" s="442"/>
      <c r="BL5" s="442"/>
      <c r="BM5" s="442"/>
      <c r="BN5" s="463"/>
      <c r="BO5" s="463"/>
      <c r="BP5" s="479"/>
      <c r="BQ5" s="479"/>
      <c r="BR5" s="444"/>
      <c r="BS5" s="445"/>
      <c r="BT5" s="445"/>
      <c r="BU5" s="446"/>
      <c r="BV5" s="462"/>
    </row>
    <row r="6" spans="1:79" ht="35.25" customHeight="1" x14ac:dyDescent="0.2">
      <c r="A6" s="434"/>
      <c r="B6" s="427">
        <v>2023</v>
      </c>
      <c r="C6" s="427">
        <v>2024</v>
      </c>
      <c r="D6" s="429" t="s">
        <v>3</v>
      </c>
      <c r="E6" s="429"/>
      <c r="F6" s="427">
        <v>2023</v>
      </c>
      <c r="G6" s="427">
        <v>2024</v>
      </c>
      <c r="H6" s="429" t="s">
        <v>3</v>
      </c>
      <c r="I6" s="429"/>
      <c r="J6" s="427">
        <v>2023</v>
      </c>
      <c r="K6" s="427">
        <v>2024</v>
      </c>
      <c r="L6" s="430" t="s">
        <v>3</v>
      </c>
      <c r="M6" s="431"/>
      <c r="N6" s="466">
        <v>2020</v>
      </c>
      <c r="O6" s="466">
        <v>2021</v>
      </c>
      <c r="P6" s="427">
        <v>2023</v>
      </c>
      <c r="Q6" s="427">
        <v>2024</v>
      </c>
      <c r="R6" s="429" t="s">
        <v>3</v>
      </c>
      <c r="S6" s="429"/>
      <c r="T6" s="427">
        <v>2023</v>
      </c>
      <c r="U6" s="427">
        <v>2024</v>
      </c>
      <c r="V6" s="429" t="s">
        <v>3</v>
      </c>
      <c r="W6" s="429"/>
      <c r="X6" s="427">
        <v>2023</v>
      </c>
      <c r="Y6" s="427">
        <v>2024</v>
      </c>
      <c r="Z6" s="429" t="s">
        <v>3</v>
      </c>
      <c r="AA6" s="429"/>
      <c r="AB6" s="427">
        <v>2023</v>
      </c>
      <c r="AC6" s="427">
        <v>2024</v>
      </c>
      <c r="AD6" s="427">
        <v>2023</v>
      </c>
      <c r="AE6" s="427">
        <v>2024</v>
      </c>
      <c r="AF6" s="429" t="s">
        <v>3</v>
      </c>
      <c r="AG6" s="429"/>
      <c r="AH6" s="466">
        <v>2023</v>
      </c>
      <c r="AI6" s="295">
        <v>2024</v>
      </c>
      <c r="AJ6" s="429" t="s">
        <v>3</v>
      </c>
      <c r="AK6" s="429"/>
      <c r="AL6" s="427">
        <v>2023</v>
      </c>
      <c r="AM6" s="427">
        <v>2024</v>
      </c>
      <c r="AN6" s="429" t="s">
        <v>3</v>
      </c>
      <c r="AO6" s="429"/>
      <c r="AP6" s="306"/>
      <c r="AQ6" s="307"/>
      <c r="AR6" s="307"/>
      <c r="AS6" s="307"/>
      <c r="AT6" s="427">
        <v>2023</v>
      </c>
      <c r="AU6" s="468">
        <v>2024</v>
      </c>
      <c r="AV6" s="469"/>
      <c r="AW6" s="470"/>
      <c r="AX6" s="427">
        <v>2023</v>
      </c>
      <c r="AY6" s="481">
        <v>2024</v>
      </c>
      <c r="AZ6" s="482"/>
      <c r="BA6" s="483"/>
      <c r="BB6" s="427">
        <v>2023</v>
      </c>
      <c r="BC6" s="427">
        <v>2024</v>
      </c>
      <c r="BD6" s="429" t="s">
        <v>3</v>
      </c>
      <c r="BE6" s="429"/>
      <c r="BF6" s="427">
        <v>2023</v>
      </c>
      <c r="BG6" s="427">
        <v>2024</v>
      </c>
      <c r="BH6" s="429" t="s">
        <v>3</v>
      </c>
      <c r="BI6" s="429"/>
      <c r="BJ6" s="427">
        <v>2023</v>
      </c>
      <c r="BK6" s="427">
        <v>2024</v>
      </c>
      <c r="BL6" s="429" t="s">
        <v>3</v>
      </c>
      <c r="BM6" s="429"/>
      <c r="BN6" s="463"/>
      <c r="BO6" s="463"/>
      <c r="BP6" s="480"/>
      <c r="BQ6" s="480"/>
      <c r="BR6" s="427">
        <v>2023</v>
      </c>
      <c r="BS6" s="427">
        <v>2024</v>
      </c>
      <c r="BT6" s="464" t="s">
        <v>3</v>
      </c>
      <c r="BU6" s="465"/>
      <c r="BV6" s="427">
        <v>2024</v>
      </c>
    </row>
    <row r="7" spans="1:79" s="314" customFormat="1" ht="62.25" customHeight="1" x14ac:dyDescent="0.2">
      <c r="A7" s="435"/>
      <c r="B7" s="428"/>
      <c r="C7" s="428"/>
      <c r="D7" s="296" t="s">
        <v>0</v>
      </c>
      <c r="E7" s="296" t="s">
        <v>4</v>
      </c>
      <c r="F7" s="428"/>
      <c r="G7" s="428"/>
      <c r="H7" s="296" t="s">
        <v>0</v>
      </c>
      <c r="I7" s="296" t="s">
        <v>4</v>
      </c>
      <c r="J7" s="428"/>
      <c r="K7" s="428"/>
      <c r="L7" s="296" t="s">
        <v>0</v>
      </c>
      <c r="M7" s="296" t="s">
        <v>4</v>
      </c>
      <c r="N7" s="467"/>
      <c r="O7" s="467"/>
      <c r="P7" s="428"/>
      <c r="Q7" s="428"/>
      <c r="R7" s="296" t="s">
        <v>0</v>
      </c>
      <c r="S7" s="296" t="s">
        <v>4</v>
      </c>
      <c r="T7" s="428"/>
      <c r="U7" s="428"/>
      <c r="V7" s="296" t="s">
        <v>0</v>
      </c>
      <c r="W7" s="296" t="s">
        <v>4</v>
      </c>
      <c r="X7" s="428"/>
      <c r="Y7" s="428"/>
      <c r="Z7" s="296" t="s">
        <v>0</v>
      </c>
      <c r="AA7" s="296" t="s">
        <v>4</v>
      </c>
      <c r="AB7" s="428"/>
      <c r="AC7" s="428"/>
      <c r="AD7" s="428"/>
      <c r="AE7" s="428"/>
      <c r="AF7" s="296" t="s">
        <v>0</v>
      </c>
      <c r="AG7" s="296" t="s">
        <v>4</v>
      </c>
      <c r="AH7" s="467"/>
      <c r="AI7" s="295" t="s">
        <v>25</v>
      </c>
      <c r="AJ7" s="296" t="s">
        <v>0</v>
      </c>
      <c r="AK7" s="296" t="s">
        <v>4</v>
      </c>
      <c r="AL7" s="428"/>
      <c r="AM7" s="428"/>
      <c r="AN7" s="296" t="s">
        <v>0</v>
      </c>
      <c r="AO7" s="296" t="s">
        <v>4</v>
      </c>
      <c r="AP7" s="308">
        <v>2020</v>
      </c>
      <c r="AQ7" s="309">
        <v>2021</v>
      </c>
      <c r="AR7" s="310">
        <v>2020</v>
      </c>
      <c r="AS7" s="311">
        <v>2021</v>
      </c>
      <c r="AT7" s="428"/>
      <c r="AU7" s="312" t="s">
        <v>25</v>
      </c>
      <c r="AV7" s="292" t="s">
        <v>306</v>
      </c>
      <c r="AW7" s="292" t="s">
        <v>307</v>
      </c>
      <c r="AX7" s="428"/>
      <c r="AY7" s="312" t="s">
        <v>308</v>
      </c>
      <c r="AZ7" s="292" t="s">
        <v>306</v>
      </c>
      <c r="BA7" s="292" t="s">
        <v>307</v>
      </c>
      <c r="BB7" s="428"/>
      <c r="BC7" s="428"/>
      <c r="BD7" s="296" t="s">
        <v>0</v>
      </c>
      <c r="BE7" s="296" t="s">
        <v>4</v>
      </c>
      <c r="BF7" s="428"/>
      <c r="BG7" s="428"/>
      <c r="BH7" s="296" t="s">
        <v>0</v>
      </c>
      <c r="BI7" s="296" t="s">
        <v>4</v>
      </c>
      <c r="BJ7" s="428"/>
      <c r="BK7" s="428"/>
      <c r="BL7" s="296" t="s">
        <v>0</v>
      </c>
      <c r="BM7" s="296" t="s">
        <v>4</v>
      </c>
      <c r="BN7" s="283">
        <v>2023</v>
      </c>
      <c r="BO7" s="477">
        <v>2024</v>
      </c>
      <c r="BP7" s="477"/>
      <c r="BQ7" s="477"/>
      <c r="BR7" s="428"/>
      <c r="BS7" s="428"/>
      <c r="BT7" s="295" t="s">
        <v>0</v>
      </c>
      <c r="BU7" s="295" t="s">
        <v>4</v>
      </c>
      <c r="BV7" s="428"/>
      <c r="BW7" s="313"/>
      <c r="BX7" s="313"/>
    </row>
    <row r="8" spans="1:79" ht="12.75" customHeight="1" x14ac:dyDescent="0.2">
      <c r="A8" s="269" t="s">
        <v>5</v>
      </c>
      <c r="B8" s="269">
        <v>1</v>
      </c>
      <c r="C8" s="269">
        <v>2</v>
      </c>
      <c r="D8" s="269">
        <v>3</v>
      </c>
      <c r="E8" s="269">
        <v>4</v>
      </c>
      <c r="F8" s="269">
        <v>5</v>
      </c>
      <c r="G8" s="269">
        <v>6</v>
      </c>
      <c r="H8" s="269">
        <v>7</v>
      </c>
      <c r="I8" s="269">
        <v>8</v>
      </c>
      <c r="J8" s="269">
        <v>9</v>
      </c>
      <c r="K8" s="269">
        <v>10</v>
      </c>
      <c r="L8" s="269">
        <v>11</v>
      </c>
      <c r="M8" s="269">
        <v>12</v>
      </c>
      <c r="N8" s="269">
        <v>13</v>
      </c>
      <c r="O8" s="269">
        <v>14</v>
      </c>
      <c r="P8" s="269">
        <v>13</v>
      </c>
      <c r="Q8" s="269">
        <v>14</v>
      </c>
      <c r="R8" s="269">
        <v>15</v>
      </c>
      <c r="S8" s="269">
        <v>16</v>
      </c>
      <c r="T8" s="269">
        <v>17</v>
      </c>
      <c r="U8" s="269">
        <v>18</v>
      </c>
      <c r="V8" s="269">
        <v>19</v>
      </c>
      <c r="W8" s="269">
        <v>20</v>
      </c>
      <c r="X8" s="269">
        <v>21</v>
      </c>
      <c r="Y8" s="269">
        <v>22</v>
      </c>
      <c r="Z8" s="269">
        <v>23</v>
      </c>
      <c r="AA8" s="269">
        <v>24</v>
      </c>
      <c r="AB8" s="269">
        <v>25</v>
      </c>
      <c r="AC8" s="269">
        <v>26</v>
      </c>
      <c r="AD8" s="269">
        <v>27</v>
      </c>
      <c r="AE8" s="269">
        <v>28</v>
      </c>
      <c r="AF8" s="269">
        <v>29</v>
      </c>
      <c r="AG8" s="269">
        <v>30</v>
      </c>
      <c r="AH8" s="269">
        <v>31</v>
      </c>
      <c r="AI8" s="269">
        <v>32</v>
      </c>
      <c r="AJ8" s="269">
        <v>33</v>
      </c>
      <c r="AK8" s="269">
        <v>34</v>
      </c>
      <c r="AL8" s="269">
        <v>35</v>
      </c>
      <c r="AM8" s="269">
        <v>36</v>
      </c>
      <c r="AN8" s="269">
        <v>37</v>
      </c>
      <c r="AO8" s="269">
        <v>38</v>
      </c>
      <c r="AP8" s="269">
        <v>41</v>
      </c>
      <c r="AQ8" s="269">
        <v>42</v>
      </c>
      <c r="AR8" s="269">
        <v>43</v>
      </c>
      <c r="AS8" s="269">
        <v>44</v>
      </c>
      <c r="AT8" s="269">
        <v>39</v>
      </c>
      <c r="AU8" s="269">
        <v>40</v>
      </c>
      <c r="AV8" s="269">
        <v>41</v>
      </c>
      <c r="AW8" s="269">
        <v>42</v>
      </c>
      <c r="AX8" s="269">
        <v>43</v>
      </c>
      <c r="AY8" s="269">
        <v>44</v>
      </c>
      <c r="AZ8" s="269">
        <v>45</v>
      </c>
      <c r="BA8" s="269">
        <v>46</v>
      </c>
      <c r="BB8" s="269">
        <v>47</v>
      </c>
      <c r="BC8" s="269">
        <v>48</v>
      </c>
      <c r="BD8" s="269">
        <v>49</v>
      </c>
      <c r="BE8" s="269">
        <v>50</v>
      </c>
      <c r="BF8" s="269">
        <v>51</v>
      </c>
      <c r="BG8" s="269">
        <v>52</v>
      </c>
      <c r="BH8" s="269">
        <v>53</v>
      </c>
      <c r="BI8" s="269">
        <v>54</v>
      </c>
      <c r="BJ8" s="269">
        <v>55</v>
      </c>
      <c r="BK8" s="269">
        <v>56</v>
      </c>
      <c r="BL8" s="269">
        <v>57</v>
      </c>
      <c r="BM8" s="269">
        <v>58</v>
      </c>
      <c r="BN8" s="246">
        <v>59</v>
      </c>
      <c r="BO8" s="246">
        <v>60</v>
      </c>
      <c r="BP8" s="246">
        <v>61</v>
      </c>
      <c r="BQ8" s="246">
        <v>62</v>
      </c>
      <c r="BR8" s="269">
        <v>63</v>
      </c>
      <c r="BS8" s="269">
        <v>64</v>
      </c>
      <c r="BT8" s="269">
        <v>65</v>
      </c>
      <c r="BU8" s="269">
        <v>66</v>
      </c>
      <c r="BV8" s="269">
        <v>67</v>
      </c>
      <c r="BW8" s="304"/>
      <c r="BX8" s="304"/>
    </row>
    <row r="9" spans="1:79" s="323" customFormat="1" ht="33.75" customHeight="1" x14ac:dyDescent="0.25">
      <c r="A9" s="239" t="s">
        <v>21</v>
      </c>
      <c r="B9" s="297">
        <f>SUM(B10:B13)</f>
        <v>9531</v>
      </c>
      <c r="C9" s="297">
        <f>SUM(C10:C13)</f>
        <v>7360</v>
      </c>
      <c r="D9" s="316">
        <f>C9/B9*100</f>
        <v>77.22169761829818</v>
      </c>
      <c r="E9" s="315">
        <f>C9-B9</f>
        <v>-2171</v>
      </c>
      <c r="F9" s="297">
        <f>SUM(F10:F13)</f>
        <v>6833</v>
      </c>
      <c r="G9" s="297">
        <f>SUM(G10:G13)</f>
        <v>4804</v>
      </c>
      <c r="H9" s="316">
        <f>G9/F9*100</f>
        <v>70.305868578955071</v>
      </c>
      <c r="I9" s="315">
        <f>G9-F9</f>
        <v>-2029</v>
      </c>
      <c r="J9" s="297">
        <f>SUM(J10:J13)</f>
        <v>2198</v>
      </c>
      <c r="K9" s="297">
        <f>SUM(K10:K13)</f>
        <v>2153</v>
      </c>
      <c r="L9" s="318">
        <f>K9/J9*100</f>
        <v>97.952684258416738</v>
      </c>
      <c r="M9" s="297">
        <f>K9-J9</f>
        <v>-45</v>
      </c>
      <c r="N9" s="297"/>
      <c r="O9" s="297"/>
      <c r="P9" s="297">
        <f>SUM(P10:P13)</f>
        <v>1068</v>
      </c>
      <c r="Q9" s="297">
        <f>SUM(Q10:Q13)</f>
        <v>859</v>
      </c>
      <c r="R9" s="318">
        <f>Q9/P9*100</f>
        <v>80.430711610486895</v>
      </c>
      <c r="S9" s="297">
        <f>Q9-P9</f>
        <v>-209</v>
      </c>
      <c r="T9" s="297">
        <f>SUM(T10:T13)</f>
        <v>300</v>
      </c>
      <c r="U9" s="297">
        <f>SUM(U10:U13)</f>
        <v>309</v>
      </c>
      <c r="V9" s="318">
        <f>U9/T9*100</f>
        <v>103</v>
      </c>
      <c r="W9" s="297">
        <f>U9-T9</f>
        <v>9</v>
      </c>
      <c r="X9" s="297">
        <f>SUM(X10:X13)</f>
        <v>91</v>
      </c>
      <c r="Y9" s="297">
        <f>SUM(Y10:Y13)</f>
        <v>38</v>
      </c>
      <c r="Z9" s="318">
        <f>Y9/X9*100</f>
        <v>41.758241758241759</v>
      </c>
      <c r="AA9" s="297">
        <f>Y9-X9</f>
        <v>-53</v>
      </c>
      <c r="AB9" s="297">
        <f>SUM(AB10:AB13)</f>
        <v>5</v>
      </c>
      <c r="AC9" s="297">
        <f>SUM(AC10:AC13)</f>
        <v>119</v>
      </c>
      <c r="AD9" s="297">
        <f>SUM(AD10:AD13)</f>
        <v>66</v>
      </c>
      <c r="AE9" s="297">
        <f>SUM(AE10:AE13)</f>
        <v>94</v>
      </c>
      <c r="AF9" s="318">
        <v>168.9655172413793</v>
      </c>
      <c r="AG9" s="297">
        <f>AE9-AD9</f>
        <v>28</v>
      </c>
      <c r="AH9" s="297">
        <f>SUM(AH10:AH13)</f>
        <v>35</v>
      </c>
      <c r="AI9" s="297">
        <f>SUM(AI10:AI13)</f>
        <v>302</v>
      </c>
      <c r="AJ9" s="297" t="s">
        <v>377</v>
      </c>
      <c r="AK9" s="297">
        <f>AI9-AH9</f>
        <v>267</v>
      </c>
      <c r="AL9" s="297">
        <f>SUM(AL10:AL13)</f>
        <v>4701</v>
      </c>
      <c r="AM9" s="297">
        <f>SUM(AM10:AM13)</f>
        <v>3443</v>
      </c>
      <c r="AN9" s="318">
        <f>AM9/AL9*100</f>
        <v>73.239736226334813</v>
      </c>
      <c r="AO9" s="297">
        <f>AM9-AL9</f>
        <v>-1258</v>
      </c>
      <c r="AP9" s="319"/>
      <c r="AQ9" s="319"/>
      <c r="AR9" s="320"/>
      <c r="AS9" s="320"/>
      <c r="AT9" s="297">
        <f>SUM(AT10:AT13)</f>
        <v>1665</v>
      </c>
      <c r="AU9" s="297">
        <f>AV9+AW9</f>
        <v>2094</v>
      </c>
      <c r="AV9" s="297">
        <f>SUM(AV10:AV13)</f>
        <v>1671</v>
      </c>
      <c r="AW9" s="297">
        <f>SUM(AW10:AW13)</f>
        <v>423</v>
      </c>
      <c r="AX9" s="297">
        <f>SUM(AX10:AX13)</f>
        <v>4718</v>
      </c>
      <c r="AY9" s="297">
        <f>AZ9+BA9</f>
        <v>4769</v>
      </c>
      <c r="AZ9" s="297">
        <f>SUM(AZ10:AZ13)</f>
        <v>4104</v>
      </c>
      <c r="BA9" s="297">
        <f>SUM(BA10:BA13)</f>
        <v>665</v>
      </c>
      <c r="BB9" s="297">
        <f>SUM(BB10:BB13)</f>
        <v>4440</v>
      </c>
      <c r="BC9" s="297">
        <f>SUM(BC10:BC13)</f>
        <v>3846</v>
      </c>
      <c r="BD9" s="318">
        <f>BC9/BB9*100</f>
        <v>86.621621621621628</v>
      </c>
      <c r="BE9" s="297">
        <f>BC9-BB9</f>
        <v>-594</v>
      </c>
      <c r="BF9" s="297">
        <f>SUM(BF10:BF13)</f>
        <v>3399</v>
      </c>
      <c r="BG9" s="297">
        <f>SUM(BG10:BG13)</f>
        <v>2931</v>
      </c>
      <c r="BH9" s="318">
        <f>BG9/BF9*100</f>
        <v>86.231244483671659</v>
      </c>
      <c r="BI9" s="297">
        <f>BG9-BF9</f>
        <v>-468</v>
      </c>
      <c r="BJ9" s="297">
        <f>SUM(BJ10:BJ13)</f>
        <v>1808</v>
      </c>
      <c r="BK9" s="297">
        <f>SUM(BK10:BK13)</f>
        <v>1752</v>
      </c>
      <c r="BL9" s="318">
        <f>BK9/BJ9*100</f>
        <v>96.902654867256629</v>
      </c>
      <c r="BM9" s="297">
        <f>BK9-BJ9</f>
        <v>-56</v>
      </c>
      <c r="BN9" s="297">
        <f>SUM(BN10:BN13)</f>
        <v>1438</v>
      </c>
      <c r="BO9" s="297">
        <f>BP9+BQ9</f>
        <v>1904</v>
      </c>
      <c r="BP9" s="297">
        <f>SUM(BP10:BP13)</f>
        <v>1549</v>
      </c>
      <c r="BQ9" s="297">
        <f>SUM(BQ10:BQ13)</f>
        <v>355</v>
      </c>
      <c r="BR9" s="297">
        <v>9819</v>
      </c>
      <c r="BS9" s="297">
        <v>10629.58</v>
      </c>
      <c r="BT9" s="317">
        <f>BS9/BR9*100</f>
        <v>108.25521947245136</v>
      </c>
      <c r="BU9" s="297">
        <f>BS9-BR9</f>
        <v>810.57999999999993</v>
      </c>
      <c r="BV9" s="321">
        <f>BC9/BO9</f>
        <v>2.0199579831932772</v>
      </c>
      <c r="BW9" s="322"/>
      <c r="BX9" s="322"/>
      <c r="BY9" s="322"/>
      <c r="BZ9" s="322"/>
      <c r="CA9" s="322"/>
    </row>
    <row r="10" spans="1:79" s="331" customFormat="1" ht="38.25" customHeight="1" x14ac:dyDescent="0.3">
      <c r="A10" s="340" t="s">
        <v>312</v>
      </c>
      <c r="B10" s="324">
        <v>888</v>
      </c>
      <c r="C10" s="325">
        <v>793</v>
      </c>
      <c r="D10" s="316">
        <f t="shared" ref="D10:D13" si="0">C10/B10*100</f>
        <v>89.301801801801801</v>
      </c>
      <c r="E10" s="315">
        <f t="shared" ref="E10:E13" si="1">C10-B10</f>
        <v>-95</v>
      </c>
      <c r="F10" s="298">
        <v>631</v>
      </c>
      <c r="G10" s="325">
        <v>543</v>
      </c>
      <c r="H10" s="316">
        <f t="shared" ref="H10:H13" si="2">G10/F10*100</f>
        <v>86.053882725832011</v>
      </c>
      <c r="I10" s="315">
        <f t="shared" ref="I10:I13" si="3">G10-F10</f>
        <v>-88</v>
      </c>
      <c r="J10" s="298">
        <v>187</v>
      </c>
      <c r="K10" s="298">
        <v>162</v>
      </c>
      <c r="L10" s="318">
        <f t="shared" ref="L10:L13" si="4">K10/J10*100</f>
        <v>86.631016042780757</v>
      </c>
      <c r="M10" s="297">
        <f t="shared" ref="M10:M13" si="5">K10-J10</f>
        <v>-25</v>
      </c>
      <c r="N10" s="297"/>
      <c r="O10" s="297"/>
      <c r="P10" s="298">
        <v>81</v>
      </c>
      <c r="Q10" s="298">
        <v>74</v>
      </c>
      <c r="R10" s="318">
        <f t="shared" ref="R10:R13" si="6">Q10/P10*100</f>
        <v>91.358024691358025</v>
      </c>
      <c r="S10" s="297">
        <f t="shared" ref="S10:S13" si="7">Q10-P10</f>
        <v>-7</v>
      </c>
      <c r="T10" s="298">
        <v>41</v>
      </c>
      <c r="U10" s="298">
        <v>36</v>
      </c>
      <c r="V10" s="318">
        <f t="shared" ref="V10:V13" si="8">U10/T10*100</f>
        <v>87.804878048780495</v>
      </c>
      <c r="W10" s="297">
        <f t="shared" ref="W10:W13" si="9">U10-T10</f>
        <v>-5</v>
      </c>
      <c r="X10" s="298">
        <v>23</v>
      </c>
      <c r="Y10" s="298">
        <v>15</v>
      </c>
      <c r="Z10" s="318">
        <f t="shared" ref="Z10:Z13" si="10">Y10/X10*100</f>
        <v>65.217391304347828</v>
      </c>
      <c r="AA10" s="297">
        <f t="shared" ref="AA10:AA13" si="11">Y10-X10</f>
        <v>-8</v>
      </c>
      <c r="AB10" s="298">
        <v>0</v>
      </c>
      <c r="AC10" s="298">
        <v>13</v>
      </c>
      <c r="AD10" s="298">
        <v>0</v>
      </c>
      <c r="AE10" s="298">
        <v>0</v>
      </c>
      <c r="AF10" s="318" t="s">
        <v>107</v>
      </c>
      <c r="AG10" s="297">
        <f t="shared" ref="AG10:AG13" si="12">AE10-AD10</f>
        <v>0</v>
      </c>
      <c r="AH10" s="298">
        <v>4</v>
      </c>
      <c r="AI10" s="298">
        <v>36</v>
      </c>
      <c r="AJ10" s="297" t="s">
        <v>378</v>
      </c>
      <c r="AK10" s="297">
        <f t="shared" ref="AK10:AK13" si="13">AI10-AH10</f>
        <v>32</v>
      </c>
      <c r="AL10" s="298">
        <v>486</v>
      </c>
      <c r="AM10" s="298">
        <v>450</v>
      </c>
      <c r="AN10" s="318">
        <f t="shared" ref="AN10:AN13" si="14">AM10/AL10*100</f>
        <v>92.592592592592595</v>
      </c>
      <c r="AO10" s="297">
        <f t="shared" ref="AO10:AO13" si="15">AM10-AL10</f>
        <v>-36</v>
      </c>
      <c r="AP10" s="326"/>
      <c r="AQ10" s="326"/>
      <c r="AR10" s="327"/>
      <c r="AS10" s="327"/>
      <c r="AT10" s="328">
        <v>151</v>
      </c>
      <c r="AU10" s="298">
        <f t="shared" ref="AU10:AU13" si="16">AV10+AW10</f>
        <v>157</v>
      </c>
      <c r="AV10" s="329">
        <v>132</v>
      </c>
      <c r="AW10" s="328">
        <v>25</v>
      </c>
      <c r="AX10" s="330">
        <v>292</v>
      </c>
      <c r="AY10" s="298">
        <f t="shared" ref="AY10:AY13" si="17">AZ10+BA10</f>
        <v>286</v>
      </c>
      <c r="AZ10" s="324">
        <v>255</v>
      </c>
      <c r="BA10" s="298">
        <v>31</v>
      </c>
      <c r="BB10" s="324">
        <v>454</v>
      </c>
      <c r="BC10" s="298">
        <v>458</v>
      </c>
      <c r="BD10" s="318">
        <f t="shared" ref="BD10:BD13" si="18">BC10/BB10*100</f>
        <v>100.88105726872247</v>
      </c>
      <c r="BE10" s="297">
        <f t="shared" ref="BE10:BE13" si="19">BC10-BB10</f>
        <v>4</v>
      </c>
      <c r="BF10" s="298">
        <v>317</v>
      </c>
      <c r="BG10" s="298">
        <v>360</v>
      </c>
      <c r="BH10" s="318">
        <f t="shared" ref="BH10:BH13" si="20">BG10/BF10*100</f>
        <v>113.56466876971609</v>
      </c>
      <c r="BI10" s="297">
        <f t="shared" ref="BI10:BI13" si="21">BG10-BF10</f>
        <v>43</v>
      </c>
      <c r="BJ10" s="298">
        <v>212</v>
      </c>
      <c r="BK10" s="298">
        <v>229</v>
      </c>
      <c r="BL10" s="318">
        <f t="shared" ref="BL10:BL13" si="22">BK10/BJ10*100</f>
        <v>108.01886792452831</v>
      </c>
      <c r="BM10" s="297">
        <f t="shared" ref="BM10:BM13" si="23">BK10-BJ10</f>
        <v>17</v>
      </c>
      <c r="BN10" s="297">
        <v>101</v>
      </c>
      <c r="BO10" s="297">
        <f t="shared" ref="BO10:BO13" si="24">BP10+BQ10</f>
        <v>120</v>
      </c>
      <c r="BP10" s="297">
        <v>107</v>
      </c>
      <c r="BQ10" s="297">
        <v>13</v>
      </c>
      <c r="BR10" s="298">
        <v>10308</v>
      </c>
      <c r="BS10" s="298">
        <v>9266.5</v>
      </c>
      <c r="BT10" s="317">
        <f t="shared" ref="BT10:BT13" si="25">BS10/BR10*100</f>
        <v>89.896197128443916</v>
      </c>
      <c r="BU10" s="297">
        <f t="shared" ref="BU10:BU13" si="26">BS10-BR10</f>
        <v>-1041.5</v>
      </c>
      <c r="BV10" s="321">
        <f t="shared" ref="BV10:BV13" si="27">BC10/BO10</f>
        <v>3.8166666666666669</v>
      </c>
      <c r="BW10" s="322"/>
      <c r="BX10" s="322"/>
      <c r="BY10" s="284"/>
      <c r="BZ10" s="284"/>
      <c r="CA10" s="284"/>
    </row>
    <row r="11" spans="1:79" s="331" customFormat="1" ht="36" customHeight="1" x14ac:dyDescent="0.3">
      <c r="A11" s="340" t="s">
        <v>313</v>
      </c>
      <c r="B11" s="298">
        <v>1693</v>
      </c>
      <c r="C11" s="325">
        <v>1289</v>
      </c>
      <c r="D11" s="316">
        <f t="shared" si="0"/>
        <v>76.137034849379802</v>
      </c>
      <c r="E11" s="315">
        <f t="shared" si="1"/>
        <v>-404</v>
      </c>
      <c r="F11" s="298">
        <v>1270</v>
      </c>
      <c r="G11" s="325">
        <v>829</v>
      </c>
      <c r="H11" s="316">
        <f t="shared" si="2"/>
        <v>65.275590551181111</v>
      </c>
      <c r="I11" s="315">
        <f t="shared" si="3"/>
        <v>-441</v>
      </c>
      <c r="J11" s="298">
        <v>522</v>
      </c>
      <c r="K11" s="298">
        <v>464</v>
      </c>
      <c r="L11" s="318">
        <f t="shared" si="4"/>
        <v>88.888888888888886</v>
      </c>
      <c r="M11" s="297">
        <f t="shared" si="5"/>
        <v>-58</v>
      </c>
      <c r="N11" s="297"/>
      <c r="O11" s="297"/>
      <c r="P11" s="298">
        <v>243</v>
      </c>
      <c r="Q11" s="298">
        <v>157</v>
      </c>
      <c r="R11" s="318">
        <f t="shared" si="6"/>
        <v>64.609053497942384</v>
      </c>
      <c r="S11" s="297">
        <f t="shared" si="7"/>
        <v>-86</v>
      </c>
      <c r="T11" s="298">
        <v>41</v>
      </c>
      <c r="U11" s="298">
        <v>52</v>
      </c>
      <c r="V11" s="318">
        <f t="shared" si="8"/>
        <v>126.82926829268293</v>
      </c>
      <c r="W11" s="297">
        <f t="shared" si="9"/>
        <v>11</v>
      </c>
      <c r="X11" s="298">
        <v>9</v>
      </c>
      <c r="Y11" s="298">
        <v>9</v>
      </c>
      <c r="Z11" s="318">
        <f t="shared" si="10"/>
        <v>100</v>
      </c>
      <c r="AA11" s="297">
        <f t="shared" si="11"/>
        <v>0</v>
      </c>
      <c r="AB11" s="298">
        <v>0</v>
      </c>
      <c r="AC11" s="298">
        <v>24</v>
      </c>
      <c r="AD11" s="298">
        <v>33</v>
      </c>
      <c r="AE11" s="298">
        <v>20</v>
      </c>
      <c r="AF11" s="318">
        <v>61.53846153846154</v>
      </c>
      <c r="AG11" s="297">
        <f t="shared" si="12"/>
        <v>-13</v>
      </c>
      <c r="AH11" s="298">
        <v>0</v>
      </c>
      <c r="AI11" s="298">
        <v>48</v>
      </c>
      <c r="AJ11" s="297" t="s">
        <v>107</v>
      </c>
      <c r="AK11" s="297">
        <f t="shared" si="13"/>
        <v>48</v>
      </c>
      <c r="AL11" s="298">
        <v>856</v>
      </c>
      <c r="AM11" s="298">
        <v>614</v>
      </c>
      <c r="AN11" s="318">
        <f t="shared" si="14"/>
        <v>71.728971962616825</v>
      </c>
      <c r="AO11" s="297">
        <f t="shared" si="15"/>
        <v>-242</v>
      </c>
      <c r="AP11" s="326"/>
      <c r="AQ11" s="326"/>
      <c r="AR11" s="327"/>
      <c r="AS11" s="327"/>
      <c r="AT11" s="328">
        <v>358</v>
      </c>
      <c r="AU11" s="298">
        <f t="shared" si="16"/>
        <v>435</v>
      </c>
      <c r="AV11" s="329">
        <v>335</v>
      </c>
      <c r="AW11" s="328">
        <v>100</v>
      </c>
      <c r="AX11" s="330">
        <v>986</v>
      </c>
      <c r="AY11" s="298">
        <f t="shared" si="17"/>
        <v>961</v>
      </c>
      <c r="AZ11" s="324">
        <v>803</v>
      </c>
      <c r="BA11" s="298">
        <v>158</v>
      </c>
      <c r="BB11" s="324">
        <v>609</v>
      </c>
      <c r="BC11" s="298">
        <v>583</v>
      </c>
      <c r="BD11" s="318">
        <f t="shared" si="18"/>
        <v>95.730706075533661</v>
      </c>
      <c r="BE11" s="297">
        <f t="shared" si="19"/>
        <v>-26</v>
      </c>
      <c r="BF11" s="298">
        <v>512</v>
      </c>
      <c r="BG11" s="298">
        <v>485</v>
      </c>
      <c r="BH11" s="318">
        <f t="shared" si="20"/>
        <v>94.7265625</v>
      </c>
      <c r="BI11" s="297">
        <f t="shared" si="21"/>
        <v>-27</v>
      </c>
      <c r="BJ11" s="298">
        <v>307</v>
      </c>
      <c r="BK11" s="298">
        <v>324</v>
      </c>
      <c r="BL11" s="318">
        <f t="shared" si="22"/>
        <v>105.53745928338762</v>
      </c>
      <c r="BM11" s="297">
        <f t="shared" si="23"/>
        <v>17</v>
      </c>
      <c r="BN11" s="297">
        <v>375</v>
      </c>
      <c r="BO11" s="297">
        <f t="shared" si="24"/>
        <v>408</v>
      </c>
      <c r="BP11" s="297">
        <v>315</v>
      </c>
      <c r="BQ11" s="297">
        <v>93</v>
      </c>
      <c r="BR11" s="298">
        <v>11079</v>
      </c>
      <c r="BS11" s="298">
        <v>10649.76</v>
      </c>
      <c r="BT11" s="317">
        <f t="shared" si="25"/>
        <v>96.125643108583816</v>
      </c>
      <c r="BU11" s="297">
        <f t="shared" si="26"/>
        <v>-429.23999999999978</v>
      </c>
      <c r="BV11" s="321">
        <f t="shared" si="27"/>
        <v>1.428921568627451</v>
      </c>
      <c r="BW11" s="322"/>
      <c r="BX11" s="322"/>
      <c r="BY11" s="284"/>
      <c r="BZ11" s="284"/>
      <c r="CA11" s="284"/>
    </row>
    <row r="12" spans="1:79" s="332" customFormat="1" ht="27" customHeight="1" x14ac:dyDescent="0.25">
      <c r="A12" s="221" t="s">
        <v>314</v>
      </c>
      <c r="B12" s="298">
        <v>2926</v>
      </c>
      <c r="C12" s="325">
        <v>2206</v>
      </c>
      <c r="D12" s="316">
        <f t="shared" si="0"/>
        <v>75.393028024606963</v>
      </c>
      <c r="E12" s="315">
        <f t="shared" si="1"/>
        <v>-720</v>
      </c>
      <c r="F12" s="298">
        <v>2123</v>
      </c>
      <c r="G12" s="325">
        <v>1458</v>
      </c>
      <c r="H12" s="316">
        <f t="shared" si="2"/>
        <v>68.676401318888367</v>
      </c>
      <c r="I12" s="315">
        <f t="shared" si="3"/>
        <v>-665</v>
      </c>
      <c r="J12" s="298">
        <v>588</v>
      </c>
      <c r="K12" s="298">
        <v>598</v>
      </c>
      <c r="L12" s="318">
        <f t="shared" si="4"/>
        <v>101.70068027210884</v>
      </c>
      <c r="M12" s="297">
        <f t="shared" si="5"/>
        <v>10</v>
      </c>
      <c r="N12" s="297"/>
      <c r="O12" s="297"/>
      <c r="P12" s="298">
        <v>262</v>
      </c>
      <c r="Q12" s="298">
        <v>247</v>
      </c>
      <c r="R12" s="318">
        <f t="shared" si="6"/>
        <v>94.274809160305338</v>
      </c>
      <c r="S12" s="297">
        <f t="shared" si="7"/>
        <v>-15</v>
      </c>
      <c r="T12" s="298">
        <v>90</v>
      </c>
      <c r="U12" s="298">
        <v>88</v>
      </c>
      <c r="V12" s="318">
        <f t="shared" si="8"/>
        <v>97.777777777777771</v>
      </c>
      <c r="W12" s="297">
        <f t="shared" si="9"/>
        <v>-2</v>
      </c>
      <c r="X12" s="298">
        <v>22</v>
      </c>
      <c r="Y12" s="298">
        <v>14</v>
      </c>
      <c r="Z12" s="318">
        <f t="shared" si="10"/>
        <v>63.636363636363633</v>
      </c>
      <c r="AA12" s="297">
        <f t="shared" si="11"/>
        <v>-8</v>
      </c>
      <c r="AB12" s="298">
        <v>0</v>
      </c>
      <c r="AC12" s="298">
        <v>60</v>
      </c>
      <c r="AD12" s="298">
        <v>23</v>
      </c>
      <c r="AE12" s="298">
        <v>43</v>
      </c>
      <c r="AF12" s="318" t="s">
        <v>339</v>
      </c>
      <c r="AG12" s="297">
        <f t="shared" si="12"/>
        <v>20</v>
      </c>
      <c r="AH12" s="298">
        <v>31</v>
      </c>
      <c r="AI12" s="298">
        <v>69</v>
      </c>
      <c r="AJ12" s="297" t="s">
        <v>379</v>
      </c>
      <c r="AK12" s="297">
        <f t="shared" si="13"/>
        <v>38</v>
      </c>
      <c r="AL12" s="298">
        <v>1381</v>
      </c>
      <c r="AM12" s="298">
        <v>967</v>
      </c>
      <c r="AN12" s="318">
        <f t="shared" si="14"/>
        <v>70.021723388848656</v>
      </c>
      <c r="AO12" s="297">
        <f t="shared" si="15"/>
        <v>-414</v>
      </c>
      <c r="AP12" s="326"/>
      <c r="AQ12" s="326"/>
      <c r="AR12" s="327"/>
      <c r="AS12" s="327"/>
      <c r="AT12" s="328">
        <v>453</v>
      </c>
      <c r="AU12" s="298">
        <f t="shared" si="16"/>
        <v>519</v>
      </c>
      <c r="AV12" s="329">
        <v>447</v>
      </c>
      <c r="AW12" s="328">
        <v>72</v>
      </c>
      <c r="AX12" s="330">
        <v>961</v>
      </c>
      <c r="AY12" s="298">
        <f t="shared" si="17"/>
        <v>996</v>
      </c>
      <c r="AZ12" s="324">
        <v>872</v>
      </c>
      <c r="BA12" s="298">
        <v>124</v>
      </c>
      <c r="BB12" s="324">
        <v>1706</v>
      </c>
      <c r="BC12" s="298">
        <v>1294</v>
      </c>
      <c r="BD12" s="318">
        <f t="shared" si="18"/>
        <v>75.849941383352871</v>
      </c>
      <c r="BE12" s="297">
        <f t="shared" si="19"/>
        <v>-412</v>
      </c>
      <c r="BF12" s="298">
        <v>1199</v>
      </c>
      <c r="BG12" s="298">
        <v>899</v>
      </c>
      <c r="BH12" s="318">
        <f t="shared" si="20"/>
        <v>74.979149291075899</v>
      </c>
      <c r="BI12" s="297">
        <f t="shared" si="21"/>
        <v>-300</v>
      </c>
      <c r="BJ12" s="298">
        <v>549</v>
      </c>
      <c r="BK12" s="298">
        <v>502</v>
      </c>
      <c r="BL12" s="318">
        <f t="shared" si="22"/>
        <v>91.438979963570134</v>
      </c>
      <c r="BM12" s="297">
        <f t="shared" si="23"/>
        <v>-47</v>
      </c>
      <c r="BN12" s="297">
        <v>268</v>
      </c>
      <c r="BO12" s="297">
        <f t="shared" si="24"/>
        <v>340</v>
      </c>
      <c r="BP12" s="297">
        <v>284</v>
      </c>
      <c r="BQ12" s="297">
        <v>56</v>
      </c>
      <c r="BR12" s="298">
        <v>9134</v>
      </c>
      <c r="BS12" s="298">
        <v>9874.85</v>
      </c>
      <c r="BT12" s="317">
        <f t="shared" si="25"/>
        <v>108.11090431355377</v>
      </c>
      <c r="BU12" s="297">
        <f t="shared" si="26"/>
        <v>740.85000000000036</v>
      </c>
      <c r="BV12" s="321">
        <f t="shared" si="27"/>
        <v>3.8058823529411763</v>
      </c>
      <c r="BW12" s="322"/>
      <c r="BX12" s="322"/>
      <c r="BY12" s="284"/>
      <c r="BZ12" s="284"/>
      <c r="CA12" s="284"/>
    </row>
    <row r="13" spans="1:79" s="332" customFormat="1" ht="24" customHeight="1" x14ac:dyDescent="0.25">
      <c r="A13" s="341" t="s">
        <v>315</v>
      </c>
      <c r="B13" s="298">
        <v>4024</v>
      </c>
      <c r="C13" s="325">
        <v>3072</v>
      </c>
      <c r="D13" s="316">
        <f t="shared" si="0"/>
        <v>76.341948310139159</v>
      </c>
      <c r="E13" s="315">
        <f t="shared" si="1"/>
        <v>-952</v>
      </c>
      <c r="F13" s="298">
        <v>2809</v>
      </c>
      <c r="G13" s="325">
        <v>1974</v>
      </c>
      <c r="H13" s="316">
        <f t="shared" si="2"/>
        <v>70.274118903524382</v>
      </c>
      <c r="I13" s="315">
        <f t="shared" si="3"/>
        <v>-835</v>
      </c>
      <c r="J13" s="298">
        <v>901</v>
      </c>
      <c r="K13" s="298">
        <v>929</v>
      </c>
      <c r="L13" s="318">
        <f t="shared" si="4"/>
        <v>103.10765815760266</v>
      </c>
      <c r="M13" s="297">
        <f t="shared" si="5"/>
        <v>28</v>
      </c>
      <c r="N13" s="297"/>
      <c r="O13" s="297"/>
      <c r="P13" s="298">
        <v>482</v>
      </c>
      <c r="Q13" s="298">
        <v>381</v>
      </c>
      <c r="R13" s="318">
        <f t="shared" si="6"/>
        <v>79.045643153526967</v>
      </c>
      <c r="S13" s="297">
        <f t="shared" si="7"/>
        <v>-101</v>
      </c>
      <c r="T13" s="298">
        <v>128</v>
      </c>
      <c r="U13" s="298">
        <v>133</v>
      </c>
      <c r="V13" s="318">
        <f t="shared" si="8"/>
        <v>103.90625</v>
      </c>
      <c r="W13" s="297">
        <f t="shared" si="9"/>
        <v>5</v>
      </c>
      <c r="X13" s="298">
        <v>37</v>
      </c>
      <c r="Y13" s="298">
        <v>0</v>
      </c>
      <c r="Z13" s="318">
        <f t="shared" si="10"/>
        <v>0</v>
      </c>
      <c r="AA13" s="297">
        <f t="shared" si="11"/>
        <v>-37</v>
      </c>
      <c r="AB13" s="298">
        <v>5</v>
      </c>
      <c r="AC13" s="298">
        <v>22</v>
      </c>
      <c r="AD13" s="298">
        <v>10</v>
      </c>
      <c r="AE13" s="298">
        <v>31</v>
      </c>
      <c r="AF13" s="318" t="s">
        <v>340</v>
      </c>
      <c r="AG13" s="297">
        <f t="shared" si="12"/>
        <v>21</v>
      </c>
      <c r="AH13" s="298">
        <v>0</v>
      </c>
      <c r="AI13" s="298">
        <v>149</v>
      </c>
      <c r="AJ13" s="297" t="s">
        <v>107</v>
      </c>
      <c r="AK13" s="297">
        <f t="shared" si="13"/>
        <v>149</v>
      </c>
      <c r="AL13" s="298">
        <v>1978</v>
      </c>
      <c r="AM13" s="298">
        <v>1412</v>
      </c>
      <c r="AN13" s="318">
        <f t="shared" si="14"/>
        <v>71.385237613751258</v>
      </c>
      <c r="AO13" s="297">
        <f t="shared" si="15"/>
        <v>-566</v>
      </c>
      <c r="AP13" s="326"/>
      <c r="AQ13" s="326"/>
      <c r="AR13" s="327"/>
      <c r="AS13" s="327"/>
      <c r="AT13" s="328">
        <v>703</v>
      </c>
      <c r="AU13" s="298">
        <f t="shared" si="16"/>
        <v>983</v>
      </c>
      <c r="AV13" s="329">
        <v>757</v>
      </c>
      <c r="AW13" s="328">
        <v>226</v>
      </c>
      <c r="AX13" s="330">
        <v>2479</v>
      </c>
      <c r="AY13" s="298">
        <f t="shared" si="17"/>
        <v>2526</v>
      </c>
      <c r="AZ13" s="324">
        <v>2174</v>
      </c>
      <c r="BA13" s="298">
        <v>352</v>
      </c>
      <c r="BB13" s="324">
        <v>1671</v>
      </c>
      <c r="BC13" s="298">
        <v>1511</v>
      </c>
      <c r="BD13" s="318">
        <f t="shared" si="18"/>
        <v>90.424895272292034</v>
      </c>
      <c r="BE13" s="297">
        <f t="shared" si="19"/>
        <v>-160</v>
      </c>
      <c r="BF13" s="298">
        <v>1371</v>
      </c>
      <c r="BG13" s="298">
        <v>1187</v>
      </c>
      <c r="BH13" s="318">
        <f t="shared" si="20"/>
        <v>86.579139314369073</v>
      </c>
      <c r="BI13" s="297">
        <f t="shared" si="21"/>
        <v>-184</v>
      </c>
      <c r="BJ13" s="298">
        <v>740</v>
      </c>
      <c r="BK13" s="298">
        <v>697</v>
      </c>
      <c r="BL13" s="318">
        <f t="shared" si="22"/>
        <v>94.189189189189193</v>
      </c>
      <c r="BM13" s="297">
        <f t="shared" si="23"/>
        <v>-43</v>
      </c>
      <c r="BN13" s="297">
        <v>694</v>
      </c>
      <c r="BO13" s="297">
        <f t="shared" si="24"/>
        <v>1036</v>
      </c>
      <c r="BP13" s="297">
        <v>843</v>
      </c>
      <c r="BQ13" s="297">
        <v>193</v>
      </c>
      <c r="BR13" s="298">
        <v>9330</v>
      </c>
      <c r="BS13" s="298">
        <v>11049.31</v>
      </c>
      <c r="BT13" s="317">
        <f t="shared" si="25"/>
        <v>118.42775991425509</v>
      </c>
      <c r="BU13" s="297">
        <f t="shared" si="26"/>
        <v>1719.3099999999995</v>
      </c>
      <c r="BV13" s="321">
        <f t="shared" si="27"/>
        <v>1.4584942084942085</v>
      </c>
      <c r="BW13" s="322"/>
      <c r="BX13" s="322"/>
      <c r="BY13" s="284"/>
      <c r="BZ13" s="284"/>
      <c r="CA13" s="284"/>
    </row>
    <row r="14" spans="1:79" s="270" customFormat="1" ht="21.75" customHeight="1" x14ac:dyDescent="0.2"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Q14" s="335"/>
      <c r="AR14" s="335"/>
      <c r="AS14" s="335"/>
      <c r="AT14" s="336"/>
      <c r="AU14" s="335"/>
      <c r="AV14" s="335"/>
      <c r="AW14" s="335"/>
      <c r="AX14" s="335"/>
      <c r="BF14" s="337"/>
      <c r="BR14" s="284"/>
    </row>
    <row r="15" spans="1:79" s="270" customFormat="1" ht="21" customHeight="1" x14ac:dyDescent="0.2"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4"/>
      <c r="O15" s="334"/>
      <c r="P15" s="334"/>
      <c r="Q15" s="334"/>
      <c r="R15" s="334"/>
      <c r="S15" s="334"/>
      <c r="AH15" s="334"/>
      <c r="AI15" s="334"/>
      <c r="AJ15" s="334"/>
      <c r="AK15" s="334"/>
      <c r="AL15" s="334"/>
      <c r="AM15" s="334"/>
      <c r="AN15" s="334"/>
      <c r="AO15" s="334"/>
      <c r="AX15" s="335"/>
      <c r="AY15" s="335"/>
      <c r="AZ15" s="335"/>
      <c r="BA15" s="336"/>
      <c r="BM15" s="337"/>
      <c r="BN15" s="337"/>
      <c r="BO15" s="337"/>
      <c r="BP15" s="337"/>
      <c r="BQ15" s="337"/>
    </row>
    <row r="16" spans="1:79" s="270" customFormat="1" ht="15.75" customHeight="1" x14ac:dyDescent="0.2"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AH16" s="334"/>
      <c r="AI16" s="334"/>
      <c r="AJ16" s="334"/>
      <c r="AK16" s="334"/>
      <c r="AL16" s="334"/>
      <c r="AM16" s="334"/>
      <c r="AN16" s="334"/>
      <c r="AO16" s="334"/>
      <c r="AX16" s="335"/>
      <c r="AY16" s="335"/>
      <c r="AZ16" s="335"/>
      <c r="BA16" s="336"/>
      <c r="BM16" s="337"/>
      <c r="BN16" s="337"/>
      <c r="BO16" s="337"/>
      <c r="BP16" s="337"/>
      <c r="BQ16" s="337"/>
    </row>
    <row r="17" spans="9:69" s="270" customFormat="1" ht="12.75" customHeight="1" x14ac:dyDescent="0.2"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AH17" s="334"/>
      <c r="AI17" s="334"/>
      <c r="AJ17" s="334"/>
      <c r="AK17" s="334"/>
      <c r="AL17" s="334"/>
      <c r="AM17" s="334"/>
      <c r="AN17" s="334"/>
      <c r="AO17" s="334"/>
      <c r="BA17" s="337"/>
      <c r="BM17" s="337"/>
      <c r="BN17" s="337"/>
      <c r="BO17" s="337"/>
      <c r="BP17" s="337"/>
      <c r="BQ17" s="337"/>
    </row>
    <row r="18" spans="9:69" s="270" customFormat="1" ht="12.75" customHeight="1" x14ac:dyDescent="0.2"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AH18" s="334"/>
      <c r="AI18" s="334"/>
      <c r="AJ18" s="334"/>
      <c r="AK18" s="334"/>
      <c r="AL18" s="334"/>
      <c r="AM18" s="334"/>
      <c r="AN18" s="334"/>
      <c r="AO18" s="334"/>
      <c r="BM18" s="337"/>
      <c r="BN18" s="337"/>
      <c r="BO18" s="337"/>
      <c r="BP18" s="337"/>
      <c r="BQ18" s="337"/>
    </row>
    <row r="19" spans="9:69" s="270" customFormat="1" ht="12.75" customHeight="1" x14ac:dyDescent="0.2"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AH19" s="334"/>
      <c r="AI19" s="334"/>
      <c r="AJ19" s="334"/>
      <c r="AK19" s="334"/>
      <c r="AL19" s="334"/>
      <c r="AM19" s="334"/>
      <c r="AN19" s="334"/>
      <c r="AO19" s="334"/>
    </row>
    <row r="20" spans="9:69" s="270" customFormat="1" x14ac:dyDescent="0.2"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</row>
    <row r="21" spans="9:69" s="270" customFormat="1" x14ac:dyDescent="0.2"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</row>
    <row r="22" spans="9:69" s="270" customFormat="1" x14ac:dyDescent="0.2"/>
    <row r="23" spans="9:69" s="270" customFormat="1" x14ac:dyDescent="0.2"/>
    <row r="24" spans="9:69" s="270" customFormat="1" x14ac:dyDescent="0.2"/>
    <row r="25" spans="9:69" s="270" customFormat="1" x14ac:dyDescent="0.2"/>
    <row r="26" spans="9:69" s="270" customFormat="1" x14ac:dyDescent="0.2"/>
    <row r="27" spans="9:69" s="270" customFormat="1" x14ac:dyDescent="0.2"/>
    <row r="28" spans="9:69" s="270" customFormat="1" x14ac:dyDescent="0.2"/>
    <row r="29" spans="9:69" s="270" customFormat="1" x14ac:dyDescent="0.2"/>
    <row r="30" spans="9:69" s="270" customFormat="1" x14ac:dyDescent="0.2"/>
    <row r="31" spans="9:69" s="270" customFormat="1" x14ac:dyDescent="0.2"/>
    <row r="32" spans="9:69" s="270" customFormat="1" x14ac:dyDescent="0.2"/>
    <row r="33" s="270" customFormat="1" x14ac:dyDescent="0.2"/>
    <row r="34" s="270" customFormat="1" x14ac:dyDescent="0.2"/>
    <row r="35" s="270" customFormat="1" x14ac:dyDescent="0.2"/>
    <row r="36" s="270" customFormat="1" x14ac:dyDescent="0.2"/>
    <row r="37" s="270" customFormat="1" x14ac:dyDescent="0.2"/>
    <row r="38" s="270" customFormat="1" x14ac:dyDescent="0.2"/>
    <row r="39" s="270" customFormat="1" x14ac:dyDescent="0.2"/>
    <row r="40" s="270" customFormat="1" x14ac:dyDescent="0.2"/>
    <row r="41" s="271" customFormat="1" x14ac:dyDescent="0.2"/>
    <row r="42" s="271" customFormat="1" x14ac:dyDescent="0.2"/>
    <row r="43" s="271" customFormat="1" x14ac:dyDescent="0.2"/>
    <row r="44" s="271" customFormat="1" x14ac:dyDescent="0.2"/>
    <row r="45" s="271" customFormat="1" x14ac:dyDescent="0.2"/>
    <row r="46" s="271" customFormat="1" x14ac:dyDescent="0.2"/>
    <row r="47" s="271" customFormat="1" x14ac:dyDescent="0.2"/>
    <row r="48" s="271" customFormat="1" x14ac:dyDescent="0.2"/>
    <row r="49" s="271" customFormat="1" x14ac:dyDescent="0.2"/>
    <row r="50" s="271" customFormat="1" x14ac:dyDescent="0.2"/>
    <row r="51" s="271" customFormat="1" x14ac:dyDescent="0.2"/>
    <row r="52" s="271" customFormat="1" x14ac:dyDescent="0.2"/>
    <row r="53" s="271" customFormat="1" x14ac:dyDescent="0.2"/>
    <row r="54" s="271" customFormat="1" x14ac:dyDescent="0.2"/>
    <row r="55" s="271" customFormat="1" x14ac:dyDescent="0.2"/>
    <row r="56" s="271" customFormat="1" x14ac:dyDescent="0.2"/>
    <row r="57" s="271" customFormat="1" x14ac:dyDescent="0.2"/>
    <row r="58" s="271" customFormat="1" x14ac:dyDescent="0.2"/>
    <row r="59" s="271" customFormat="1" x14ac:dyDescent="0.2"/>
    <row r="60" s="271" customFormat="1" x14ac:dyDescent="0.2"/>
    <row r="61" s="271" customFormat="1" x14ac:dyDescent="0.2"/>
    <row r="62" s="271" customFormat="1" x14ac:dyDescent="0.2"/>
    <row r="63" s="271" customFormat="1" x14ac:dyDescent="0.2"/>
    <row r="64" s="271" customFormat="1" x14ac:dyDescent="0.2"/>
    <row r="65" s="271" customFormat="1" x14ac:dyDescent="0.2"/>
    <row r="66" s="271" customFormat="1" x14ac:dyDescent="0.2"/>
    <row r="67" s="271" customFormat="1" x14ac:dyDescent="0.2"/>
    <row r="68" s="271" customFormat="1" x14ac:dyDescent="0.2"/>
    <row r="69" s="271" customFormat="1" x14ac:dyDescent="0.2"/>
    <row r="70" s="271" customFormat="1" x14ac:dyDescent="0.2"/>
    <row r="71" s="271" customFormat="1" x14ac:dyDescent="0.2"/>
    <row r="72" s="271" customFormat="1" x14ac:dyDescent="0.2"/>
    <row r="73" s="271" customFormat="1" x14ac:dyDescent="0.2"/>
    <row r="74" s="271" customFormat="1" x14ac:dyDescent="0.2"/>
    <row r="75" s="271" customFormat="1" x14ac:dyDescent="0.2"/>
    <row r="76" s="271" customFormat="1" x14ac:dyDescent="0.2"/>
    <row r="77" s="271" customFormat="1" x14ac:dyDescent="0.2"/>
    <row r="78" s="271" customFormat="1" x14ac:dyDescent="0.2"/>
    <row r="79" s="271" customFormat="1" x14ac:dyDescent="0.2"/>
    <row r="80" s="271" customFormat="1" x14ac:dyDescent="0.2"/>
    <row r="81" s="271" customFormat="1" x14ac:dyDescent="0.2"/>
    <row r="82" s="271" customFormat="1" x14ac:dyDescent="0.2"/>
    <row r="83" s="271" customFormat="1" x14ac:dyDescent="0.2"/>
    <row r="84" s="271" customFormat="1" x14ac:dyDescent="0.2"/>
    <row r="85" s="271" customFormat="1" x14ac:dyDescent="0.2"/>
    <row r="86" s="271" customFormat="1" x14ac:dyDescent="0.2"/>
    <row r="87" s="271" customFormat="1" x14ac:dyDescent="0.2"/>
    <row r="88" s="271" customFormat="1" x14ac:dyDescent="0.2"/>
    <row r="89" s="271" customFormat="1" x14ac:dyDescent="0.2"/>
    <row r="90" s="271" customFormat="1" x14ac:dyDescent="0.2"/>
    <row r="91" s="271" customFormat="1" x14ac:dyDescent="0.2"/>
    <row r="92" s="271" customFormat="1" x14ac:dyDescent="0.2"/>
    <row r="93" s="271" customFormat="1" x14ac:dyDescent="0.2"/>
    <row r="94" s="271" customFormat="1" x14ac:dyDescent="0.2"/>
    <row r="95" s="271" customFormat="1" x14ac:dyDescent="0.2"/>
    <row r="96" s="271" customFormat="1" x14ac:dyDescent="0.2"/>
    <row r="97" s="271" customFormat="1" x14ac:dyDescent="0.2"/>
    <row r="98" s="271" customFormat="1" x14ac:dyDescent="0.2"/>
    <row r="99" s="271" customFormat="1" x14ac:dyDescent="0.2"/>
    <row r="100" s="271" customFormat="1" x14ac:dyDescent="0.2"/>
    <row r="101" s="271" customFormat="1" x14ac:dyDescent="0.2"/>
    <row r="102" s="271" customFormat="1" x14ac:dyDescent="0.2"/>
    <row r="103" s="271" customFormat="1" x14ac:dyDescent="0.2"/>
    <row r="104" s="271" customFormat="1" x14ac:dyDescent="0.2"/>
    <row r="105" s="271" customFormat="1" x14ac:dyDescent="0.2"/>
    <row r="106" s="271" customFormat="1" x14ac:dyDescent="0.2"/>
    <row r="107" s="271" customFormat="1" x14ac:dyDescent="0.2"/>
    <row r="108" s="271" customFormat="1" x14ac:dyDescent="0.2"/>
    <row r="109" s="271" customFormat="1" x14ac:dyDescent="0.2"/>
    <row r="110" s="271" customFormat="1" x14ac:dyDescent="0.2"/>
    <row r="111" s="271" customFormat="1" x14ac:dyDescent="0.2"/>
    <row r="112" s="271" customFormat="1" x14ac:dyDescent="0.2"/>
    <row r="113" s="271" customFormat="1" x14ac:dyDescent="0.2"/>
    <row r="114" s="271" customFormat="1" x14ac:dyDescent="0.2"/>
    <row r="115" s="271" customFormat="1" x14ac:dyDescent="0.2"/>
    <row r="116" s="271" customFormat="1" x14ac:dyDescent="0.2"/>
    <row r="117" s="271" customFormat="1" x14ac:dyDescent="0.2"/>
    <row r="118" s="271" customFormat="1" x14ac:dyDescent="0.2"/>
    <row r="119" s="271" customFormat="1" x14ac:dyDescent="0.2"/>
    <row r="120" s="271" customFormat="1" x14ac:dyDescent="0.2"/>
    <row r="121" s="271" customFormat="1" x14ac:dyDescent="0.2"/>
    <row r="122" s="271" customFormat="1" x14ac:dyDescent="0.2"/>
    <row r="123" s="271" customFormat="1" x14ac:dyDescent="0.2"/>
    <row r="124" s="271" customFormat="1" x14ac:dyDescent="0.2"/>
  </sheetData>
  <mergeCells count="77">
    <mergeCell ref="AB3:AC5"/>
    <mergeCell ref="AC6:AC7"/>
    <mergeCell ref="BO3:BO6"/>
    <mergeCell ref="BO7:BQ7"/>
    <mergeCell ref="BP3:BP6"/>
    <mergeCell ref="BQ3:BQ6"/>
    <mergeCell ref="BK6:BK7"/>
    <mergeCell ref="BL6:BM6"/>
    <mergeCell ref="BD6:BE6"/>
    <mergeCell ref="BF6:BF7"/>
    <mergeCell ref="BG6:BG7"/>
    <mergeCell ref="BH6:BI6"/>
    <mergeCell ref="BJ6:BJ7"/>
    <mergeCell ref="AY6:BA6"/>
    <mergeCell ref="BB6:BB7"/>
    <mergeCell ref="BC6:BC7"/>
    <mergeCell ref="AT6:AT7"/>
    <mergeCell ref="AU6:AW6"/>
    <mergeCell ref="AX6:AX7"/>
    <mergeCell ref="AJ6:AK6"/>
    <mergeCell ref="AL6:AL7"/>
    <mergeCell ref="AM6:AM7"/>
    <mergeCell ref="AN6:AO6"/>
    <mergeCell ref="AH6:AH7"/>
    <mergeCell ref="AD6:AD7"/>
    <mergeCell ref="AE6:AE7"/>
    <mergeCell ref="AF6:AG6"/>
    <mergeCell ref="Z6:AA6"/>
    <mergeCell ref="AB6:AB7"/>
    <mergeCell ref="X6:X7"/>
    <mergeCell ref="Y6:Y7"/>
    <mergeCell ref="N6:N7"/>
    <mergeCell ref="O6:O7"/>
    <mergeCell ref="T6:T7"/>
    <mergeCell ref="U6:U7"/>
    <mergeCell ref="V6:W6"/>
    <mergeCell ref="Q6:Q7"/>
    <mergeCell ref="R6:S6"/>
    <mergeCell ref="P6:P7"/>
    <mergeCell ref="BR3:BU5"/>
    <mergeCell ref="BV3:BV5"/>
    <mergeCell ref="AX3:BA5"/>
    <mergeCell ref="BB3:BE5"/>
    <mergeCell ref="BF3:BI5"/>
    <mergeCell ref="BJ3:BM5"/>
    <mergeCell ref="BN3:BN6"/>
    <mergeCell ref="BS6:BS7"/>
    <mergeCell ref="BT6:BU6"/>
    <mergeCell ref="BV6:BV7"/>
    <mergeCell ref="BR6:BR7"/>
    <mergeCell ref="BT2:BV2"/>
    <mergeCell ref="A3:A7"/>
    <mergeCell ref="B3:E5"/>
    <mergeCell ref="F3:I5"/>
    <mergeCell ref="J3:M5"/>
    <mergeCell ref="N3:O5"/>
    <mergeCell ref="T3:W5"/>
    <mergeCell ref="X3:AA5"/>
    <mergeCell ref="P3:S5"/>
    <mergeCell ref="T2:W2"/>
    <mergeCell ref="AP3:AQ5"/>
    <mergeCell ref="AR3:AS5"/>
    <mergeCell ref="AT3:AW5"/>
    <mergeCell ref="AL3:AO5"/>
    <mergeCell ref="AD3:AG5"/>
    <mergeCell ref="AH3:AK5"/>
    <mergeCell ref="A1:M1"/>
    <mergeCell ref="A2:M2"/>
    <mergeCell ref="B6:B7"/>
    <mergeCell ref="C6:C7"/>
    <mergeCell ref="D6:E6"/>
    <mergeCell ref="F6:F7"/>
    <mergeCell ref="G6:G7"/>
    <mergeCell ref="H6:I6"/>
    <mergeCell ref="J6:J7"/>
    <mergeCell ref="K6:K7"/>
    <mergeCell ref="L6:M6"/>
  </mergeCells>
  <printOptions horizontalCentered="1"/>
  <pageMargins left="0.27559055118110237" right="0.19685039370078741" top="0.74803149606299213" bottom="0.74803149606299213" header="0.31496062992125984" footer="0.31496062992125984"/>
  <pageSetup paperSize="9" scale="7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8"/>
  <sheetViews>
    <sheetView zoomScale="96" zoomScaleNormal="96" zoomScaleSheetLayoutView="80" workbookViewId="0">
      <selection activeCell="B13" sqref="B13"/>
    </sheetView>
  </sheetViews>
  <sheetFormatPr defaultRowHeight="15.75" x14ac:dyDescent="0.25"/>
  <cols>
    <col min="1" max="1" width="4.28515625" style="76" customWidth="1"/>
    <col min="2" max="2" width="63.7109375" style="71" customWidth="1"/>
    <col min="3" max="3" width="21.28515625" style="345" customWidth="1"/>
    <col min="4" max="224" width="9.140625" style="62"/>
    <col min="225" max="225" width="4.28515625" style="62" customWidth="1"/>
    <col min="226" max="226" width="31.140625" style="62" customWidth="1"/>
    <col min="227" max="229" width="10" style="62" customWidth="1"/>
    <col min="230" max="230" width="10.28515625" style="62" customWidth="1"/>
    <col min="231" max="232" width="10" style="62" customWidth="1"/>
    <col min="233" max="480" width="9.140625" style="62"/>
    <col min="481" max="481" width="4.28515625" style="62" customWidth="1"/>
    <col min="482" max="482" width="31.140625" style="62" customWidth="1"/>
    <col min="483" max="485" width="10" style="62" customWidth="1"/>
    <col min="486" max="486" width="10.28515625" style="62" customWidth="1"/>
    <col min="487" max="488" width="10" style="62" customWidth="1"/>
    <col min="489" max="736" width="9.140625" style="62"/>
    <col min="737" max="737" width="4.28515625" style="62" customWidth="1"/>
    <col min="738" max="738" width="31.140625" style="62" customWidth="1"/>
    <col min="739" max="741" width="10" style="62" customWidth="1"/>
    <col min="742" max="742" width="10.28515625" style="62" customWidth="1"/>
    <col min="743" max="744" width="10" style="62" customWidth="1"/>
    <col min="745" max="992" width="9.140625" style="62"/>
    <col min="993" max="993" width="4.28515625" style="62" customWidth="1"/>
    <col min="994" max="994" width="31.140625" style="62" customWidth="1"/>
    <col min="995" max="997" width="10" style="62" customWidth="1"/>
    <col min="998" max="998" width="10.28515625" style="62" customWidth="1"/>
    <col min="999" max="1000" width="10" style="62" customWidth="1"/>
    <col min="1001" max="1248" width="9.140625" style="62"/>
    <col min="1249" max="1249" width="4.28515625" style="62" customWidth="1"/>
    <col min="1250" max="1250" width="31.140625" style="62" customWidth="1"/>
    <col min="1251" max="1253" width="10" style="62" customWidth="1"/>
    <col min="1254" max="1254" width="10.28515625" style="62" customWidth="1"/>
    <col min="1255" max="1256" width="10" style="62" customWidth="1"/>
    <col min="1257" max="1504" width="9.140625" style="62"/>
    <col min="1505" max="1505" width="4.28515625" style="62" customWidth="1"/>
    <col min="1506" max="1506" width="31.140625" style="62" customWidth="1"/>
    <col min="1507" max="1509" width="10" style="62" customWidth="1"/>
    <col min="1510" max="1510" width="10.28515625" style="62" customWidth="1"/>
    <col min="1511" max="1512" width="10" style="62" customWidth="1"/>
    <col min="1513" max="1760" width="9.140625" style="62"/>
    <col min="1761" max="1761" width="4.28515625" style="62" customWidth="1"/>
    <col min="1762" max="1762" width="31.140625" style="62" customWidth="1"/>
    <col min="1763" max="1765" width="10" style="62" customWidth="1"/>
    <col min="1766" max="1766" width="10.28515625" style="62" customWidth="1"/>
    <col min="1767" max="1768" width="10" style="62" customWidth="1"/>
    <col min="1769" max="2016" width="9.140625" style="62"/>
    <col min="2017" max="2017" width="4.28515625" style="62" customWidth="1"/>
    <col min="2018" max="2018" width="31.140625" style="62" customWidth="1"/>
    <col min="2019" max="2021" width="10" style="62" customWidth="1"/>
    <col min="2022" max="2022" width="10.28515625" style="62" customWidth="1"/>
    <col min="2023" max="2024" width="10" style="62" customWidth="1"/>
    <col min="2025" max="2272" width="9.140625" style="62"/>
    <col min="2273" max="2273" width="4.28515625" style="62" customWidth="1"/>
    <col min="2274" max="2274" width="31.140625" style="62" customWidth="1"/>
    <col min="2275" max="2277" width="10" style="62" customWidth="1"/>
    <col min="2278" max="2278" width="10.28515625" style="62" customWidth="1"/>
    <col min="2279" max="2280" width="10" style="62" customWidth="1"/>
    <col min="2281" max="2528" width="9.140625" style="62"/>
    <col min="2529" max="2529" width="4.28515625" style="62" customWidth="1"/>
    <col min="2530" max="2530" width="31.140625" style="62" customWidth="1"/>
    <col min="2531" max="2533" width="10" style="62" customWidth="1"/>
    <col min="2534" max="2534" width="10.28515625" style="62" customWidth="1"/>
    <col min="2535" max="2536" width="10" style="62" customWidth="1"/>
    <col min="2537" max="2784" width="9.140625" style="62"/>
    <col min="2785" max="2785" width="4.28515625" style="62" customWidth="1"/>
    <col min="2786" max="2786" width="31.140625" style="62" customWidth="1"/>
    <col min="2787" max="2789" width="10" style="62" customWidth="1"/>
    <col min="2790" max="2790" width="10.28515625" style="62" customWidth="1"/>
    <col min="2791" max="2792" width="10" style="62" customWidth="1"/>
    <col min="2793" max="3040" width="9.140625" style="62"/>
    <col min="3041" max="3041" width="4.28515625" style="62" customWidth="1"/>
    <col min="3042" max="3042" width="31.140625" style="62" customWidth="1"/>
    <col min="3043" max="3045" width="10" style="62" customWidth="1"/>
    <col min="3046" max="3046" width="10.28515625" style="62" customWidth="1"/>
    <col min="3047" max="3048" width="10" style="62" customWidth="1"/>
    <col min="3049" max="3296" width="9.140625" style="62"/>
    <col min="3297" max="3297" width="4.28515625" style="62" customWidth="1"/>
    <col min="3298" max="3298" width="31.140625" style="62" customWidth="1"/>
    <col min="3299" max="3301" width="10" style="62" customWidth="1"/>
    <col min="3302" max="3302" width="10.28515625" style="62" customWidth="1"/>
    <col min="3303" max="3304" width="10" style="62" customWidth="1"/>
    <col min="3305" max="3552" width="9.140625" style="62"/>
    <col min="3553" max="3553" width="4.28515625" style="62" customWidth="1"/>
    <col min="3554" max="3554" width="31.140625" style="62" customWidth="1"/>
    <col min="3555" max="3557" width="10" style="62" customWidth="1"/>
    <col min="3558" max="3558" width="10.28515625" style="62" customWidth="1"/>
    <col min="3559" max="3560" width="10" style="62" customWidth="1"/>
    <col min="3561" max="3808" width="9.140625" style="62"/>
    <col min="3809" max="3809" width="4.28515625" style="62" customWidth="1"/>
    <col min="3810" max="3810" width="31.140625" style="62" customWidth="1"/>
    <col min="3811" max="3813" width="10" style="62" customWidth="1"/>
    <col min="3814" max="3814" width="10.28515625" style="62" customWidth="1"/>
    <col min="3815" max="3816" width="10" style="62" customWidth="1"/>
    <col min="3817" max="4064" width="9.140625" style="62"/>
    <col min="4065" max="4065" width="4.28515625" style="62" customWidth="1"/>
    <col min="4066" max="4066" width="31.140625" style="62" customWidth="1"/>
    <col min="4067" max="4069" width="10" style="62" customWidth="1"/>
    <col min="4070" max="4070" width="10.28515625" style="62" customWidth="1"/>
    <col min="4071" max="4072" width="10" style="62" customWidth="1"/>
    <col min="4073" max="4320" width="9.140625" style="62"/>
    <col min="4321" max="4321" width="4.28515625" style="62" customWidth="1"/>
    <col min="4322" max="4322" width="31.140625" style="62" customWidth="1"/>
    <col min="4323" max="4325" width="10" style="62" customWidth="1"/>
    <col min="4326" max="4326" width="10.28515625" style="62" customWidth="1"/>
    <col min="4327" max="4328" width="10" style="62" customWidth="1"/>
    <col min="4329" max="4576" width="9.140625" style="62"/>
    <col min="4577" max="4577" width="4.28515625" style="62" customWidth="1"/>
    <col min="4578" max="4578" width="31.140625" style="62" customWidth="1"/>
    <col min="4579" max="4581" width="10" style="62" customWidth="1"/>
    <col min="4582" max="4582" width="10.28515625" style="62" customWidth="1"/>
    <col min="4583" max="4584" width="10" style="62" customWidth="1"/>
    <col min="4585" max="4832" width="9.140625" style="62"/>
    <col min="4833" max="4833" width="4.28515625" style="62" customWidth="1"/>
    <col min="4834" max="4834" width="31.140625" style="62" customWidth="1"/>
    <col min="4835" max="4837" width="10" style="62" customWidth="1"/>
    <col min="4838" max="4838" width="10.28515625" style="62" customWidth="1"/>
    <col min="4839" max="4840" width="10" style="62" customWidth="1"/>
    <col min="4841" max="5088" width="9.140625" style="62"/>
    <col min="5089" max="5089" width="4.28515625" style="62" customWidth="1"/>
    <col min="5090" max="5090" width="31.140625" style="62" customWidth="1"/>
    <col min="5091" max="5093" width="10" style="62" customWidth="1"/>
    <col min="5094" max="5094" width="10.28515625" style="62" customWidth="1"/>
    <col min="5095" max="5096" width="10" style="62" customWidth="1"/>
    <col min="5097" max="5344" width="9.140625" style="62"/>
    <col min="5345" max="5345" width="4.28515625" style="62" customWidth="1"/>
    <col min="5346" max="5346" width="31.140625" style="62" customWidth="1"/>
    <col min="5347" max="5349" width="10" style="62" customWidth="1"/>
    <col min="5350" max="5350" width="10.28515625" style="62" customWidth="1"/>
    <col min="5351" max="5352" width="10" style="62" customWidth="1"/>
    <col min="5353" max="5600" width="9.140625" style="62"/>
    <col min="5601" max="5601" width="4.28515625" style="62" customWidth="1"/>
    <col min="5602" max="5602" width="31.140625" style="62" customWidth="1"/>
    <col min="5603" max="5605" width="10" style="62" customWidth="1"/>
    <col min="5606" max="5606" width="10.28515625" style="62" customWidth="1"/>
    <col min="5607" max="5608" width="10" style="62" customWidth="1"/>
    <col min="5609" max="5856" width="9.140625" style="62"/>
    <col min="5857" max="5857" width="4.28515625" style="62" customWidth="1"/>
    <col min="5858" max="5858" width="31.140625" style="62" customWidth="1"/>
    <col min="5859" max="5861" width="10" style="62" customWidth="1"/>
    <col min="5862" max="5862" width="10.28515625" style="62" customWidth="1"/>
    <col min="5863" max="5864" width="10" style="62" customWidth="1"/>
    <col min="5865" max="6112" width="9.140625" style="62"/>
    <col min="6113" max="6113" width="4.28515625" style="62" customWidth="1"/>
    <col min="6114" max="6114" width="31.140625" style="62" customWidth="1"/>
    <col min="6115" max="6117" width="10" style="62" customWidth="1"/>
    <col min="6118" max="6118" width="10.28515625" style="62" customWidth="1"/>
    <col min="6119" max="6120" width="10" style="62" customWidth="1"/>
    <col min="6121" max="6368" width="9.140625" style="62"/>
    <col min="6369" max="6369" width="4.28515625" style="62" customWidth="1"/>
    <col min="6370" max="6370" width="31.140625" style="62" customWidth="1"/>
    <col min="6371" max="6373" width="10" style="62" customWidth="1"/>
    <col min="6374" max="6374" width="10.28515625" style="62" customWidth="1"/>
    <col min="6375" max="6376" width="10" style="62" customWidth="1"/>
    <col min="6377" max="6624" width="9.140625" style="62"/>
    <col min="6625" max="6625" width="4.28515625" style="62" customWidth="1"/>
    <col min="6626" max="6626" width="31.140625" style="62" customWidth="1"/>
    <col min="6627" max="6629" width="10" style="62" customWidth="1"/>
    <col min="6630" max="6630" width="10.28515625" style="62" customWidth="1"/>
    <col min="6631" max="6632" width="10" style="62" customWidth="1"/>
    <col min="6633" max="6880" width="9.140625" style="62"/>
    <col min="6881" max="6881" width="4.28515625" style="62" customWidth="1"/>
    <col min="6882" max="6882" width="31.140625" style="62" customWidth="1"/>
    <col min="6883" max="6885" width="10" style="62" customWidth="1"/>
    <col min="6886" max="6886" width="10.28515625" style="62" customWidth="1"/>
    <col min="6887" max="6888" width="10" style="62" customWidth="1"/>
    <col min="6889" max="7136" width="9.140625" style="62"/>
    <col min="7137" max="7137" width="4.28515625" style="62" customWidth="1"/>
    <col min="7138" max="7138" width="31.140625" style="62" customWidth="1"/>
    <col min="7139" max="7141" width="10" style="62" customWidth="1"/>
    <col min="7142" max="7142" width="10.28515625" style="62" customWidth="1"/>
    <col min="7143" max="7144" width="10" style="62" customWidth="1"/>
    <col min="7145" max="7392" width="9.140625" style="62"/>
    <col min="7393" max="7393" width="4.28515625" style="62" customWidth="1"/>
    <col min="7394" max="7394" width="31.140625" style="62" customWidth="1"/>
    <col min="7395" max="7397" width="10" style="62" customWidth="1"/>
    <col min="7398" max="7398" width="10.28515625" style="62" customWidth="1"/>
    <col min="7399" max="7400" width="10" style="62" customWidth="1"/>
    <col min="7401" max="7648" width="9.140625" style="62"/>
    <col min="7649" max="7649" width="4.28515625" style="62" customWidth="1"/>
    <col min="7650" max="7650" width="31.140625" style="62" customWidth="1"/>
    <col min="7651" max="7653" width="10" style="62" customWidth="1"/>
    <col min="7654" max="7654" width="10.28515625" style="62" customWidth="1"/>
    <col min="7655" max="7656" width="10" style="62" customWidth="1"/>
    <col min="7657" max="7904" width="9.140625" style="62"/>
    <col min="7905" max="7905" width="4.28515625" style="62" customWidth="1"/>
    <col min="7906" max="7906" width="31.140625" style="62" customWidth="1"/>
    <col min="7907" max="7909" width="10" style="62" customWidth="1"/>
    <col min="7910" max="7910" width="10.28515625" style="62" customWidth="1"/>
    <col min="7911" max="7912" width="10" style="62" customWidth="1"/>
    <col min="7913" max="8160" width="9.140625" style="62"/>
    <col min="8161" max="8161" width="4.28515625" style="62" customWidth="1"/>
    <col min="8162" max="8162" width="31.140625" style="62" customWidth="1"/>
    <col min="8163" max="8165" width="10" style="62" customWidth="1"/>
    <col min="8166" max="8166" width="10.28515625" style="62" customWidth="1"/>
    <col min="8167" max="8168" width="10" style="62" customWidth="1"/>
    <col min="8169" max="8416" width="9.140625" style="62"/>
    <col min="8417" max="8417" width="4.28515625" style="62" customWidth="1"/>
    <col min="8418" max="8418" width="31.140625" style="62" customWidth="1"/>
    <col min="8419" max="8421" width="10" style="62" customWidth="1"/>
    <col min="8422" max="8422" width="10.28515625" style="62" customWidth="1"/>
    <col min="8423" max="8424" width="10" style="62" customWidth="1"/>
    <col min="8425" max="8672" width="9.140625" style="62"/>
    <col min="8673" max="8673" width="4.28515625" style="62" customWidth="1"/>
    <col min="8674" max="8674" width="31.140625" style="62" customWidth="1"/>
    <col min="8675" max="8677" width="10" style="62" customWidth="1"/>
    <col min="8678" max="8678" width="10.28515625" style="62" customWidth="1"/>
    <col min="8679" max="8680" width="10" style="62" customWidth="1"/>
    <col min="8681" max="8928" width="9.140625" style="62"/>
    <col min="8929" max="8929" width="4.28515625" style="62" customWidth="1"/>
    <col min="8930" max="8930" width="31.140625" style="62" customWidth="1"/>
    <col min="8931" max="8933" width="10" style="62" customWidth="1"/>
    <col min="8934" max="8934" width="10.28515625" style="62" customWidth="1"/>
    <col min="8935" max="8936" width="10" style="62" customWidth="1"/>
    <col min="8937" max="9184" width="9.140625" style="62"/>
    <col min="9185" max="9185" width="4.28515625" style="62" customWidth="1"/>
    <col min="9186" max="9186" width="31.140625" style="62" customWidth="1"/>
    <col min="9187" max="9189" width="10" style="62" customWidth="1"/>
    <col min="9190" max="9190" width="10.28515625" style="62" customWidth="1"/>
    <col min="9191" max="9192" width="10" style="62" customWidth="1"/>
    <col min="9193" max="9440" width="9.140625" style="62"/>
    <col min="9441" max="9441" width="4.28515625" style="62" customWidth="1"/>
    <col min="9442" max="9442" width="31.140625" style="62" customWidth="1"/>
    <col min="9443" max="9445" width="10" style="62" customWidth="1"/>
    <col min="9446" max="9446" width="10.28515625" style="62" customWidth="1"/>
    <col min="9447" max="9448" width="10" style="62" customWidth="1"/>
    <col min="9449" max="9696" width="9.140625" style="62"/>
    <col min="9697" max="9697" width="4.28515625" style="62" customWidth="1"/>
    <col min="9698" max="9698" width="31.140625" style="62" customWidth="1"/>
    <col min="9699" max="9701" width="10" style="62" customWidth="1"/>
    <col min="9702" max="9702" width="10.28515625" style="62" customWidth="1"/>
    <col min="9703" max="9704" width="10" style="62" customWidth="1"/>
    <col min="9705" max="9952" width="9.140625" style="62"/>
    <col min="9953" max="9953" width="4.28515625" style="62" customWidth="1"/>
    <col min="9954" max="9954" width="31.140625" style="62" customWidth="1"/>
    <col min="9955" max="9957" width="10" style="62" customWidth="1"/>
    <col min="9958" max="9958" width="10.28515625" style="62" customWidth="1"/>
    <col min="9959" max="9960" width="10" style="62" customWidth="1"/>
    <col min="9961" max="10208" width="9.140625" style="62"/>
    <col min="10209" max="10209" width="4.28515625" style="62" customWidth="1"/>
    <col min="10210" max="10210" width="31.140625" style="62" customWidth="1"/>
    <col min="10211" max="10213" width="10" style="62" customWidth="1"/>
    <col min="10214" max="10214" width="10.28515625" style="62" customWidth="1"/>
    <col min="10215" max="10216" width="10" style="62" customWidth="1"/>
    <col min="10217" max="10464" width="9.140625" style="62"/>
    <col min="10465" max="10465" width="4.28515625" style="62" customWidth="1"/>
    <col min="10466" max="10466" width="31.140625" style="62" customWidth="1"/>
    <col min="10467" max="10469" width="10" style="62" customWidth="1"/>
    <col min="10470" max="10470" width="10.28515625" style="62" customWidth="1"/>
    <col min="10471" max="10472" width="10" style="62" customWidth="1"/>
    <col min="10473" max="10720" width="9.140625" style="62"/>
    <col min="10721" max="10721" width="4.28515625" style="62" customWidth="1"/>
    <col min="10722" max="10722" width="31.140625" style="62" customWidth="1"/>
    <col min="10723" max="10725" width="10" style="62" customWidth="1"/>
    <col min="10726" max="10726" width="10.28515625" style="62" customWidth="1"/>
    <col min="10727" max="10728" width="10" style="62" customWidth="1"/>
    <col min="10729" max="10976" width="9.140625" style="62"/>
    <col min="10977" max="10977" width="4.28515625" style="62" customWidth="1"/>
    <col min="10978" max="10978" width="31.140625" style="62" customWidth="1"/>
    <col min="10979" max="10981" width="10" style="62" customWidth="1"/>
    <col min="10982" max="10982" width="10.28515625" style="62" customWidth="1"/>
    <col min="10983" max="10984" width="10" style="62" customWidth="1"/>
    <col min="10985" max="11232" width="9.140625" style="62"/>
    <col min="11233" max="11233" width="4.28515625" style="62" customWidth="1"/>
    <col min="11234" max="11234" width="31.140625" style="62" customWidth="1"/>
    <col min="11235" max="11237" width="10" style="62" customWidth="1"/>
    <col min="11238" max="11238" width="10.28515625" style="62" customWidth="1"/>
    <col min="11239" max="11240" width="10" style="62" customWidth="1"/>
    <col min="11241" max="11488" width="9.140625" style="62"/>
    <col min="11489" max="11489" width="4.28515625" style="62" customWidth="1"/>
    <col min="11490" max="11490" width="31.140625" style="62" customWidth="1"/>
    <col min="11491" max="11493" width="10" style="62" customWidth="1"/>
    <col min="11494" max="11494" width="10.28515625" style="62" customWidth="1"/>
    <col min="11495" max="11496" width="10" style="62" customWidth="1"/>
    <col min="11497" max="11744" width="9.140625" style="62"/>
    <col min="11745" max="11745" width="4.28515625" style="62" customWidth="1"/>
    <col min="11746" max="11746" width="31.140625" style="62" customWidth="1"/>
    <col min="11747" max="11749" width="10" style="62" customWidth="1"/>
    <col min="11750" max="11750" width="10.28515625" style="62" customWidth="1"/>
    <col min="11751" max="11752" width="10" style="62" customWidth="1"/>
    <col min="11753" max="12000" width="9.140625" style="62"/>
    <col min="12001" max="12001" width="4.28515625" style="62" customWidth="1"/>
    <col min="12002" max="12002" width="31.140625" style="62" customWidth="1"/>
    <col min="12003" max="12005" width="10" style="62" customWidth="1"/>
    <col min="12006" max="12006" width="10.28515625" style="62" customWidth="1"/>
    <col min="12007" max="12008" width="10" style="62" customWidth="1"/>
    <col min="12009" max="12256" width="9.140625" style="62"/>
    <col min="12257" max="12257" width="4.28515625" style="62" customWidth="1"/>
    <col min="12258" max="12258" width="31.140625" style="62" customWidth="1"/>
    <col min="12259" max="12261" width="10" style="62" customWidth="1"/>
    <col min="12262" max="12262" width="10.28515625" style="62" customWidth="1"/>
    <col min="12263" max="12264" width="10" style="62" customWidth="1"/>
    <col min="12265" max="12512" width="9.140625" style="62"/>
    <col min="12513" max="12513" width="4.28515625" style="62" customWidth="1"/>
    <col min="12514" max="12514" width="31.140625" style="62" customWidth="1"/>
    <col min="12515" max="12517" width="10" style="62" customWidth="1"/>
    <col min="12518" max="12518" width="10.28515625" style="62" customWidth="1"/>
    <col min="12519" max="12520" width="10" style="62" customWidth="1"/>
    <col min="12521" max="12768" width="9.140625" style="62"/>
    <col min="12769" max="12769" width="4.28515625" style="62" customWidth="1"/>
    <col min="12770" max="12770" width="31.140625" style="62" customWidth="1"/>
    <col min="12771" max="12773" width="10" style="62" customWidth="1"/>
    <col min="12774" max="12774" width="10.28515625" style="62" customWidth="1"/>
    <col min="12775" max="12776" width="10" style="62" customWidth="1"/>
    <col min="12777" max="13024" width="9.140625" style="62"/>
    <col min="13025" max="13025" width="4.28515625" style="62" customWidth="1"/>
    <col min="13026" max="13026" width="31.140625" style="62" customWidth="1"/>
    <col min="13027" max="13029" width="10" style="62" customWidth="1"/>
    <col min="13030" max="13030" width="10.28515625" style="62" customWidth="1"/>
    <col min="13031" max="13032" width="10" style="62" customWidth="1"/>
    <col min="13033" max="13280" width="9.140625" style="62"/>
    <col min="13281" max="13281" width="4.28515625" style="62" customWidth="1"/>
    <col min="13282" max="13282" width="31.140625" style="62" customWidth="1"/>
    <col min="13283" max="13285" width="10" style="62" customWidth="1"/>
    <col min="13286" max="13286" width="10.28515625" style="62" customWidth="1"/>
    <col min="13287" max="13288" width="10" style="62" customWidth="1"/>
    <col min="13289" max="13536" width="9.140625" style="62"/>
    <col min="13537" max="13537" width="4.28515625" style="62" customWidth="1"/>
    <col min="13538" max="13538" width="31.140625" style="62" customWidth="1"/>
    <col min="13539" max="13541" width="10" style="62" customWidth="1"/>
    <col min="13542" max="13542" width="10.28515625" style="62" customWidth="1"/>
    <col min="13543" max="13544" width="10" style="62" customWidth="1"/>
    <col min="13545" max="13792" width="9.140625" style="62"/>
    <col min="13793" max="13793" width="4.28515625" style="62" customWidth="1"/>
    <col min="13794" max="13794" width="31.140625" style="62" customWidth="1"/>
    <col min="13795" max="13797" width="10" style="62" customWidth="1"/>
    <col min="13798" max="13798" width="10.28515625" style="62" customWidth="1"/>
    <col min="13799" max="13800" width="10" style="62" customWidth="1"/>
    <col min="13801" max="14048" width="9.140625" style="62"/>
    <col min="14049" max="14049" width="4.28515625" style="62" customWidth="1"/>
    <col min="14050" max="14050" width="31.140625" style="62" customWidth="1"/>
    <col min="14051" max="14053" width="10" style="62" customWidth="1"/>
    <col min="14054" max="14054" width="10.28515625" style="62" customWidth="1"/>
    <col min="14055" max="14056" width="10" style="62" customWidth="1"/>
    <col min="14057" max="14304" width="9.140625" style="62"/>
    <col min="14305" max="14305" width="4.28515625" style="62" customWidth="1"/>
    <col min="14306" max="14306" width="31.140625" style="62" customWidth="1"/>
    <col min="14307" max="14309" width="10" style="62" customWidth="1"/>
    <col min="14310" max="14310" width="10.28515625" style="62" customWidth="1"/>
    <col min="14311" max="14312" width="10" style="62" customWidth="1"/>
    <col min="14313" max="14560" width="9.140625" style="62"/>
    <col min="14561" max="14561" width="4.28515625" style="62" customWidth="1"/>
    <col min="14562" max="14562" width="31.140625" style="62" customWidth="1"/>
    <col min="14563" max="14565" width="10" style="62" customWidth="1"/>
    <col min="14566" max="14566" width="10.28515625" style="62" customWidth="1"/>
    <col min="14567" max="14568" width="10" style="62" customWidth="1"/>
    <col min="14569" max="14816" width="9.140625" style="62"/>
    <col min="14817" max="14817" width="4.28515625" style="62" customWidth="1"/>
    <col min="14818" max="14818" width="31.140625" style="62" customWidth="1"/>
    <col min="14819" max="14821" width="10" style="62" customWidth="1"/>
    <col min="14822" max="14822" width="10.28515625" style="62" customWidth="1"/>
    <col min="14823" max="14824" width="10" style="62" customWidth="1"/>
    <col min="14825" max="15072" width="9.140625" style="62"/>
    <col min="15073" max="15073" width="4.28515625" style="62" customWidth="1"/>
    <col min="15074" max="15074" width="31.140625" style="62" customWidth="1"/>
    <col min="15075" max="15077" width="10" style="62" customWidth="1"/>
    <col min="15078" max="15078" width="10.28515625" style="62" customWidth="1"/>
    <col min="15079" max="15080" width="10" style="62" customWidth="1"/>
    <col min="15081" max="15328" width="9.140625" style="62"/>
    <col min="15329" max="15329" width="4.28515625" style="62" customWidth="1"/>
    <col min="15330" max="15330" width="31.140625" style="62" customWidth="1"/>
    <col min="15331" max="15333" width="10" style="62" customWidth="1"/>
    <col min="15334" max="15334" width="10.28515625" style="62" customWidth="1"/>
    <col min="15335" max="15336" width="10" style="62" customWidth="1"/>
    <col min="15337" max="15584" width="9.140625" style="62"/>
    <col min="15585" max="15585" width="4.28515625" style="62" customWidth="1"/>
    <col min="15586" max="15586" width="31.140625" style="62" customWidth="1"/>
    <col min="15587" max="15589" width="10" style="62" customWidth="1"/>
    <col min="15590" max="15590" width="10.28515625" style="62" customWidth="1"/>
    <col min="15591" max="15592" width="10" style="62" customWidth="1"/>
    <col min="15593" max="15840" width="9.140625" style="62"/>
    <col min="15841" max="15841" width="4.28515625" style="62" customWidth="1"/>
    <col min="15842" max="15842" width="31.140625" style="62" customWidth="1"/>
    <col min="15843" max="15845" width="10" style="62" customWidth="1"/>
    <col min="15846" max="15846" width="10.28515625" style="62" customWidth="1"/>
    <col min="15847" max="15848" width="10" style="62" customWidth="1"/>
    <col min="15849" max="16096" width="9.140625" style="62"/>
    <col min="16097" max="16097" width="4.28515625" style="62" customWidth="1"/>
    <col min="16098" max="16098" width="31.140625" style="62" customWidth="1"/>
    <col min="16099" max="16101" width="10" style="62" customWidth="1"/>
    <col min="16102" max="16102" width="10.28515625" style="62" customWidth="1"/>
    <col min="16103" max="16104" width="10" style="62" customWidth="1"/>
    <col min="16105" max="16371" width="9.140625" style="62"/>
    <col min="16372" max="16384" width="9.140625" style="62" customWidth="1"/>
  </cols>
  <sheetData>
    <row r="1" spans="1:3" s="75" customFormat="1" ht="42" customHeight="1" x14ac:dyDescent="0.3">
      <c r="A1" s="391" t="s">
        <v>380</v>
      </c>
      <c r="B1" s="391"/>
      <c r="C1" s="391"/>
    </row>
    <row r="2" spans="1:3" s="75" customFormat="1" ht="19.5" customHeight="1" x14ac:dyDescent="0.3">
      <c r="A2" s="487" t="s">
        <v>21</v>
      </c>
      <c r="B2" s="488"/>
      <c r="C2" s="488"/>
    </row>
    <row r="3" spans="1:3" s="32" customFormat="1" ht="18.75" x14ac:dyDescent="0.3">
      <c r="A3" s="423" t="s">
        <v>97</v>
      </c>
      <c r="B3" s="423"/>
      <c r="C3" s="423"/>
    </row>
    <row r="4" spans="1:3" ht="13.15" customHeight="1" x14ac:dyDescent="0.25">
      <c r="A4" s="484" t="s">
        <v>33</v>
      </c>
      <c r="B4" s="485" t="s">
        <v>170</v>
      </c>
      <c r="C4" s="486" t="s">
        <v>212</v>
      </c>
    </row>
    <row r="5" spans="1:3" ht="13.15" customHeight="1" x14ac:dyDescent="0.25">
      <c r="A5" s="484"/>
      <c r="B5" s="485"/>
      <c r="C5" s="486"/>
    </row>
    <row r="6" spans="1:3" ht="27" customHeight="1" x14ac:dyDescent="0.25">
      <c r="A6" s="484"/>
      <c r="B6" s="485"/>
      <c r="C6" s="486"/>
    </row>
    <row r="7" spans="1:3" ht="12.75" customHeight="1" x14ac:dyDescent="0.25">
      <c r="A7" s="263" t="s">
        <v>5</v>
      </c>
      <c r="B7" s="33" t="s">
        <v>65</v>
      </c>
      <c r="C7" s="43">
        <v>1</v>
      </c>
    </row>
    <row r="8" spans="1:3" s="69" customFormat="1" ht="13.5" customHeight="1" x14ac:dyDescent="0.25">
      <c r="A8" s="216">
        <v>1</v>
      </c>
      <c r="B8" s="346" t="s">
        <v>36</v>
      </c>
      <c r="C8" s="344">
        <v>108</v>
      </c>
    </row>
    <row r="9" spans="1:3" s="69" customFormat="1" ht="15" customHeight="1" x14ac:dyDescent="0.25">
      <c r="A9" s="216">
        <v>2</v>
      </c>
      <c r="B9" s="346" t="s">
        <v>39</v>
      </c>
      <c r="C9" s="344">
        <v>35</v>
      </c>
    </row>
    <row r="10" spans="1:3" s="69" customFormat="1" ht="12.75" customHeight="1" x14ac:dyDescent="0.25">
      <c r="A10" s="216">
        <v>3</v>
      </c>
      <c r="B10" s="346" t="s">
        <v>172</v>
      </c>
      <c r="C10" s="344">
        <v>35</v>
      </c>
    </row>
    <row r="11" spans="1:3" s="69" customFormat="1" ht="14.25" customHeight="1" x14ac:dyDescent="0.25">
      <c r="A11" s="216">
        <v>4</v>
      </c>
      <c r="B11" s="346" t="s">
        <v>38</v>
      </c>
      <c r="C11" s="344">
        <v>28</v>
      </c>
    </row>
    <row r="12" spans="1:3" s="69" customFormat="1" ht="16.5" customHeight="1" x14ac:dyDescent="0.25">
      <c r="A12" s="216">
        <v>5</v>
      </c>
      <c r="B12" s="346" t="s">
        <v>41</v>
      </c>
      <c r="C12" s="344">
        <v>25</v>
      </c>
    </row>
    <row r="13" spans="1:3" s="69" customFormat="1" ht="15.75" customHeight="1" x14ac:dyDescent="0.25">
      <c r="A13" s="216">
        <v>6</v>
      </c>
      <c r="B13" s="346" t="s">
        <v>37</v>
      </c>
      <c r="C13" s="344">
        <v>25</v>
      </c>
    </row>
    <row r="14" spans="1:3" s="69" customFormat="1" ht="15" customHeight="1" x14ac:dyDescent="0.25">
      <c r="A14" s="216">
        <v>7</v>
      </c>
      <c r="B14" s="346" t="s">
        <v>51</v>
      </c>
      <c r="C14" s="344">
        <v>23</v>
      </c>
    </row>
    <row r="15" spans="1:3" s="69" customFormat="1" ht="18" customHeight="1" x14ac:dyDescent="0.25">
      <c r="A15" s="216">
        <v>8</v>
      </c>
      <c r="B15" s="346" t="s">
        <v>35</v>
      </c>
      <c r="C15" s="344">
        <v>21</v>
      </c>
    </row>
    <row r="16" spans="1:3" s="69" customFormat="1" ht="16.5" customHeight="1" x14ac:dyDescent="0.25">
      <c r="A16" s="216">
        <v>9</v>
      </c>
      <c r="B16" s="346" t="s">
        <v>60</v>
      </c>
      <c r="C16" s="344">
        <v>17</v>
      </c>
    </row>
    <row r="17" spans="1:3" s="69" customFormat="1" ht="15" customHeight="1" x14ac:dyDescent="0.25">
      <c r="A17" s="216">
        <v>10</v>
      </c>
      <c r="B17" s="346" t="s">
        <v>40</v>
      </c>
      <c r="C17" s="344">
        <v>14</v>
      </c>
    </row>
    <row r="18" spans="1:3" x14ac:dyDescent="0.25">
      <c r="A18" s="232">
        <v>11</v>
      </c>
      <c r="B18" s="346" t="s">
        <v>173</v>
      </c>
      <c r="C18" s="344">
        <v>13</v>
      </c>
    </row>
    <row r="19" spans="1:3" x14ac:dyDescent="0.25">
      <c r="A19" s="232">
        <v>12</v>
      </c>
      <c r="B19" s="346" t="s">
        <v>49</v>
      </c>
      <c r="C19" s="344">
        <v>12</v>
      </c>
    </row>
    <row r="20" spans="1:3" x14ac:dyDescent="0.25">
      <c r="A20" s="232">
        <v>13</v>
      </c>
      <c r="B20" s="346" t="s">
        <v>181</v>
      </c>
      <c r="C20" s="344">
        <v>12</v>
      </c>
    </row>
    <row r="21" spans="1:3" ht="19.5" customHeight="1" x14ac:dyDescent="0.25">
      <c r="A21" s="232">
        <v>14</v>
      </c>
      <c r="B21" s="346" t="s">
        <v>174</v>
      </c>
      <c r="C21" s="344">
        <v>11</v>
      </c>
    </row>
    <row r="22" spans="1:3" x14ac:dyDescent="0.25">
      <c r="A22" s="232">
        <v>15</v>
      </c>
      <c r="B22" s="346" t="s">
        <v>56</v>
      </c>
      <c r="C22" s="344">
        <v>11</v>
      </c>
    </row>
    <row r="23" spans="1:3" ht="17.25" customHeight="1" x14ac:dyDescent="0.25">
      <c r="A23" s="232">
        <v>16</v>
      </c>
      <c r="B23" s="346" t="s">
        <v>45</v>
      </c>
      <c r="C23" s="344">
        <v>11</v>
      </c>
    </row>
    <row r="24" spans="1:3" ht="15.75" customHeight="1" x14ac:dyDescent="0.25">
      <c r="A24" s="232">
        <v>17</v>
      </c>
      <c r="B24" s="346" t="s">
        <v>176</v>
      </c>
      <c r="C24" s="344">
        <v>10</v>
      </c>
    </row>
    <row r="25" spans="1:3" x14ac:dyDescent="0.25">
      <c r="A25" s="232">
        <v>18</v>
      </c>
      <c r="B25" s="346" t="s">
        <v>92</v>
      </c>
      <c r="C25" s="344">
        <v>10</v>
      </c>
    </row>
    <row r="26" spans="1:3" x14ac:dyDescent="0.25">
      <c r="A26" s="232">
        <v>19</v>
      </c>
      <c r="B26" s="346" t="s">
        <v>184</v>
      </c>
      <c r="C26" s="344">
        <v>9</v>
      </c>
    </row>
    <row r="27" spans="1:3" x14ac:dyDescent="0.25">
      <c r="A27" s="232">
        <v>20</v>
      </c>
      <c r="B27" s="346" t="s">
        <v>62</v>
      </c>
      <c r="C27" s="344">
        <v>9</v>
      </c>
    </row>
    <row r="28" spans="1:3" ht="17.25" customHeight="1" x14ac:dyDescent="0.25">
      <c r="A28" s="238">
        <v>21</v>
      </c>
      <c r="B28" s="346" t="s">
        <v>61</v>
      </c>
      <c r="C28" s="344">
        <v>9</v>
      </c>
    </row>
    <row r="29" spans="1:3" x14ac:dyDescent="0.25">
      <c r="A29" s="238">
        <v>22</v>
      </c>
      <c r="B29" s="346" t="s">
        <v>99</v>
      </c>
      <c r="C29" s="344">
        <v>8</v>
      </c>
    </row>
    <row r="30" spans="1:3" ht="15" customHeight="1" x14ac:dyDescent="0.25">
      <c r="A30" s="238">
        <v>23</v>
      </c>
      <c r="B30" s="346" t="s">
        <v>201</v>
      </c>
      <c r="C30" s="344">
        <v>8</v>
      </c>
    </row>
    <row r="31" spans="1:3" x14ac:dyDescent="0.25">
      <c r="A31" s="238">
        <v>24</v>
      </c>
      <c r="B31" s="346" t="s">
        <v>178</v>
      </c>
      <c r="C31" s="344">
        <v>7</v>
      </c>
    </row>
    <row r="32" spans="1:3" x14ac:dyDescent="0.25">
      <c r="A32" s="238">
        <v>25</v>
      </c>
      <c r="B32" s="346" t="s">
        <v>79</v>
      </c>
      <c r="C32" s="344">
        <v>7</v>
      </c>
    </row>
    <row r="33" spans="1:3" x14ac:dyDescent="0.25">
      <c r="A33" s="238">
        <v>26</v>
      </c>
      <c r="B33" s="346" t="s">
        <v>89</v>
      </c>
      <c r="C33" s="344">
        <v>7</v>
      </c>
    </row>
    <row r="34" spans="1:3" x14ac:dyDescent="0.25">
      <c r="A34" s="238">
        <v>27</v>
      </c>
      <c r="B34" s="346" t="s">
        <v>42</v>
      </c>
      <c r="C34" s="344">
        <v>6</v>
      </c>
    </row>
    <row r="35" spans="1:3" x14ac:dyDescent="0.25">
      <c r="A35" s="238">
        <v>28</v>
      </c>
      <c r="B35" s="346" t="s">
        <v>84</v>
      </c>
      <c r="C35" s="344">
        <v>6</v>
      </c>
    </row>
    <row r="36" spans="1:3" x14ac:dyDescent="0.25">
      <c r="A36" s="238">
        <v>29</v>
      </c>
      <c r="B36" s="346" t="s">
        <v>185</v>
      </c>
      <c r="C36" s="344">
        <v>5</v>
      </c>
    </row>
    <row r="37" spans="1:3" x14ac:dyDescent="0.25">
      <c r="A37" s="238">
        <v>30</v>
      </c>
      <c r="B37" s="346" t="s">
        <v>75</v>
      </c>
      <c r="C37" s="344">
        <v>5</v>
      </c>
    </row>
    <row r="38" spans="1:3" ht="14.25" customHeight="1" x14ac:dyDescent="0.25">
      <c r="A38" s="238">
        <v>31</v>
      </c>
      <c r="B38" s="346" t="s">
        <v>78</v>
      </c>
      <c r="C38" s="344">
        <v>5</v>
      </c>
    </row>
    <row r="39" spans="1:3" x14ac:dyDescent="0.25">
      <c r="A39" s="238">
        <v>32</v>
      </c>
      <c r="B39" s="346" t="s">
        <v>46</v>
      </c>
      <c r="C39" s="344">
        <v>5</v>
      </c>
    </row>
    <row r="40" spans="1:3" x14ac:dyDescent="0.25">
      <c r="A40" s="238">
        <v>33</v>
      </c>
      <c r="B40" s="346" t="s">
        <v>44</v>
      </c>
      <c r="C40" s="344">
        <v>5</v>
      </c>
    </row>
    <row r="41" spans="1:3" ht="38.25" x14ac:dyDescent="0.25">
      <c r="A41" s="238">
        <v>34</v>
      </c>
      <c r="B41" s="346" t="s">
        <v>182</v>
      </c>
      <c r="C41" s="344">
        <v>5</v>
      </c>
    </row>
    <row r="42" spans="1:3" x14ac:dyDescent="0.25">
      <c r="A42" s="238">
        <v>35</v>
      </c>
      <c r="B42" s="346" t="s">
        <v>43</v>
      </c>
      <c r="C42" s="344">
        <v>5</v>
      </c>
    </row>
    <row r="43" spans="1:3" x14ac:dyDescent="0.25">
      <c r="A43" s="238">
        <v>36</v>
      </c>
      <c r="B43" s="346" t="s">
        <v>190</v>
      </c>
      <c r="C43" s="344">
        <v>5</v>
      </c>
    </row>
    <row r="44" spans="1:3" x14ac:dyDescent="0.25">
      <c r="A44" s="238">
        <v>37</v>
      </c>
      <c r="B44" s="346" t="s">
        <v>175</v>
      </c>
      <c r="C44" s="344">
        <v>5</v>
      </c>
    </row>
    <row r="45" spans="1:3" x14ac:dyDescent="0.25">
      <c r="A45" s="238">
        <v>38</v>
      </c>
      <c r="B45" s="346" t="s">
        <v>332</v>
      </c>
      <c r="C45" s="344">
        <v>5</v>
      </c>
    </row>
    <row r="46" spans="1:3" ht="16.5" customHeight="1" x14ac:dyDescent="0.25">
      <c r="A46" s="238">
        <v>39</v>
      </c>
      <c r="B46" s="346" t="s">
        <v>88</v>
      </c>
      <c r="C46" s="344">
        <v>5</v>
      </c>
    </row>
    <row r="47" spans="1:3" ht="13.5" customHeight="1" x14ac:dyDescent="0.25">
      <c r="A47" s="238">
        <v>40</v>
      </c>
      <c r="B47" s="346" t="s">
        <v>63</v>
      </c>
      <c r="C47" s="344">
        <v>5</v>
      </c>
    </row>
    <row r="48" spans="1:3" x14ac:dyDescent="0.25">
      <c r="A48" s="238">
        <v>41</v>
      </c>
      <c r="B48" s="346" t="s">
        <v>68</v>
      </c>
      <c r="C48" s="344">
        <v>4</v>
      </c>
    </row>
    <row r="49" spans="1:3" ht="15" customHeight="1" x14ac:dyDescent="0.25">
      <c r="A49" s="238">
        <v>42</v>
      </c>
      <c r="B49" s="346" t="s">
        <v>69</v>
      </c>
      <c r="C49" s="344">
        <v>4</v>
      </c>
    </row>
    <row r="50" spans="1:3" ht="14.25" customHeight="1" x14ac:dyDescent="0.25">
      <c r="A50" s="238">
        <v>43</v>
      </c>
      <c r="B50" s="346" t="s">
        <v>48</v>
      </c>
      <c r="C50" s="344">
        <v>4</v>
      </c>
    </row>
    <row r="51" spans="1:3" ht="14.25" customHeight="1" x14ac:dyDescent="0.25">
      <c r="A51" s="238">
        <v>44</v>
      </c>
      <c r="B51" s="346" t="s">
        <v>356</v>
      </c>
      <c r="C51" s="344">
        <v>4</v>
      </c>
    </row>
    <row r="52" spans="1:3" ht="17.25" customHeight="1" x14ac:dyDescent="0.25">
      <c r="A52" s="238">
        <v>45</v>
      </c>
      <c r="B52" s="346" t="s">
        <v>147</v>
      </c>
      <c r="C52" s="344">
        <v>4</v>
      </c>
    </row>
    <row r="53" spans="1:3" ht="17.25" customHeight="1" x14ac:dyDescent="0.25">
      <c r="A53" s="238">
        <v>46</v>
      </c>
      <c r="B53" s="346" t="s">
        <v>58</v>
      </c>
      <c r="C53" s="344">
        <v>4</v>
      </c>
    </row>
    <row r="54" spans="1:3" ht="14.25" customHeight="1" x14ac:dyDescent="0.25">
      <c r="A54" s="238">
        <v>47</v>
      </c>
      <c r="B54" s="346" t="s">
        <v>47</v>
      </c>
      <c r="C54" s="344">
        <v>4</v>
      </c>
    </row>
    <row r="55" spans="1:3" x14ac:dyDescent="0.25">
      <c r="A55" s="238">
        <v>48</v>
      </c>
      <c r="B55" s="346" t="s">
        <v>148</v>
      </c>
      <c r="C55" s="344">
        <v>4</v>
      </c>
    </row>
    <row r="56" spans="1:3" ht="16.5" customHeight="1" x14ac:dyDescent="0.25">
      <c r="A56" s="238">
        <v>49</v>
      </c>
      <c r="B56" s="346" t="s">
        <v>59</v>
      </c>
      <c r="C56" s="344">
        <v>4</v>
      </c>
    </row>
    <row r="57" spans="1:3" ht="29.25" customHeight="1" x14ac:dyDescent="0.25">
      <c r="A57" s="238">
        <v>50</v>
      </c>
      <c r="B57" s="346" t="s">
        <v>187</v>
      </c>
      <c r="C57" s="344">
        <v>4</v>
      </c>
    </row>
    <row r="58" spans="1:3" s="30" customFormat="1" x14ac:dyDescent="0.25">
      <c r="A58" s="76"/>
      <c r="B58" s="71"/>
      <c r="C58" s="345"/>
    </row>
  </sheetData>
  <mergeCells count="6">
    <mergeCell ref="A3:C3"/>
    <mergeCell ref="A4:A6"/>
    <mergeCell ref="B4:B6"/>
    <mergeCell ref="C4:C6"/>
    <mergeCell ref="A1:C1"/>
    <mergeCell ref="A2:C2"/>
  </mergeCells>
  <pageMargins left="0.70866141732283472" right="0.26" top="0.34" bottom="0.27" header="0.31496062992125984" footer="0.31496062992125984"/>
  <pageSetup paperSize="9" scale="97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95"/>
  <sheetViews>
    <sheetView topLeftCell="A58" zoomScale="87" zoomScaleNormal="87" zoomScaleSheetLayoutView="78" workbookViewId="0">
      <selection activeCell="F92" sqref="F92"/>
    </sheetView>
  </sheetViews>
  <sheetFormatPr defaultColWidth="8.85546875" defaultRowHeight="15.75" x14ac:dyDescent="0.25"/>
  <cols>
    <col min="1" max="1" width="4.28515625" style="156" customWidth="1"/>
    <col min="2" max="2" width="54.7109375" style="40" customWidth="1"/>
    <col min="3" max="3" width="23.5703125" style="30" customWidth="1"/>
    <col min="4" max="217" width="8.85546875" style="62"/>
    <col min="218" max="218" width="4.28515625" style="62" customWidth="1"/>
    <col min="219" max="219" width="28.42578125" style="62" customWidth="1"/>
    <col min="220" max="222" width="10" style="62" customWidth="1"/>
    <col min="223" max="223" width="11.42578125" style="62" customWidth="1"/>
    <col min="224" max="225" width="11" style="62" customWidth="1"/>
    <col min="226" max="473" width="8.85546875" style="62"/>
    <col min="474" max="474" width="4.28515625" style="62" customWidth="1"/>
    <col min="475" max="475" width="28.42578125" style="62" customWidth="1"/>
    <col min="476" max="478" width="10" style="62" customWidth="1"/>
    <col min="479" max="479" width="11.42578125" style="62" customWidth="1"/>
    <col min="480" max="481" width="11" style="62" customWidth="1"/>
    <col min="482" max="729" width="8.85546875" style="62"/>
    <col min="730" max="730" width="4.28515625" style="62" customWidth="1"/>
    <col min="731" max="731" width="28.42578125" style="62" customWidth="1"/>
    <col min="732" max="734" width="10" style="62" customWidth="1"/>
    <col min="735" max="735" width="11.42578125" style="62" customWidth="1"/>
    <col min="736" max="737" width="11" style="62" customWidth="1"/>
    <col min="738" max="985" width="8.85546875" style="62"/>
    <col min="986" max="986" width="4.28515625" style="62" customWidth="1"/>
    <col min="987" max="987" width="28.42578125" style="62" customWidth="1"/>
    <col min="988" max="990" width="10" style="62" customWidth="1"/>
    <col min="991" max="991" width="11.42578125" style="62" customWidth="1"/>
    <col min="992" max="993" width="11" style="62" customWidth="1"/>
    <col min="994" max="1241" width="8.85546875" style="62"/>
    <col min="1242" max="1242" width="4.28515625" style="62" customWidth="1"/>
    <col min="1243" max="1243" width="28.42578125" style="62" customWidth="1"/>
    <col min="1244" max="1246" width="10" style="62" customWidth="1"/>
    <col min="1247" max="1247" width="11.42578125" style="62" customWidth="1"/>
    <col min="1248" max="1249" width="11" style="62" customWidth="1"/>
    <col min="1250" max="1497" width="8.85546875" style="62"/>
    <col min="1498" max="1498" width="4.28515625" style="62" customWidth="1"/>
    <col min="1499" max="1499" width="28.42578125" style="62" customWidth="1"/>
    <col min="1500" max="1502" width="10" style="62" customWidth="1"/>
    <col min="1503" max="1503" width="11.42578125" style="62" customWidth="1"/>
    <col min="1504" max="1505" width="11" style="62" customWidth="1"/>
    <col min="1506" max="1753" width="8.85546875" style="62"/>
    <col min="1754" max="1754" width="4.28515625" style="62" customWidth="1"/>
    <col min="1755" max="1755" width="28.42578125" style="62" customWidth="1"/>
    <col min="1756" max="1758" width="10" style="62" customWidth="1"/>
    <col min="1759" max="1759" width="11.42578125" style="62" customWidth="1"/>
    <col min="1760" max="1761" width="11" style="62" customWidth="1"/>
    <col min="1762" max="2009" width="8.85546875" style="62"/>
    <col min="2010" max="2010" width="4.28515625" style="62" customWidth="1"/>
    <col min="2011" max="2011" width="28.42578125" style="62" customWidth="1"/>
    <col min="2012" max="2014" width="10" style="62" customWidth="1"/>
    <col min="2015" max="2015" width="11.42578125" style="62" customWidth="1"/>
    <col min="2016" max="2017" width="11" style="62" customWidth="1"/>
    <col min="2018" max="2265" width="8.85546875" style="62"/>
    <col min="2266" max="2266" width="4.28515625" style="62" customWidth="1"/>
    <col min="2267" max="2267" width="28.42578125" style="62" customWidth="1"/>
    <col min="2268" max="2270" width="10" style="62" customWidth="1"/>
    <col min="2271" max="2271" width="11.42578125" style="62" customWidth="1"/>
    <col min="2272" max="2273" width="11" style="62" customWidth="1"/>
    <col min="2274" max="2521" width="8.85546875" style="62"/>
    <col min="2522" max="2522" width="4.28515625" style="62" customWidth="1"/>
    <col min="2523" max="2523" width="28.42578125" style="62" customWidth="1"/>
    <col min="2524" max="2526" width="10" style="62" customWidth="1"/>
    <col min="2527" max="2527" width="11.42578125" style="62" customWidth="1"/>
    <col min="2528" max="2529" width="11" style="62" customWidth="1"/>
    <col min="2530" max="2777" width="8.85546875" style="62"/>
    <col min="2778" max="2778" width="4.28515625" style="62" customWidth="1"/>
    <col min="2779" max="2779" width="28.42578125" style="62" customWidth="1"/>
    <col min="2780" max="2782" width="10" style="62" customWidth="1"/>
    <col min="2783" max="2783" width="11.42578125" style="62" customWidth="1"/>
    <col min="2784" max="2785" width="11" style="62" customWidth="1"/>
    <col min="2786" max="3033" width="8.85546875" style="62"/>
    <col min="3034" max="3034" width="4.28515625" style="62" customWidth="1"/>
    <col min="3035" max="3035" width="28.42578125" style="62" customWidth="1"/>
    <col min="3036" max="3038" width="10" style="62" customWidth="1"/>
    <col min="3039" max="3039" width="11.42578125" style="62" customWidth="1"/>
    <col min="3040" max="3041" width="11" style="62" customWidth="1"/>
    <col min="3042" max="3289" width="8.85546875" style="62"/>
    <col min="3290" max="3290" width="4.28515625" style="62" customWidth="1"/>
    <col min="3291" max="3291" width="28.42578125" style="62" customWidth="1"/>
    <col min="3292" max="3294" width="10" style="62" customWidth="1"/>
    <col min="3295" max="3295" width="11.42578125" style="62" customWidth="1"/>
    <col min="3296" max="3297" width="11" style="62" customWidth="1"/>
    <col min="3298" max="3545" width="8.85546875" style="62"/>
    <col min="3546" max="3546" width="4.28515625" style="62" customWidth="1"/>
    <col min="3547" max="3547" width="28.42578125" style="62" customWidth="1"/>
    <col min="3548" max="3550" width="10" style="62" customWidth="1"/>
    <col min="3551" max="3551" width="11.42578125" style="62" customWidth="1"/>
    <col min="3552" max="3553" width="11" style="62" customWidth="1"/>
    <col min="3554" max="3801" width="8.85546875" style="62"/>
    <col min="3802" max="3802" width="4.28515625" style="62" customWidth="1"/>
    <col min="3803" max="3803" width="28.42578125" style="62" customWidth="1"/>
    <col min="3804" max="3806" width="10" style="62" customWidth="1"/>
    <col min="3807" max="3807" width="11.42578125" style="62" customWidth="1"/>
    <col min="3808" max="3809" width="11" style="62" customWidth="1"/>
    <col min="3810" max="4057" width="8.85546875" style="62"/>
    <col min="4058" max="4058" width="4.28515625" style="62" customWidth="1"/>
    <col min="4059" max="4059" width="28.42578125" style="62" customWidth="1"/>
    <col min="4060" max="4062" width="10" style="62" customWidth="1"/>
    <col min="4063" max="4063" width="11.42578125" style="62" customWidth="1"/>
    <col min="4064" max="4065" width="11" style="62" customWidth="1"/>
    <col min="4066" max="4313" width="8.85546875" style="62"/>
    <col min="4314" max="4314" width="4.28515625" style="62" customWidth="1"/>
    <col min="4315" max="4315" width="28.42578125" style="62" customWidth="1"/>
    <col min="4316" max="4318" width="10" style="62" customWidth="1"/>
    <col min="4319" max="4319" width="11.42578125" style="62" customWidth="1"/>
    <col min="4320" max="4321" width="11" style="62" customWidth="1"/>
    <col min="4322" max="4569" width="8.85546875" style="62"/>
    <col min="4570" max="4570" width="4.28515625" style="62" customWidth="1"/>
    <col min="4571" max="4571" width="28.42578125" style="62" customWidth="1"/>
    <col min="4572" max="4574" width="10" style="62" customWidth="1"/>
    <col min="4575" max="4575" width="11.42578125" style="62" customWidth="1"/>
    <col min="4576" max="4577" width="11" style="62" customWidth="1"/>
    <col min="4578" max="4825" width="8.85546875" style="62"/>
    <col min="4826" max="4826" width="4.28515625" style="62" customWidth="1"/>
    <col min="4827" max="4827" width="28.42578125" style="62" customWidth="1"/>
    <col min="4828" max="4830" width="10" style="62" customWidth="1"/>
    <col min="4831" max="4831" width="11.42578125" style="62" customWidth="1"/>
    <col min="4832" max="4833" width="11" style="62" customWidth="1"/>
    <col min="4834" max="5081" width="8.85546875" style="62"/>
    <col min="5082" max="5082" width="4.28515625" style="62" customWidth="1"/>
    <col min="5083" max="5083" width="28.42578125" style="62" customWidth="1"/>
    <col min="5084" max="5086" width="10" style="62" customWidth="1"/>
    <col min="5087" max="5087" width="11.42578125" style="62" customWidth="1"/>
    <col min="5088" max="5089" width="11" style="62" customWidth="1"/>
    <col min="5090" max="5337" width="8.85546875" style="62"/>
    <col min="5338" max="5338" width="4.28515625" style="62" customWidth="1"/>
    <col min="5339" max="5339" width="28.42578125" style="62" customWidth="1"/>
    <col min="5340" max="5342" width="10" style="62" customWidth="1"/>
    <col min="5343" max="5343" width="11.42578125" style="62" customWidth="1"/>
    <col min="5344" max="5345" width="11" style="62" customWidth="1"/>
    <col min="5346" max="5593" width="8.85546875" style="62"/>
    <col min="5594" max="5594" width="4.28515625" style="62" customWidth="1"/>
    <col min="5595" max="5595" width="28.42578125" style="62" customWidth="1"/>
    <col min="5596" max="5598" width="10" style="62" customWidth="1"/>
    <col min="5599" max="5599" width="11.42578125" style="62" customWidth="1"/>
    <col min="5600" max="5601" width="11" style="62" customWidth="1"/>
    <col min="5602" max="5849" width="8.85546875" style="62"/>
    <col min="5850" max="5850" width="4.28515625" style="62" customWidth="1"/>
    <col min="5851" max="5851" width="28.42578125" style="62" customWidth="1"/>
    <col min="5852" max="5854" width="10" style="62" customWidth="1"/>
    <col min="5855" max="5855" width="11.42578125" style="62" customWidth="1"/>
    <col min="5856" max="5857" width="11" style="62" customWidth="1"/>
    <col min="5858" max="6105" width="8.85546875" style="62"/>
    <col min="6106" max="6106" width="4.28515625" style="62" customWidth="1"/>
    <col min="6107" max="6107" width="28.42578125" style="62" customWidth="1"/>
    <col min="6108" max="6110" width="10" style="62" customWidth="1"/>
    <col min="6111" max="6111" width="11.42578125" style="62" customWidth="1"/>
    <col min="6112" max="6113" width="11" style="62" customWidth="1"/>
    <col min="6114" max="6361" width="8.85546875" style="62"/>
    <col min="6362" max="6362" width="4.28515625" style="62" customWidth="1"/>
    <col min="6363" max="6363" width="28.42578125" style="62" customWidth="1"/>
    <col min="6364" max="6366" width="10" style="62" customWidth="1"/>
    <col min="6367" max="6367" width="11.42578125" style="62" customWidth="1"/>
    <col min="6368" max="6369" width="11" style="62" customWidth="1"/>
    <col min="6370" max="6617" width="8.85546875" style="62"/>
    <col min="6618" max="6618" width="4.28515625" style="62" customWidth="1"/>
    <col min="6619" max="6619" width="28.42578125" style="62" customWidth="1"/>
    <col min="6620" max="6622" width="10" style="62" customWidth="1"/>
    <col min="6623" max="6623" width="11.42578125" style="62" customWidth="1"/>
    <col min="6624" max="6625" width="11" style="62" customWidth="1"/>
    <col min="6626" max="6873" width="8.85546875" style="62"/>
    <col min="6874" max="6874" width="4.28515625" style="62" customWidth="1"/>
    <col min="6875" max="6875" width="28.42578125" style="62" customWidth="1"/>
    <col min="6876" max="6878" width="10" style="62" customWidth="1"/>
    <col min="6879" max="6879" width="11.42578125" style="62" customWidth="1"/>
    <col min="6880" max="6881" width="11" style="62" customWidth="1"/>
    <col min="6882" max="7129" width="8.85546875" style="62"/>
    <col min="7130" max="7130" width="4.28515625" style="62" customWidth="1"/>
    <col min="7131" max="7131" width="28.42578125" style="62" customWidth="1"/>
    <col min="7132" max="7134" width="10" style="62" customWidth="1"/>
    <col min="7135" max="7135" width="11.42578125" style="62" customWidth="1"/>
    <col min="7136" max="7137" width="11" style="62" customWidth="1"/>
    <col min="7138" max="7385" width="8.85546875" style="62"/>
    <col min="7386" max="7386" width="4.28515625" style="62" customWidth="1"/>
    <col min="7387" max="7387" width="28.42578125" style="62" customWidth="1"/>
    <col min="7388" max="7390" width="10" style="62" customWidth="1"/>
    <col min="7391" max="7391" width="11.42578125" style="62" customWidth="1"/>
    <col min="7392" max="7393" width="11" style="62" customWidth="1"/>
    <col min="7394" max="7641" width="8.85546875" style="62"/>
    <col min="7642" max="7642" width="4.28515625" style="62" customWidth="1"/>
    <col min="7643" max="7643" width="28.42578125" style="62" customWidth="1"/>
    <col min="7644" max="7646" width="10" style="62" customWidth="1"/>
    <col min="7647" max="7647" width="11.42578125" style="62" customWidth="1"/>
    <col min="7648" max="7649" width="11" style="62" customWidth="1"/>
    <col min="7650" max="7897" width="8.85546875" style="62"/>
    <col min="7898" max="7898" width="4.28515625" style="62" customWidth="1"/>
    <col min="7899" max="7899" width="28.42578125" style="62" customWidth="1"/>
    <col min="7900" max="7902" width="10" style="62" customWidth="1"/>
    <col min="7903" max="7903" width="11.42578125" style="62" customWidth="1"/>
    <col min="7904" max="7905" width="11" style="62" customWidth="1"/>
    <col min="7906" max="8153" width="8.85546875" style="62"/>
    <col min="8154" max="8154" width="4.28515625" style="62" customWidth="1"/>
    <col min="8155" max="8155" width="28.42578125" style="62" customWidth="1"/>
    <col min="8156" max="8158" width="10" style="62" customWidth="1"/>
    <col min="8159" max="8159" width="11.42578125" style="62" customWidth="1"/>
    <col min="8160" max="8161" width="11" style="62" customWidth="1"/>
    <col min="8162" max="8409" width="8.85546875" style="62"/>
    <col min="8410" max="8410" width="4.28515625" style="62" customWidth="1"/>
    <col min="8411" max="8411" width="28.42578125" style="62" customWidth="1"/>
    <col min="8412" max="8414" width="10" style="62" customWidth="1"/>
    <col min="8415" max="8415" width="11.42578125" style="62" customWidth="1"/>
    <col min="8416" max="8417" width="11" style="62" customWidth="1"/>
    <col min="8418" max="8665" width="8.85546875" style="62"/>
    <col min="8666" max="8666" width="4.28515625" style="62" customWidth="1"/>
    <col min="8667" max="8667" width="28.42578125" style="62" customWidth="1"/>
    <col min="8668" max="8670" width="10" style="62" customWidth="1"/>
    <col min="8671" max="8671" width="11.42578125" style="62" customWidth="1"/>
    <col min="8672" max="8673" width="11" style="62" customWidth="1"/>
    <col min="8674" max="8921" width="8.85546875" style="62"/>
    <col min="8922" max="8922" width="4.28515625" style="62" customWidth="1"/>
    <col min="8923" max="8923" width="28.42578125" style="62" customWidth="1"/>
    <col min="8924" max="8926" width="10" style="62" customWidth="1"/>
    <col min="8927" max="8927" width="11.42578125" style="62" customWidth="1"/>
    <col min="8928" max="8929" width="11" style="62" customWidth="1"/>
    <col min="8930" max="9177" width="8.85546875" style="62"/>
    <col min="9178" max="9178" width="4.28515625" style="62" customWidth="1"/>
    <col min="9179" max="9179" width="28.42578125" style="62" customWidth="1"/>
    <col min="9180" max="9182" width="10" style="62" customWidth="1"/>
    <col min="9183" max="9183" width="11.42578125" style="62" customWidth="1"/>
    <col min="9184" max="9185" width="11" style="62" customWidth="1"/>
    <col min="9186" max="9433" width="8.85546875" style="62"/>
    <col min="9434" max="9434" width="4.28515625" style="62" customWidth="1"/>
    <col min="9435" max="9435" width="28.42578125" style="62" customWidth="1"/>
    <col min="9436" max="9438" width="10" style="62" customWidth="1"/>
    <col min="9439" max="9439" width="11.42578125" style="62" customWidth="1"/>
    <col min="9440" max="9441" width="11" style="62" customWidth="1"/>
    <col min="9442" max="9689" width="8.85546875" style="62"/>
    <col min="9690" max="9690" width="4.28515625" style="62" customWidth="1"/>
    <col min="9691" max="9691" width="28.42578125" style="62" customWidth="1"/>
    <col min="9692" max="9694" width="10" style="62" customWidth="1"/>
    <col min="9695" max="9695" width="11.42578125" style="62" customWidth="1"/>
    <col min="9696" max="9697" width="11" style="62" customWidth="1"/>
    <col min="9698" max="9945" width="8.85546875" style="62"/>
    <col min="9946" max="9946" width="4.28515625" style="62" customWidth="1"/>
    <col min="9947" max="9947" width="28.42578125" style="62" customWidth="1"/>
    <col min="9948" max="9950" width="10" style="62" customWidth="1"/>
    <col min="9951" max="9951" width="11.42578125" style="62" customWidth="1"/>
    <col min="9952" max="9953" width="11" style="62" customWidth="1"/>
    <col min="9954" max="10201" width="8.85546875" style="62"/>
    <col min="10202" max="10202" width="4.28515625" style="62" customWidth="1"/>
    <col min="10203" max="10203" width="28.42578125" style="62" customWidth="1"/>
    <col min="10204" max="10206" width="10" style="62" customWidth="1"/>
    <col min="10207" max="10207" width="11.42578125" style="62" customWidth="1"/>
    <col min="10208" max="10209" width="11" style="62" customWidth="1"/>
    <col min="10210" max="10457" width="8.85546875" style="62"/>
    <col min="10458" max="10458" width="4.28515625" style="62" customWidth="1"/>
    <col min="10459" max="10459" width="28.42578125" style="62" customWidth="1"/>
    <col min="10460" max="10462" width="10" style="62" customWidth="1"/>
    <col min="10463" max="10463" width="11.42578125" style="62" customWidth="1"/>
    <col min="10464" max="10465" width="11" style="62" customWidth="1"/>
    <col min="10466" max="10713" width="8.85546875" style="62"/>
    <col min="10714" max="10714" width="4.28515625" style="62" customWidth="1"/>
    <col min="10715" max="10715" width="28.42578125" style="62" customWidth="1"/>
    <col min="10716" max="10718" width="10" style="62" customWidth="1"/>
    <col min="10719" max="10719" width="11.42578125" style="62" customWidth="1"/>
    <col min="10720" max="10721" width="11" style="62" customWidth="1"/>
    <col min="10722" max="10969" width="8.85546875" style="62"/>
    <col min="10970" max="10970" width="4.28515625" style="62" customWidth="1"/>
    <col min="10971" max="10971" width="28.42578125" style="62" customWidth="1"/>
    <col min="10972" max="10974" width="10" style="62" customWidth="1"/>
    <col min="10975" max="10975" width="11.42578125" style="62" customWidth="1"/>
    <col min="10976" max="10977" width="11" style="62" customWidth="1"/>
    <col min="10978" max="11225" width="8.85546875" style="62"/>
    <col min="11226" max="11226" width="4.28515625" style="62" customWidth="1"/>
    <col min="11227" max="11227" width="28.42578125" style="62" customWidth="1"/>
    <col min="11228" max="11230" width="10" style="62" customWidth="1"/>
    <col min="11231" max="11231" width="11.42578125" style="62" customWidth="1"/>
    <col min="11232" max="11233" width="11" style="62" customWidth="1"/>
    <col min="11234" max="11481" width="8.85546875" style="62"/>
    <col min="11482" max="11482" width="4.28515625" style="62" customWidth="1"/>
    <col min="11483" max="11483" width="28.42578125" style="62" customWidth="1"/>
    <col min="11484" max="11486" width="10" style="62" customWidth="1"/>
    <col min="11487" max="11487" width="11.42578125" style="62" customWidth="1"/>
    <col min="11488" max="11489" width="11" style="62" customWidth="1"/>
    <col min="11490" max="11737" width="8.85546875" style="62"/>
    <col min="11738" max="11738" width="4.28515625" style="62" customWidth="1"/>
    <col min="11739" max="11739" width="28.42578125" style="62" customWidth="1"/>
    <col min="11740" max="11742" width="10" style="62" customWidth="1"/>
    <col min="11743" max="11743" width="11.42578125" style="62" customWidth="1"/>
    <col min="11744" max="11745" width="11" style="62" customWidth="1"/>
    <col min="11746" max="11993" width="8.85546875" style="62"/>
    <col min="11994" max="11994" width="4.28515625" style="62" customWidth="1"/>
    <col min="11995" max="11995" width="28.42578125" style="62" customWidth="1"/>
    <col min="11996" max="11998" width="10" style="62" customWidth="1"/>
    <col min="11999" max="11999" width="11.42578125" style="62" customWidth="1"/>
    <col min="12000" max="12001" width="11" style="62" customWidth="1"/>
    <col min="12002" max="12249" width="8.85546875" style="62"/>
    <col min="12250" max="12250" width="4.28515625" style="62" customWidth="1"/>
    <col min="12251" max="12251" width="28.42578125" style="62" customWidth="1"/>
    <col min="12252" max="12254" width="10" style="62" customWidth="1"/>
    <col min="12255" max="12255" width="11.42578125" style="62" customWidth="1"/>
    <col min="12256" max="12257" width="11" style="62" customWidth="1"/>
    <col min="12258" max="12505" width="8.85546875" style="62"/>
    <col min="12506" max="12506" width="4.28515625" style="62" customWidth="1"/>
    <col min="12507" max="12507" width="28.42578125" style="62" customWidth="1"/>
    <col min="12508" max="12510" width="10" style="62" customWidth="1"/>
    <col min="12511" max="12511" width="11.42578125" style="62" customWidth="1"/>
    <col min="12512" max="12513" width="11" style="62" customWidth="1"/>
    <col min="12514" max="12761" width="8.85546875" style="62"/>
    <col min="12762" max="12762" width="4.28515625" style="62" customWidth="1"/>
    <col min="12763" max="12763" width="28.42578125" style="62" customWidth="1"/>
    <col min="12764" max="12766" width="10" style="62" customWidth="1"/>
    <col min="12767" max="12767" width="11.42578125" style="62" customWidth="1"/>
    <col min="12768" max="12769" width="11" style="62" customWidth="1"/>
    <col min="12770" max="13017" width="8.85546875" style="62"/>
    <col min="13018" max="13018" width="4.28515625" style="62" customWidth="1"/>
    <col min="13019" max="13019" width="28.42578125" style="62" customWidth="1"/>
    <col min="13020" max="13022" width="10" style="62" customWidth="1"/>
    <col min="13023" max="13023" width="11.42578125" style="62" customWidth="1"/>
    <col min="13024" max="13025" width="11" style="62" customWidth="1"/>
    <col min="13026" max="13273" width="8.85546875" style="62"/>
    <col min="13274" max="13274" width="4.28515625" style="62" customWidth="1"/>
    <col min="13275" max="13275" width="28.42578125" style="62" customWidth="1"/>
    <col min="13276" max="13278" width="10" style="62" customWidth="1"/>
    <col min="13279" max="13279" width="11.42578125" style="62" customWidth="1"/>
    <col min="13280" max="13281" width="11" style="62" customWidth="1"/>
    <col min="13282" max="13529" width="8.85546875" style="62"/>
    <col min="13530" max="13530" width="4.28515625" style="62" customWidth="1"/>
    <col min="13531" max="13531" width="28.42578125" style="62" customWidth="1"/>
    <col min="13532" max="13534" width="10" style="62" customWidth="1"/>
    <col min="13535" max="13535" width="11.42578125" style="62" customWidth="1"/>
    <col min="13536" max="13537" width="11" style="62" customWidth="1"/>
    <col min="13538" max="13785" width="8.85546875" style="62"/>
    <col min="13786" max="13786" width="4.28515625" style="62" customWidth="1"/>
    <col min="13787" max="13787" width="28.42578125" style="62" customWidth="1"/>
    <col min="13788" max="13790" width="10" style="62" customWidth="1"/>
    <col min="13791" max="13791" width="11.42578125" style="62" customWidth="1"/>
    <col min="13792" max="13793" width="11" style="62" customWidth="1"/>
    <col min="13794" max="14041" width="8.85546875" style="62"/>
    <col min="14042" max="14042" width="4.28515625" style="62" customWidth="1"/>
    <col min="14043" max="14043" width="28.42578125" style="62" customWidth="1"/>
    <col min="14044" max="14046" width="10" style="62" customWidth="1"/>
    <col min="14047" max="14047" width="11.42578125" style="62" customWidth="1"/>
    <col min="14048" max="14049" width="11" style="62" customWidth="1"/>
    <col min="14050" max="14297" width="8.85546875" style="62"/>
    <col min="14298" max="14298" width="4.28515625" style="62" customWidth="1"/>
    <col min="14299" max="14299" width="28.42578125" style="62" customWidth="1"/>
    <col min="14300" max="14302" width="10" style="62" customWidth="1"/>
    <col min="14303" max="14303" width="11.42578125" style="62" customWidth="1"/>
    <col min="14304" max="14305" width="11" style="62" customWidth="1"/>
    <col min="14306" max="14553" width="8.85546875" style="62"/>
    <col min="14554" max="14554" width="4.28515625" style="62" customWidth="1"/>
    <col min="14555" max="14555" width="28.42578125" style="62" customWidth="1"/>
    <col min="14556" max="14558" width="10" style="62" customWidth="1"/>
    <col min="14559" max="14559" width="11.42578125" style="62" customWidth="1"/>
    <col min="14560" max="14561" width="11" style="62" customWidth="1"/>
    <col min="14562" max="14809" width="8.85546875" style="62"/>
    <col min="14810" max="14810" width="4.28515625" style="62" customWidth="1"/>
    <col min="14811" max="14811" width="28.42578125" style="62" customWidth="1"/>
    <col min="14812" max="14814" width="10" style="62" customWidth="1"/>
    <col min="14815" max="14815" width="11.42578125" style="62" customWidth="1"/>
    <col min="14816" max="14817" width="11" style="62" customWidth="1"/>
    <col min="14818" max="15065" width="8.85546875" style="62"/>
    <col min="15066" max="15066" width="4.28515625" style="62" customWidth="1"/>
    <col min="15067" max="15067" width="28.42578125" style="62" customWidth="1"/>
    <col min="15068" max="15070" width="10" style="62" customWidth="1"/>
    <col min="15071" max="15071" width="11.42578125" style="62" customWidth="1"/>
    <col min="15072" max="15073" width="11" style="62" customWidth="1"/>
    <col min="15074" max="15321" width="8.85546875" style="62"/>
    <col min="15322" max="15322" width="4.28515625" style="62" customWidth="1"/>
    <col min="15323" max="15323" width="28.42578125" style="62" customWidth="1"/>
    <col min="15324" max="15326" width="10" style="62" customWidth="1"/>
    <col min="15327" max="15327" width="11.42578125" style="62" customWidth="1"/>
    <col min="15328" max="15329" width="11" style="62" customWidth="1"/>
    <col min="15330" max="15577" width="8.85546875" style="62"/>
    <col min="15578" max="15578" width="4.28515625" style="62" customWidth="1"/>
    <col min="15579" max="15579" width="28.42578125" style="62" customWidth="1"/>
    <col min="15580" max="15582" width="10" style="62" customWidth="1"/>
    <col min="15583" max="15583" width="11.42578125" style="62" customWidth="1"/>
    <col min="15584" max="15585" width="11" style="62" customWidth="1"/>
    <col min="15586" max="15833" width="8.85546875" style="62"/>
    <col min="15834" max="15834" width="4.28515625" style="62" customWidth="1"/>
    <col min="15835" max="15835" width="28.42578125" style="62" customWidth="1"/>
    <col min="15836" max="15838" width="10" style="62" customWidth="1"/>
    <col min="15839" max="15839" width="11.42578125" style="62" customWidth="1"/>
    <col min="15840" max="15841" width="11" style="62" customWidth="1"/>
    <col min="15842" max="16089" width="8.85546875" style="62"/>
    <col min="16090" max="16090" width="4.28515625" style="62" customWidth="1"/>
    <col min="16091" max="16091" width="28.42578125" style="62" customWidth="1"/>
    <col min="16092" max="16094" width="10" style="62" customWidth="1"/>
    <col min="16095" max="16095" width="11.42578125" style="62" customWidth="1"/>
    <col min="16096" max="16097" width="11" style="62" customWidth="1"/>
    <col min="16098" max="16384" width="8.85546875" style="62"/>
  </cols>
  <sheetData>
    <row r="1" spans="1:7" s="75" customFormat="1" ht="39" customHeight="1" x14ac:dyDescent="0.3">
      <c r="A1" s="391" t="s">
        <v>380</v>
      </c>
      <c r="B1" s="391"/>
      <c r="C1" s="391"/>
      <c r="D1" s="77"/>
      <c r="E1" s="77"/>
      <c r="F1" s="77"/>
      <c r="G1" s="77"/>
    </row>
    <row r="2" spans="1:7" s="75" customFormat="1" ht="19.5" x14ac:dyDescent="0.3">
      <c r="A2" s="492" t="s">
        <v>64</v>
      </c>
      <c r="B2" s="492"/>
      <c r="C2" s="492"/>
    </row>
    <row r="3" spans="1:7" s="65" customFormat="1" ht="21" customHeight="1" x14ac:dyDescent="0.2">
      <c r="A3" s="493" t="s">
        <v>21</v>
      </c>
      <c r="B3" s="493"/>
      <c r="C3" s="493"/>
    </row>
    <row r="4" spans="1:7" ht="13.15" customHeight="1" x14ac:dyDescent="0.25">
      <c r="A4" s="486" t="s">
        <v>33</v>
      </c>
      <c r="B4" s="486" t="s">
        <v>30</v>
      </c>
      <c r="C4" s="486" t="s">
        <v>212</v>
      </c>
    </row>
    <row r="5" spans="1:7" ht="22.9" customHeight="1" x14ac:dyDescent="0.25">
      <c r="A5" s="486"/>
      <c r="B5" s="486"/>
      <c r="C5" s="486"/>
    </row>
    <row r="6" spans="1:7" ht="12.75" customHeight="1" x14ac:dyDescent="0.25">
      <c r="A6" s="486"/>
      <c r="B6" s="486"/>
      <c r="C6" s="486"/>
    </row>
    <row r="7" spans="1:7" x14ac:dyDescent="0.25">
      <c r="A7" s="154" t="s">
        <v>5</v>
      </c>
      <c r="B7" s="154" t="s">
        <v>65</v>
      </c>
      <c r="C7" s="154">
        <v>1</v>
      </c>
    </row>
    <row r="8" spans="1:7" s="75" customFormat="1" ht="23.25" customHeight="1" x14ac:dyDescent="0.3">
      <c r="A8" s="397" t="s">
        <v>66</v>
      </c>
      <c r="B8" s="397"/>
      <c r="C8" s="397"/>
    </row>
    <row r="9" spans="1:7" s="30" customFormat="1" ht="18" customHeight="1" x14ac:dyDescent="0.25">
      <c r="A9" s="237">
        <v>1</v>
      </c>
      <c r="B9" s="46" t="s">
        <v>174</v>
      </c>
      <c r="C9" s="36">
        <v>11</v>
      </c>
    </row>
    <row r="10" spans="1:7" ht="18" customHeight="1" x14ac:dyDescent="0.25">
      <c r="A10" s="154">
        <v>2</v>
      </c>
      <c r="B10" s="46" t="s">
        <v>99</v>
      </c>
      <c r="C10" s="36">
        <v>8</v>
      </c>
    </row>
    <row r="11" spans="1:7" ht="18" customHeight="1" x14ac:dyDescent="0.25">
      <c r="A11" s="154">
        <v>3</v>
      </c>
      <c r="B11" s="46" t="s">
        <v>42</v>
      </c>
      <c r="C11" s="36">
        <v>6</v>
      </c>
    </row>
    <row r="12" spans="1:7" ht="18" customHeight="1" x14ac:dyDescent="0.25">
      <c r="A12" s="154">
        <v>4</v>
      </c>
      <c r="B12" s="46" t="s">
        <v>68</v>
      </c>
      <c r="C12" s="36">
        <v>4</v>
      </c>
    </row>
    <row r="13" spans="1:7" ht="18" customHeight="1" x14ac:dyDescent="0.25">
      <c r="A13" s="245">
        <v>5</v>
      </c>
      <c r="B13" s="46" t="s">
        <v>55</v>
      </c>
      <c r="C13" s="36">
        <v>3</v>
      </c>
    </row>
    <row r="14" spans="1:7" ht="18" customHeight="1" x14ac:dyDescent="0.25">
      <c r="A14" s="245">
        <v>6</v>
      </c>
      <c r="B14" s="46" t="s">
        <v>101</v>
      </c>
      <c r="C14" s="36">
        <v>3</v>
      </c>
    </row>
    <row r="15" spans="1:7" ht="22.5" customHeight="1" x14ac:dyDescent="0.25">
      <c r="A15" s="245">
        <v>7</v>
      </c>
      <c r="B15" s="46" t="s">
        <v>333</v>
      </c>
      <c r="C15" s="36">
        <v>3</v>
      </c>
    </row>
    <row r="16" spans="1:7" ht="18" customHeight="1" x14ac:dyDescent="0.25">
      <c r="A16" s="245">
        <v>8</v>
      </c>
      <c r="B16" s="46" t="s">
        <v>285</v>
      </c>
      <c r="C16" s="36">
        <v>3</v>
      </c>
    </row>
    <row r="17" spans="1:3" ht="18.75" customHeight="1" x14ac:dyDescent="0.25">
      <c r="A17" s="245">
        <v>9</v>
      </c>
      <c r="B17" s="46" t="s">
        <v>100</v>
      </c>
      <c r="C17" s="36">
        <v>2</v>
      </c>
    </row>
    <row r="18" spans="1:3" ht="18" customHeight="1" x14ac:dyDescent="0.25">
      <c r="A18" s="182">
        <v>10</v>
      </c>
      <c r="B18" s="46" t="s">
        <v>316</v>
      </c>
      <c r="C18" s="36">
        <v>2</v>
      </c>
    </row>
    <row r="19" spans="1:3" s="75" customFormat="1" ht="23.25" customHeight="1" x14ac:dyDescent="0.3">
      <c r="A19" s="397" t="s">
        <v>10</v>
      </c>
      <c r="B19" s="397"/>
      <c r="C19" s="397"/>
    </row>
    <row r="20" spans="1:3" s="30" customFormat="1" ht="33.75" customHeight="1" x14ac:dyDescent="0.25">
      <c r="A20" s="237">
        <v>1</v>
      </c>
      <c r="B20" s="79" t="s">
        <v>176</v>
      </c>
      <c r="C20" s="164">
        <v>10</v>
      </c>
    </row>
    <row r="21" spans="1:3" s="30" customFormat="1" ht="14.25" customHeight="1" x14ac:dyDescent="0.25">
      <c r="A21" s="231">
        <v>2</v>
      </c>
      <c r="B21" s="79" t="s">
        <v>185</v>
      </c>
      <c r="C21" s="231">
        <v>5</v>
      </c>
    </row>
    <row r="22" spans="1:3" s="30" customFormat="1" ht="16.5" customHeight="1" x14ac:dyDescent="0.25">
      <c r="A22" s="231">
        <v>3</v>
      </c>
      <c r="B22" s="79" t="s">
        <v>69</v>
      </c>
      <c r="C22" s="231">
        <v>4</v>
      </c>
    </row>
    <row r="23" spans="1:3" s="30" customFormat="1" ht="15" customHeight="1" x14ac:dyDescent="0.25">
      <c r="A23" s="231">
        <v>4</v>
      </c>
      <c r="B23" s="79" t="s">
        <v>264</v>
      </c>
      <c r="C23" s="231">
        <v>3</v>
      </c>
    </row>
    <row r="24" spans="1:3" s="30" customFormat="1" ht="15" customHeight="1" x14ac:dyDescent="0.25">
      <c r="A24" s="245">
        <v>5</v>
      </c>
      <c r="B24" s="79" t="s">
        <v>334</v>
      </c>
      <c r="C24" s="245">
        <v>3</v>
      </c>
    </row>
    <row r="25" spans="1:3" s="30" customFormat="1" ht="15" customHeight="1" x14ac:dyDescent="0.25">
      <c r="A25" s="245">
        <v>6</v>
      </c>
      <c r="B25" s="79" t="s">
        <v>318</v>
      </c>
      <c r="C25" s="245">
        <v>2</v>
      </c>
    </row>
    <row r="26" spans="1:3" s="30" customFormat="1" ht="15" customHeight="1" x14ac:dyDescent="0.25">
      <c r="A26" s="245">
        <v>7</v>
      </c>
      <c r="B26" s="79" t="s">
        <v>183</v>
      </c>
      <c r="C26" s="245">
        <v>2</v>
      </c>
    </row>
    <row r="27" spans="1:3" s="30" customFormat="1" ht="15" customHeight="1" x14ac:dyDescent="0.25">
      <c r="A27" s="245">
        <v>8</v>
      </c>
      <c r="B27" s="79" t="s">
        <v>238</v>
      </c>
      <c r="C27" s="245">
        <v>2</v>
      </c>
    </row>
    <row r="28" spans="1:3" s="30" customFormat="1" ht="13.5" customHeight="1" x14ac:dyDescent="0.25">
      <c r="A28" s="245">
        <v>9</v>
      </c>
      <c r="B28" s="79" t="s">
        <v>288</v>
      </c>
      <c r="C28" s="245">
        <v>2</v>
      </c>
    </row>
    <row r="29" spans="1:3" ht="15.75" customHeight="1" x14ac:dyDescent="0.25">
      <c r="A29" s="154">
        <v>10</v>
      </c>
      <c r="B29" s="79" t="s">
        <v>335</v>
      </c>
      <c r="C29" s="154">
        <v>2</v>
      </c>
    </row>
    <row r="30" spans="1:3" s="75" customFormat="1" ht="20.25" customHeight="1" x14ac:dyDescent="0.3">
      <c r="A30" s="397" t="s">
        <v>11</v>
      </c>
      <c r="B30" s="397"/>
      <c r="C30" s="397"/>
    </row>
    <row r="31" spans="1:3" s="30" customFormat="1" ht="16.5" customHeight="1" x14ac:dyDescent="0.25">
      <c r="A31" s="237">
        <v>1</v>
      </c>
      <c r="B31" s="46" t="s">
        <v>39</v>
      </c>
      <c r="C31" s="36">
        <v>35</v>
      </c>
    </row>
    <row r="32" spans="1:3" ht="16.5" customHeight="1" x14ac:dyDescent="0.25">
      <c r="A32" s="154">
        <v>2</v>
      </c>
      <c r="B32" s="46" t="s">
        <v>173</v>
      </c>
      <c r="C32" s="36">
        <v>13</v>
      </c>
    </row>
    <row r="33" spans="1:3" ht="14.25" customHeight="1" x14ac:dyDescent="0.25">
      <c r="A33" s="154">
        <v>3</v>
      </c>
      <c r="B33" s="46" t="s">
        <v>56</v>
      </c>
      <c r="C33" s="36">
        <v>11</v>
      </c>
    </row>
    <row r="34" spans="1:3" ht="15" customHeight="1" x14ac:dyDescent="0.25">
      <c r="A34" s="154">
        <v>4</v>
      </c>
      <c r="B34" s="46" t="s">
        <v>230</v>
      </c>
      <c r="C34" s="36">
        <v>3</v>
      </c>
    </row>
    <row r="35" spans="1:3" ht="15" customHeight="1" x14ac:dyDescent="0.25">
      <c r="A35" s="245">
        <v>5</v>
      </c>
      <c r="B35" s="46" t="s">
        <v>125</v>
      </c>
      <c r="C35" s="36">
        <v>3</v>
      </c>
    </row>
    <row r="36" spans="1:3" ht="15" customHeight="1" x14ac:dyDescent="0.25">
      <c r="A36" s="245">
        <v>6</v>
      </c>
      <c r="B36" s="46" t="s">
        <v>150</v>
      </c>
      <c r="C36" s="36">
        <v>2</v>
      </c>
    </row>
    <row r="37" spans="1:3" ht="15" customHeight="1" x14ac:dyDescent="0.25">
      <c r="A37" s="245">
        <v>7</v>
      </c>
      <c r="B37" s="46" t="s">
        <v>381</v>
      </c>
      <c r="C37" s="36">
        <v>2</v>
      </c>
    </row>
    <row r="38" spans="1:3" ht="15" customHeight="1" x14ac:dyDescent="0.25">
      <c r="A38" s="245">
        <v>8</v>
      </c>
      <c r="B38" s="46" t="s">
        <v>105</v>
      </c>
      <c r="C38" s="36">
        <v>2</v>
      </c>
    </row>
    <row r="39" spans="1:3" ht="15" customHeight="1" x14ac:dyDescent="0.25">
      <c r="A39" s="245">
        <v>9</v>
      </c>
      <c r="B39" s="46" t="s">
        <v>319</v>
      </c>
      <c r="C39" s="36">
        <v>1</v>
      </c>
    </row>
    <row r="40" spans="1:3" ht="15" customHeight="1" x14ac:dyDescent="0.25">
      <c r="A40" s="182">
        <v>10</v>
      </c>
      <c r="B40" s="46" t="s">
        <v>382</v>
      </c>
      <c r="C40" s="36">
        <v>1</v>
      </c>
    </row>
    <row r="41" spans="1:3" s="75" customFormat="1" ht="20.25" customHeight="1" x14ac:dyDescent="0.3">
      <c r="A41" s="397" t="s">
        <v>12</v>
      </c>
      <c r="B41" s="397"/>
      <c r="C41" s="397"/>
    </row>
    <row r="42" spans="1:3" s="30" customFormat="1" ht="18.600000000000001" customHeight="1" x14ac:dyDescent="0.25">
      <c r="A42" s="237">
        <v>1</v>
      </c>
      <c r="B42" s="78" t="s">
        <v>51</v>
      </c>
      <c r="C42" s="164">
        <v>23</v>
      </c>
    </row>
    <row r="43" spans="1:3" ht="18.600000000000001" customHeight="1" x14ac:dyDescent="0.25">
      <c r="A43" s="154">
        <v>2</v>
      </c>
      <c r="B43" s="78" t="s">
        <v>49</v>
      </c>
      <c r="C43" s="154">
        <v>12</v>
      </c>
    </row>
    <row r="44" spans="1:3" ht="18.600000000000001" customHeight="1" x14ac:dyDescent="0.25">
      <c r="A44" s="231">
        <v>3</v>
      </c>
      <c r="B44" s="78" t="s">
        <v>184</v>
      </c>
      <c r="C44" s="231">
        <v>9</v>
      </c>
    </row>
    <row r="45" spans="1:3" ht="18.600000000000001" customHeight="1" x14ac:dyDescent="0.25">
      <c r="A45" s="231">
        <v>4</v>
      </c>
      <c r="B45" s="78" t="s">
        <v>178</v>
      </c>
      <c r="C45" s="231">
        <v>7</v>
      </c>
    </row>
    <row r="46" spans="1:3" ht="18.600000000000001" customHeight="1" x14ac:dyDescent="0.25">
      <c r="A46" s="245">
        <v>5</v>
      </c>
      <c r="B46" s="78" t="s">
        <v>75</v>
      </c>
      <c r="C46" s="245">
        <v>5</v>
      </c>
    </row>
    <row r="47" spans="1:3" ht="18.600000000000001" customHeight="1" x14ac:dyDescent="0.25">
      <c r="A47" s="245">
        <v>6</v>
      </c>
      <c r="B47" s="78" t="s">
        <v>78</v>
      </c>
      <c r="C47" s="245">
        <v>5</v>
      </c>
    </row>
    <row r="48" spans="1:3" ht="14.25" customHeight="1" x14ac:dyDescent="0.25">
      <c r="A48" s="245">
        <v>7</v>
      </c>
      <c r="B48" s="78" t="s">
        <v>106</v>
      </c>
      <c r="C48" s="245">
        <v>2</v>
      </c>
    </row>
    <row r="49" spans="1:3" ht="15.75" customHeight="1" x14ac:dyDescent="0.25">
      <c r="A49" s="245">
        <v>8</v>
      </c>
      <c r="B49" s="78" t="s">
        <v>186</v>
      </c>
      <c r="C49" s="245">
        <v>2</v>
      </c>
    </row>
    <row r="50" spans="1:3" ht="18.600000000000001" customHeight="1" x14ac:dyDescent="0.25">
      <c r="A50" s="245">
        <v>9</v>
      </c>
      <c r="B50" s="78" t="s">
        <v>76</v>
      </c>
      <c r="C50" s="245">
        <v>1</v>
      </c>
    </row>
    <row r="51" spans="1:3" ht="33" customHeight="1" x14ac:dyDescent="0.25">
      <c r="A51" s="154">
        <v>10</v>
      </c>
      <c r="B51" s="78" t="s">
        <v>327</v>
      </c>
      <c r="C51" s="154">
        <v>1</v>
      </c>
    </row>
    <row r="52" spans="1:3" s="222" customFormat="1" ht="21.75" customHeight="1" x14ac:dyDescent="0.3">
      <c r="A52" s="489" t="s">
        <v>13</v>
      </c>
      <c r="B52" s="490"/>
      <c r="C52" s="491"/>
    </row>
    <row r="53" spans="1:3" s="226" customFormat="1" ht="18.75" customHeight="1" x14ac:dyDescent="0.25">
      <c r="A53" s="223">
        <v>1</v>
      </c>
      <c r="B53" s="224" t="s">
        <v>36</v>
      </c>
      <c r="C53" s="225">
        <v>108</v>
      </c>
    </row>
    <row r="54" spans="1:3" ht="15.75" customHeight="1" x14ac:dyDescent="0.25">
      <c r="A54" s="154">
        <v>2</v>
      </c>
      <c r="B54" s="46" t="s">
        <v>172</v>
      </c>
      <c r="C54" s="36">
        <v>35</v>
      </c>
    </row>
    <row r="55" spans="1:3" ht="17.25" customHeight="1" x14ac:dyDescent="0.25">
      <c r="A55" s="154">
        <v>3</v>
      </c>
      <c r="B55" s="46" t="s">
        <v>38</v>
      </c>
      <c r="C55" s="36">
        <v>28</v>
      </c>
    </row>
    <row r="56" spans="1:3" ht="15" customHeight="1" x14ac:dyDescent="0.25">
      <c r="A56" s="245">
        <v>4</v>
      </c>
      <c r="B56" s="46" t="s">
        <v>41</v>
      </c>
      <c r="C56" s="36">
        <v>25</v>
      </c>
    </row>
    <row r="57" spans="1:3" ht="15" customHeight="1" x14ac:dyDescent="0.25">
      <c r="A57" s="245">
        <v>5</v>
      </c>
      <c r="B57" s="46" t="s">
        <v>181</v>
      </c>
      <c r="C57" s="36">
        <v>12</v>
      </c>
    </row>
    <row r="58" spans="1:3" ht="16.5" customHeight="1" x14ac:dyDescent="0.25">
      <c r="A58" s="245">
        <v>6</v>
      </c>
      <c r="B58" s="46" t="s">
        <v>62</v>
      </c>
      <c r="C58" s="36">
        <v>9</v>
      </c>
    </row>
    <row r="59" spans="1:3" ht="13.5" customHeight="1" x14ac:dyDescent="0.25">
      <c r="A59" s="245">
        <v>7</v>
      </c>
      <c r="B59" s="46" t="s">
        <v>79</v>
      </c>
      <c r="C59" s="36">
        <v>7</v>
      </c>
    </row>
    <row r="60" spans="1:3" ht="19.5" customHeight="1" x14ac:dyDescent="0.25">
      <c r="A60" s="245">
        <v>8</v>
      </c>
      <c r="B60" s="46" t="s">
        <v>46</v>
      </c>
      <c r="C60" s="36">
        <v>5</v>
      </c>
    </row>
    <row r="61" spans="1:3" ht="17.25" customHeight="1" x14ac:dyDescent="0.25">
      <c r="A61" s="237">
        <v>9</v>
      </c>
      <c r="B61" s="46" t="s">
        <v>44</v>
      </c>
      <c r="C61" s="36">
        <v>5</v>
      </c>
    </row>
    <row r="62" spans="1:3" ht="64.5" customHeight="1" x14ac:dyDescent="0.25">
      <c r="A62" s="182">
        <v>10</v>
      </c>
      <c r="B62" s="46" t="s">
        <v>182</v>
      </c>
      <c r="C62" s="36">
        <v>5</v>
      </c>
    </row>
    <row r="63" spans="1:3" s="75" customFormat="1" ht="33.75" customHeight="1" x14ac:dyDescent="0.3">
      <c r="A63" s="393" t="s">
        <v>15</v>
      </c>
      <c r="B63" s="394"/>
      <c r="C63" s="395"/>
    </row>
    <row r="64" spans="1:3" s="30" customFormat="1" ht="16.5" customHeight="1" x14ac:dyDescent="0.25">
      <c r="A64" s="240">
        <v>1</v>
      </c>
      <c r="B64" s="46" t="s">
        <v>45</v>
      </c>
      <c r="C64" s="36">
        <v>11</v>
      </c>
    </row>
    <row r="65" spans="1:3" s="30" customFormat="1" x14ac:dyDescent="0.25">
      <c r="A65" s="240">
        <v>2</v>
      </c>
      <c r="B65" s="46" t="s">
        <v>61</v>
      </c>
      <c r="C65" s="36">
        <v>9</v>
      </c>
    </row>
    <row r="66" spans="1:3" s="30" customFormat="1" ht="31.5" x14ac:dyDescent="0.25">
      <c r="A66" s="245">
        <v>3</v>
      </c>
      <c r="B66" s="46" t="s">
        <v>84</v>
      </c>
      <c r="C66" s="36">
        <v>6</v>
      </c>
    </row>
    <row r="67" spans="1:3" s="30" customFormat="1" x14ac:dyDescent="0.25">
      <c r="A67" s="245">
        <v>4</v>
      </c>
      <c r="B67" s="46" t="s">
        <v>190</v>
      </c>
      <c r="C67" s="36">
        <v>5</v>
      </c>
    </row>
    <row r="68" spans="1:3" s="30" customFormat="1" x14ac:dyDescent="0.25">
      <c r="A68" s="245">
        <v>5</v>
      </c>
      <c r="B68" s="46" t="s">
        <v>175</v>
      </c>
      <c r="C68" s="36">
        <v>5</v>
      </c>
    </row>
    <row r="69" spans="1:3" s="30" customFormat="1" x14ac:dyDescent="0.25">
      <c r="A69" s="245">
        <v>6</v>
      </c>
      <c r="B69" s="46" t="s">
        <v>48</v>
      </c>
      <c r="C69" s="36">
        <v>4</v>
      </c>
    </row>
    <row r="70" spans="1:3" s="30" customFormat="1" x14ac:dyDescent="0.25">
      <c r="A70" s="245">
        <v>7</v>
      </c>
      <c r="B70" s="46" t="s">
        <v>356</v>
      </c>
      <c r="C70" s="36">
        <v>4</v>
      </c>
    </row>
    <row r="71" spans="1:3" s="30" customFormat="1" x14ac:dyDescent="0.25">
      <c r="A71" s="240">
        <v>8</v>
      </c>
      <c r="B71" s="46" t="s">
        <v>147</v>
      </c>
      <c r="C71" s="36">
        <v>4</v>
      </c>
    </row>
    <row r="72" spans="1:3" s="30" customFormat="1" ht="18" customHeight="1" x14ac:dyDescent="0.25">
      <c r="A72" s="240">
        <v>9</v>
      </c>
      <c r="B72" s="46" t="s">
        <v>58</v>
      </c>
      <c r="C72" s="36">
        <v>4</v>
      </c>
    </row>
    <row r="73" spans="1:3" ht="22.5" customHeight="1" x14ac:dyDescent="0.25">
      <c r="A73" s="240">
        <v>10</v>
      </c>
      <c r="B73" s="46" t="s">
        <v>83</v>
      </c>
      <c r="C73" s="36">
        <v>3</v>
      </c>
    </row>
    <row r="74" spans="1:3" ht="57" customHeight="1" x14ac:dyDescent="0.25">
      <c r="A74" s="393" t="s">
        <v>16</v>
      </c>
      <c r="B74" s="394"/>
      <c r="C74" s="395"/>
    </row>
    <row r="75" spans="1:3" ht="18" customHeight="1" x14ac:dyDescent="0.25">
      <c r="A75" s="242">
        <v>1</v>
      </c>
      <c r="B75" s="46" t="s">
        <v>35</v>
      </c>
      <c r="C75" s="243">
        <v>21</v>
      </c>
    </row>
    <row r="76" spans="1:3" ht="33" customHeight="1" x14ac:dyDescent="0.25">
      <c r="A76" s="242">
        <v>2</v>
      </c>
      <c r="B76" s="46" t="s">
        <v>201</v>
      </c>
      <c r="C76" s="243">
        <v>8</v>
      </c>
    </row>
    <row r="77" spans="1:3" ht="19.5" customHeight="1" x14ac:dyDescent="0.25">
      <c r="A77" s="242">
        <v>3</v>
      </c>
      <c r="B77" s="46" t="s">
        <v>332</v>
      </c>
      <c r="C77" s="243">
        <v>5</v>
      </c>
    </row>
    <row r="78" spans="1:3" ht="21" customHeight="1" x14ac:dyDescent="0.25">
      <c r="A78" s="242">
        <v>4</v>
      </c>
      <c r="B78" s="46" t="s">
        <v>47</v>
      </c>
      <c r="C78" s="243">
        <v>4</v>
      </c>
    </row>
    <row r="79" spans="1:3" ht="20.25" customHeight="1" x14ac:dyDescent="0.25">
      <c r="A79" s="242">
        <v>5</v>
      </c>
      <c r="B79" s="46" t="s">
        <v>148</v>
      </c>
      <c r="C79" s="243">
        <v>4</v>
      </c>
    </row>
    <row r="80" spans="1:3" ht="18.75" customHeight="1" x14ac:dyDescent="0.25">
      <c r="A80" s="242">
        <v>6</v>
      </c>
      <c r="B80" s="46" t="s">
        <v>59</v>
      </c>
      <c r="C80" s="243">
        <v>4</v>
      </c>
    </row>
    <row r="81" spans="1:3" ht="36.75" customHeight="1" x14ac:dyDescent="0.25">
      <c r="A81" s="242">
        <v>7</v>
      </c>
      <c r="B81" s="46" t="s">
        <v>187</v>
      </c>
      <c r="C81" s="243">
        <v>4</v>
      </c>
    </row>
    <row r="82" spans="1:3" ht="24.75" customHeight="1" x14ac:dyDescent="0.25">
      <c r="A82" s="242">
        <v>8</v>
      </c>
      <c r="B82" s="46" t="s">
        <v>267</v>
      </c>
      <c r="C82" s="243">
        <v>3</v>
      </c>
    </row>
    <row r="83" spans="1:3" ht="21.75" customHeight="1" x14ac:dyDescent="0.25">
      <c r="A83" s="242">
        <v>9</v>
      </c>
      <c r="B83" s="46" t="s">
        <v>317</v>
      </c>
      <c r="C83" s="243">
        <v>3</v>
      </c>
    </row>
    <row r="84" spans="1:3" ht="19.5" customHeight="1" x14ac:dyDescent="0.25">
      <c r="A84" s="242">
        <v>10</v>
      </c>
      <c r="B84" s="46" t="s">
        <v>292</v>
      </c>
      <c r="C84" s="243">
        <v>2</v>
      </c>
    </row>
    <row r="85" spans="1:3" s="75" customFormat="1" ht="18.75" customHeight="1" x14ac:dyDescent="0.3">
      <c r="A85" s="393" t="s">
        <v>87</v>
      </c>
      <c r="B85" s="394"/>
      <c r="C85" s="395"/>
    </row>
    <row r="86" spans="1:3" ht="16.5" customHeight="1" x14ac:dyDescent="0.25">
      <c r="A86" s="154">
        <v>1</v>
      </c>
      <c r="B86" s="46" t="s">
        <v>37</v>
      </c>
      <c r="C86" s="36">
        <v>25</v>
      </c>
    </row>
    <row r="87" spans="1:3" ht="15" customHeight="1" x14ac:dyDescent="0.25">
      <c r="A87" s="154">
        <v>2</v>
      </c>
      <c r="B87" s="46" t="s">
        <v>60</v>
      </c>
      <c r="C87" s="36">
        <v>17</v>
      </c>
    </row>
    <row r="88" spans="1:3" ht="14.25" customHeight="1" x14ac:dyDescent="0.25">
      <c r="A88" s="245">
        <v>3</v>
      </c>
      <c r="B88" s="46" t="s">
        <v>40</v>
      </c>
      <c r="C88" s="36">
        <v>14</v>
      </c>
    </row>
    <row r="89" spans="1:3" ht="15.75" customHeight="1" x14ac:dyDescent="0.25">
      <c r="A89" s="154">
        <v>4</v>
      </c>
      <c r="B89" s="46" t="s">
        <v>92</v>
      </c>
      <c r="C89" s="36">
        <v>10</v>
      </c>
    </row>
    <row r="90" spans="1:3" ht="15.75" customHeight="1" x14ac:dyDescent="0.25">
      <c r="A90" s="245">
        <v>5</v>
      </c>
      <c r="B90" s="46" t="s">
        <v>89</v>
      </c>
      <c r="C90" s="36">
        <v>7</v>
      </c>
    </row>
    <row r="91" spans="1:3" ht="15.75" customHeight="1" x14ac:dyDescent="0.25">
      <c r="A91" s="245">
        <v>6</v>
      </c>
      <c r="B91" s="46" t="s">
        <v>88</v>
      </c>
      <c r="C91" s="36">
        <v>5</v>
      </c>
    </row>
    <row r="92" spans="1:3" ht="15.75" customHeight="1" x14ac:dyDescent="0.25">
      <c r="A92" s="245">
        <v>7</v>
      </c>
      <c r="B92" s="46" t="s">
        <v>63</v>
      </c>
      <c r="C92" s="36">
        <v>5</v>
      </c>
    </row>
    <row r="93" spans="1:3" ht="15.75" customHeight="1" x14ac:dyDescent="0.25">
      <c r="A93" s="245">
        <v>8</v>
      </c>
      <c r="B93" s="46" t="s">
        <v>52</v>
      </c>
      <c r="C93" s="36">
        <v>4</v>
      </c>
    </row>
    <row r="94" spans="1:3" ht="15" customHeight="1" x14ac:dyDescent="0.25">
      <c r="A94" s="154">
        <v>9</v>
      </c>
      <c r="B94" s="46" t="s">
        <v>145</v>
      </c>
      <c r="C94" s="36">
        <v>3</v>
      </c>
    </row>
    <row r="95" spans="1:3" ht="18" customHeight="1" x14ac:dyDescent="0.25">
      <c r="A95" s="182">
        <v>10</v>
      </c>
      <c r="B95" s="46" t="s">
        <v>93</v>
      </c>
      <c r="C95" s="36">
        <v>2</v>
      </c>
    </row>
  </sheetData>
  <mergeCells count="14">
    <mergeCell ref="A1:C1"/>
    <mergeCell ref="A2:C2"/>
    <mergeCell ref="A4:A6"/>
    <mergeCell ref="B4:B6"/>
    <mergeCell ref="C4:C6"/>
    <mergeCell ref="A3:C3"/>
    <mergeCell ref="A85:C85"/>
    <mergeCell ref="A52:C52"/>
    <mergeCell ref="A8:C8"/>
    <mergeCell ref="A19:C19"/>
    <mergeCell ref="A30:C30"/>
    <mergeCell ref="A41:C41"/>
    <mergeCell ref="A63:C63"/>
    <mergeCell ref="A74:C74"/>
  </mergeCells>
  <printOptions horizontalCentered="1"/>
  <pageMargins left="0.45" right="0.39370078740157483" top="0.47244094488188981" bottom="0.31496062992125984" header="0.43307086614173229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55"/>
  <sheetViews>
    <sheetView topLeftCell="A16" zoomScale="98" zoomScaleNormal="98" zoomScaleSheetLayoutView="71" workbookViewId="0">
      <selection activeCell="B16" sqref="B16"/>
    </sheetView>
  </sheetViews>
  <sheetFormatPr defaultColWidth="9.140625" defaultRowHeight="15.75" x14ac:dyDescent="0.25"/>
  <cols>
    <col min="1" max="1" width="5.28515625" style="30" customWidth="1"/>
    <col min="2" max="2" width="65.85546875" style="71" customWidth="1"/>
    <col min="3" max="3" width="21.140625" style="62" customWidth="1"/>
    <col min="4" max="4" width="21.7109375" style="62" customWidth="1"/>
    <col min="5" max="5" width="9.140625" style="62"/>
    <col min="6" max="6" width="13.28515625" style="62" customWidth="1"/>
    <col min="7" max="16384" width="9.140625" style="62"/>
  </cols>
  <sheetData>
    <row r="1" spans="1:6" s="30" customFormat="1" ht="18" customHeight="1" x14ac:dyDescent="0.25">
      <c r="B1" s="391" t="s">
        <v>221</v>
      </c>
      <c r="C1" s="391"/>
      <c r="D1" s="391"/>
    </row>
    <row r="2" spans="1:6" s="30" customFormat="1" ht="19.5" customHeight="1" x14ac:dyDescent="0.25">
      <c r="B2" s="391" t="s">
        <v>383</v>
      </c>
      <c r="C2" s="391"/>
      <c r="D2" s="391"/>
    </row>
    <row r="3" spans="1:6" ht="20.25" customHeight="1" x14ac:dyDescent="0.25">
      <c r="B3" s="423" t="s">
        <v>97</v>
      </c>
      <c r="C3" s="423"/>
      <c r="D3" s="423"/>
    </row>
    <row r="4" spans="1:6" ht="20.25" customHeight="1" x14ac:dyDescent="0.3">
      <c r="A4" s="264"/>
      <c r="B4" s="494" t="s">
        <v>21</v>
      </c>
      <c r="C4" s="494"/>
      <c r="D4" s="494"/>
    </row>
    <row r="5" spans="1:6" s="63" customFormat="1" ht="66" customHeight="1" x14ac:dyDescent="0.25">
      <c r="A5" s="125"/>
      <c r="B5" s="262" t="s">
        <v>30</v>
      </c>
      <c r="C5" s="244" t="s">
        <v>213</v>
      </c>
      <c r="D5" s="126" t="s">
        <v>210</v>
      </c>
    </row>
    <row r="6" spans="1:6" x14ac:dyDescent="0.25">
      <c r="A6" s="66">
        <v>1</v>
      </c>
      <c r="B6" s="498" t="s">
        <v>36</v>
      </c>
      <c r="C6" s="36">
        <v>107</v>
      </c>
      <c r="D6" s="143">
        <v>99.074074074074076</v>
      </c>
      <c r="F6" s="130"/>
    </row>
    <row r="7" spans="1:6" x14ac:dyDescent="0.25">
      <c r="A7" s="66">
        <v>2</v>
      </c>
      <c r="B7" s="498" t="s">
        <v>39</v>
      </c>
      <c r="C7" s="36">
        <v>34</v>
      </c>
      <c r="D7" s="143">
        <v>97.142857142857139</v>
      </c>
      <c r="F7" s="130"/>
    </row>
    <row r="8" spans="1:6" x14ac:dyDescent="0.25">
      <c r="A8" s="66">
        <v>3</v>
      </c>
      <c r="B8" s="498" t="s">
        <v>172</v>
      </c>
      <c r="C8" s="36">
        <v>34</v>
      </c>
      <c r="D8" s="143">
        <v>97.142857142857139</v>
      </c>
      <c r="F8" s="130"/>
    </row>
    <row r="9" spans="1:6" s="69" customFormat="1" x14ac:dyDescent="0.25">
      <c r="A9" s="66">
        <v>4</v>
      </c>
      <c r="B9" s="498" t="s">
        <v>38</v>
      </c>
      <c r="C9" s="36">
        <v>27</v>
      </c>
      <c r="D9" s="143">
        <v>96.428571428571431</v>
      </c>
      <c r="F9" s="130"/>
    </row>
    <row r="10" spans="1:6" s="69" customFormat="1" x14ac:dyDescent="0.25">
      <c r="A10" s="66">
        <v>5</v>
      </c>
      <c r="B10" s="498" t="s">
        <v>37</v>
      </c>
      <c r="C10" s="36">
        <v>25</v>
      </c>
      <c r="D10" s="143">
        <v>100</v>
      </c>
      <c r="F10" s="130"/>
    </row>
    <row r="11" spans="1:6" s="69" customFormat="1" x14ac:dyDescent="0.25">
      <c r="A11" s="66">
        <v>6</v>
      </c>
      <c r="B11" s="498" t="s">
        <v>41</v>
      </c>
      <c r="C11" s="36">
        <v>24</v>
      </c>
      <c r="D11" s="143">
        <v>96</v>
      </c>
      <c r="F11" s="130"/>
    </row>
    <row r="12" spans="1:6" s="69" customFormat="1" x14ac:dyDescent="0.25">
      <c r="A12" s="66">
        <v>7</v>
      </c>
      <c r="B12" s="498" t="s">
        <v>51</v>
      </c>
      <c r="C12" s="36">
        <v>21</v>
      </c>
      <c r="D12" s="143">
        <v>91.304347826086953</v>
      </c>
      <c r="F12" s="130"/>
    </row>
    <row r="13" spans="1:6" s="69" customFormat="1" x14ac:dyDescent="0.25">
      <c r="A13" s="66">
        <v>8</v>
      </c>
      <c r="B13" s="498" t="s">
        <v>49</v>
      </c>
      <c r="C13" s="36">
        <v>12</v>
      </c>
      <c r="D13" s="143">
        <v>100</v>
      </c>
      <c r="F13" s="130"/>
    </row>
    <row r="14" spans="1:6" s="69" customFormat="1" x14ac:dyDescent="0.25">
      <c r="A14" s="66">
        <v>9</v>
      </c>
      <c r="B14" s="498" t="s">
        <v>181</v>
      </c>
      <c r="C14" s="36">
        <v>12</v>
      </c>
      <c r="D14" s="143">
        <v>100</v>
      </c>
      <c r="F14" s="130"/>
    </row>
    <row r="15" spans="1:6" s="69" customFormat="1" x14ac:dyDescent="0.25">
      <c r="A15" s="66">
        <v>10</v>
      </c>
      <c r="B15" s="498" t="s">
        <v>173</v>
      </c>
      <c r="C15" s="36">
        <v>11</v>
      </c>
      <c r="D15" s="143">
        <v>84.615384615384613</v>
      </c>
      <c r="F15" s="130"/>
    </row>
    <row r="16" spans="1:6" x14ac:dyDescent="0.25">
      <c r="A16" s="66">
        <v>11</v>
      </c>
      <c r="B16" s="498" t="s">
        <v>45</v>
      </c>
      <c r="C16" s="36">
        <v>11</v>
      </c>
      <c r="D16" s="143">
        <v>100</v>
      </c>
    </row>
    <row r="17" spans="1:4" x14ac:dyDescent="0.25">
      <c r="A17" s="66">
        <v>12</v>
      </c>
      <c r="B17" s="498" t="s">
        <v>40</v>
      </c>
      <c r="C17" s="36">
        <v>11</v>
      </c>
      <c r="D17" s="143">
        <v>78.571428571428569</v>
      </c>
    </row>
    <row r="18" spans="1:4" x14ac:dyDescent="0.25">
      <c r="A18" s="66">
        <v>13</v>
      </c>
      <c r="B18" s="498" t="s">
        <v>174</v>
      </c>
      <c r="C18" s="36">
        <v>10</v>
      </c>
      <c r="D18" s="143">
        <v>90.909090909090907</v>
      </c>
    </row>
    <row r="19" spans="1:4" x14ac:dyDescent="0.25">
      <c r="A19" s="66">
        <v>14</v>
      </c>
      <c r="B19" s="498" t="s">
        <v>176</v>
      </c>
      <c r="C19" s="36">
        <v>9</v>
      </c>
      <c r="D19" s="143">
        <v>90</v>
      </c>
    </row>
    <row r="20" spans="1:4" x14ac:dyDescent="0.25">
      <c r="A20" s="66">
        <v>15</v>
      </c>
      <c r="B20" s="498" t="s">
        <v>56</v>
      </c>
      <c r="C20" s="36">
        <v>8</v>
      </c>
      <c r="D20" s="143">
        <v>72.727272727272734</v>
      </c>
    </row>
    <row r="21" spans="1:4" ht="15" customHeight="1" x14ac:dyDescent="0.25">
      <c r="A21" s="66">
        <v>16</v>
      </c>
      <c r="B21" s="498" t="s">
        <v>61</v>
      </c>
      <c r="C21" s="36">
        <v>8</v>
      </c>
      <c r="D21" s="143">
        <v>88.888888888888886</v>
      </c>
    </row>
    <row r="22" spans="1:4" ht="16.5" customHeight="1" x14ac:dyDescent="0.25">
      <c r="A22" s="66">
        <v>17</v>
      </c>
      <c r="B22" s="498" t="s">
        <v>60</v>
      </c>
      <c r="C22" s="36">
        <v>8</v>
      </c>
      <c r="D22" s="143">
        <v>47.058823529411761</v>
      </c>
    </row>
    <row r="23" spans="1:4" x14ac:dyDescent="0.25">
      <c r="A23" s="66">
        <v>18</v>
      </c>
      <c r="B23" s="498" t="s">
        <v>92</v>
      </c>
      <c r="C23" s="36">
        <v>8</v>
      </c>
      <c r="D23" s="143">
        <v>80</v>
      </c>
    </row>
    <row r="24" spans="1:4" x14ac:dyDescent="0.25">
      <c r="A24" s="66">
        <v>19</v>
      </c>
      <c r="B24" s="498" t="s">
        <v>79</v>
      </c>
      <c r="C24" s="36">
        <v>7</v>
      </c>
      <c r="D24" s="143">
        <v>100</v>
      </c>
    </row>
    <row r="25" spans="1:4" ht="31.5" x14ac:dyDescent="0.25">
      <c r="A25" s="66">
        <v>20</v>
      </c>
      <c r="B25" s="498" t="s">
        <v>474</v>
      </c>
      <c r="C25" s="36">
        <v>7</v>
      </c>
      <c r="D25" s="143">
        <v>87.5</v>
      </c>
    </row>
    <row r="26" spans="1:4" x14ac:dyDescent="0.25">
      <c r="A26" s="66">
        <v>21</v>
      </c>
      <c r="B26" s="498" t="s">
        <v>89</v>
      </c>
      <c r="C26" s="36">
        <v>7</v>
      </c>
      <c r="D26" s="143">
        <v>100</v>
      </c>
    </row>
    <row r="27" spans="1:4" ht="18.75" customHeight="1" x14ac:dyDescent="0.25">
      <c r="A27" s="66">
        <v>22</v>
      </c>
      <c r="B27" s="498" t="s">
        <v>99</v>
      </c>
      <c r="C27" s="36">
        <v>6</v>
      </c>
      <c r="D27" s="143">
        <v>75</v>
      </c>
    </row>
    <row r="28" spans="1:4" x14ac:dyDescent="0.25">
      <c r="A28" s="66">
        <v>23</v>
      </c>
      <c r="B28" s="498" t="s">
        <v>184</v>
      </c>
      <c r="C28" s="36">
        <v>6</v>
      </c>
      <c r="D28" s="143">
        <v>66.666666666666657</v>
      </c>
    </row>
    <row r="29" spans="1:4" x14ac:dyDescent="0.25">
      <c r="A29" s="66">
        <v>24</v>
      </c>
      <c r="B29" s="498" t="s">
        <v>178</v>
      </c>
      <c r="C29" s="36">
        <v>6</v>
      </c>
      <c r="D29" s="143">
        <v>85.714285714285708</v>
      </c>
    </row>
    <row r="30" spans="1:4" x14ac:dyDescent="0.25">
      <c r="A30" s="66">
        <v>25</v>
      </c>
      <c r="B30" s="498" t="s">
        <v>185</v>
      </c>
      <c r="C30" s="36">
        <v>5</v>
      </c>
      <c r="D30" s="143">
        <v>100</v>
      </c>
    </row>
    <row r="31" spans="1:4" x14ac:dyDescent="0.25">
      <c r="A31" s="66">
        <v>26</v>
      </c>
      <c r="B31" s="498" t="s">
        <v>75</v>
      </c>
      <c r="C31" s="36">
        <v>5</v>
      </c>
      <c r="D31" s="143">
        <v>100</v>
      </c>
    </row>
    <row r="32" spans="1:4" ht="13.5" customHeight="1" x14ac:dyDescent="0.25">
      <c r="A32" s="66">
        <v>27</v>
      </c>
      <c r="B32" s="498" t="s">
        <v>78</v>
      </c>
      <c r="C32" s="36">
        <v>5</v>
      </c>
      <c r="D32" s="143">
        <v>100</v>
      </c>
    </row>
    <row r="33" spans="1:4" x14ac:dyDescent="0.25">
      <c r="A33" s="66">
        <v>28</v>
      </c>
      <c r="B33" s="498" t="s">
        <v>430</v>
      </c>
      <c r="C33" s="36">
        <v>5</v>
      </c>
      <c r="D33" s="143">
        <v>100</v>
      </c>
    </row>
    <row r="34" spans="1:4" x14ac:dyDescent="0.25">
      <c r="A34" s="66">
        <v>29</v>
      </c>
      <c r="B34" s="498" t="s">
        <v>44</v>
      </c>
      <c r="C34" s="36">
        <v>5</v>
      </c>
      <c r="D34" s="143">
        <v>100</v>
      </c>
    </row>
    <row r="35" spans="1:4" ht="47.25" customHeight="1" x14ac:dyDescent="0.25">
      <c r="A35" s="66">
        <v>30</v>
      </c>
      <c r="B35" s="498" t="s">
        <v>432</v>
      </c>
      <c r="C35" s="36">
        <v>5</v>
      </c>
      <c r="D35" s="143">
        <v>100</v>
      </c>
    </row>
    <row r="36" spans="1:4" x14ac:dyDescent="0.25">
      <c r="A36" s="66">
        <v>31</v>
      </c>
      <c r="B36" s="498" t="s">
        <v>43</v>
      </c>
      <c r="C36" s="36">
        <v>5</v>
      </c>
      <c r="D36" s="143">
        <v>100</v>
      </c>
    </row>
    <row r="37" spans="1:4" x14ac:dyDescent="0.25">
      <c r="A37" s="66">
        <v>32</v>
      </c>
      <c r="B37" s="498" t="s">
        <v>475</v>
      </c>
      <c r="C37" s="36">
        <v>5</v>
      </c>
      <c r="D37" s="143">
        <v>100</v>
      </c>
    </row>
    <row r="38" spans="1:4" x14ac:dyDescent="0.25">
      <c r="A38" s="66">
        <v>33</v>
      </c>
      <c r="B38" s="498" t="s">
        <v>88</v>
      </c>
      <c r="C38" s="36">
        <v>5</v>
      </c>
      <c r="D38" s="143">
        <v>100</v>
      </c>
    </row>
    <row r="39" spans="1:4" x14ac:dyDescent="0.25">
      <c r="A39" s="66">
        <v>34</v>
      </c>
      <c r="B39" s="498" t="s">
        <v>69</v>
      </c>
      <c r="C39" s="36">
        <v>4</v>
      </c>
      <c r="D39" s="143">
        <v>100</v>
      </c>
    </row>
    <row r="40" spans="1:4" x14ac:dyDescent="0.25">
      <c r="A40" s="66">
        <v>35</v>
      </c>
      <c r="B40" s="498" t="s">
        <v>356</v>
      </c>
      <c r="C40" s="36">
        <v>4</v>
      </c>
      <c r="D40" s="143">
        <v>100</v>
      </c>
    </row>
    <row r="41" spans="1:4" x14ac:dyDescent="0.25">
      <c r="A41" s="66">
        <v>36</v>
      </c>
      <c r="B41" s="498" t="s">
        <v>147</v>
      </c>
      <c r="C41" s="36">
        <v>4</v>
      </c>
      <c r="D41" s="143">
        <v>100</v>
      </c>
    </row>
    <row r="42" spans="1:4" x14ac:dyDescent="0.25">
      <c r="A42" s="66">
        <v>37</v>
      </c>
      <c r="B42" s="498" t="s">
        <v>58</v>
      </c>
      <c r="C42" s="36">
        <v>4</v>
      </c>
      <c r="D42" s="143">
        <v>100</v>
      </c>
    </row>
    <row r="43" spans="1:4" x14ac:dyDescent="0.25">
      <c r="A43" s="66">
        <v>38</v>
      </c>
      <c r="B43" s="498" t="s">
        <v>55</v>
      </c>
      <c r="C43" s="36">
        <v>3</v>
      </c>
      <c r="D43" s="143">
        <v>100</v>
      </c>
    </row>
    <row r="44" spans="1:4" x14ac:dyDescent="0.25">
      <c r="A44" s="66">
        <v>39</v>
      </c>
      <c r="B44" s="498" t="s">
        <v>42</v>
      </c>
      <c r="C44" s="36">
        <v>3</v>
      </c>
      <c r="D44" s="143">
        <v>50</v>
      </c>
    </row>
    <row r="45" spans="1:4" x14ac:dyDescent="0.25">
      <c r="A45" s="66">
        <v>40</v>
      </c>
      <c r="B45" s="498" t="s">
        <v>333</v>
      </c>
      <c r="C45" s="36">
        <v>3</v>
      </c>
      <c r="D45" s="143">
        <v>100</v>
      </c>
    </row>
    <row r="46" spans="1:4" x14ac:dyDescent="0.25">
      <c r="A46" s="66">
        <v>41</v>
      </c>
      <c r="B46" s="498" t="s">
        <v>285</v>
      </c>
      <c r="C46" s="36">
        <v>3</v>
      </c>
      <c r="D46" s="143">
        <v>100</v>
      </c>
    </row>
    <row r="47" spans="1:4" x14ac:dyDescent="0.25">
      <c r="A47" s="66">
        <v>42</v>
      </c>
      <c r="B47" s="498" t="s">
        <v>264</v>
      </c>
      <c r="C47" s="36">
        <v>3</v>
      </c>
      <c r="D47" s="143">
        <v>100</v>
      </c>
    </row>
    <row r="48" spans="1:4" x14ac:dyDescent="0.25">
      <c r="A48" s="66">
        <v>43</v>
      </c>
      <c r="B48" s="498" t="s">
        <v>230</v>
      </c>
      <c r="C48" s="36">
        <v>3</v>
      </c>
      <c r="D48" s="143">
        <v>100</v>
      </c>
    </row>
    <row r="49" spans="1:4" x14ac:dyDescent="0.25">
      <c r="A49" s="66">
        <v>44</v>
      </c>
      <c r="B49" s="498" t="s">
        <v>125</v>
      </c>
      <c r="C49" s="36">
        <v>3</v>
      </c>
      <c r="D49" s="143">
        <v>100</v>
      </c>
    </row>
    <row r="50" spans="1:4" x14ac:dyDescent="0.25">
      <c r="A50" s="66">
        <v>45</v>
      </c>
      <c r="B50" s="498" t="s">
        <v>84</v>
      </c>
      <c r="C50" s="36">
        <v>3</v>
      </c>
      <c r="D50" s="143">
        <v>50</v>
      </c>
    </row>
    <row r="51" spans="1:4" x14ac:dyDescent="0.25">
      <c r="A51" s="66">
        <v>46</v>
      </c>
      <c r="B51" s="498" t="s">
        <v>190</v>
      </c>
      <c r="C51" s="36">
        <v>3</v>
      </c>
      <c r="D51" s="143">
        <v>60</v>
      </c>
    </row>
    <row r="52" spans="1:4" x14ac:dyDescent="0.25">
      <c r="A52" s="66">
        <v>47</v>
      </c>
      <c r="B52" s="498" t="s">
        <v>321</v>
      </c>
      <c r="C52" s="36">
        <v>3</v>
      </c>
      <c r="D52" s="143">
        <v>100</v>
      </c>
    </row>
    <row r="53" spans="1:4" x14ac:dyDescent="0.25">
      <c r="A53" s="66">
        <v>48</v>
      </c>
      <c r="B53" s="498" t="s">
        <v>148</v>
      </c>
      <c r="C53" s="36">
        <v>3</v>
      </c>
      <c r="D53" s="143">
        <v>75</v>
      </c>
    </row>
    <row r="54" spans="1:4" x14ac:dyDescent="0.25">
      <c r="A54" s="66">
        <v>49</v>
      </c>
      <c r="B54" s="498" t="s">
        <v>100</v>
      </c>
      <c r="C54" s="36">
        <v>2</v>
      </c>
      <c r="D54" s="143">
        <v>100</v>
      </c>
    </row>
    <row r="55" spans="1:4" x14ac:dyDescent="0.25">
      <c r="A55" s="66">
        <v>50</v>
      </c>
      <c r="B55" s="498" t="s">
        <v>316</v>
      </c>
      <c r="C55" s="36">
        <v>2</v>
      </c>
      <c r="D55" s="143">
        <v>100</v>
      </c>
    </row>
  </sheetData>
  <mergeCells count="4">
    <mergeCell ref="B1:D1"/>
    <mergeCell ref="B3:D3"/>
    <mergeCell ref="B2:D2"/>
    <mergeCell ref="B4:D4"/>
  </mergeCells>
  <pageMargins left="0.55118110236220474" right="0.23622047244094491" top="0.43307086614173229" bottom="0.19685039370078741" header="0.31496062992125984" footer="0.19685039370078741"/>
  <pageSetup paperSize="9" scale="8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5"/>
  <sheetViews>
    <sheetView zoomScaleNormal="100" zoomScaleSheetLayoutView="80" workbookViewId="0">
      <selection activeCell="B9" sqref="B9"/>
    </sheetView>
  </sheetViews>
  <sheetFormatPr defaultColWidth="9.140625" defaultRowHeight="15.75" x14ac:dyDescent="0.25"/>
  <cols>
    <col min="1" max="1" width="5" style="30" customWidth="1"/>
    <col min="2" max="2" width="66.28515625" style="71" customWidth="1"/>
    <col min="3" max="3" width="21.42578125" style="62" customWidth="1"/>
    <col min="4" max="4" width="20.7109375" style="62" customWidth="1"/>
    <col min="5" max="14" width="6.85546875" style="62" customWidth="1"/>
    <col min="15" max="16384" width="9.140625" style="62"/>
  </cols>
  <sheetData>
    <row r="1" spans="1:6" ht="20.25" customHeight="1" x14ac:dyDescent="0.25">
      <c r="A1" s="391" t="s">
        <v>222</v>
      </c>
      <c r="B1" s="391"/>
      <c r="C1" s="391"/>
      <c r="D1" s="391"/>
    </row>
    <row r="2" spans="1:6" ht="20.25" customHeight="1" x14ac:dyDescent="0.25">
      <c r="A2" s="391" t="s">
        <v>383</v>
      </c>
      <c r="B2" s="391"/>
      <c r="C2" s="391"/>
      <c r="D2" s="391"/>
    </row>
    <row r="3" spans="1:6" ht="20.25" customHeight="1" x14ac:dyDescent="0.25">
      <c r="A3" s="423" t="s">
        <v>97</v>
      </c>
      <c r="B3" s="423"/>
      <c r="C3" s="423"/>
      <c r="D3" s="423"/>
    </row>
    <row r="4" spans="1:6" ht="20.25" customHeight="1" x14ac:dyDescent="0.25">
      <c r="A4" s="495" t="s">
        <v>21</v>
      </c>
      <c r="B4" s="495"/>
      <c r="C4" s="495"/>
      <c r="D4" s="495"/>
    </row>
    <row r="5" spans="1:6" s="63" customFormat="1" ht="63.75" customHeight="1" x14ac:dyDescent="0.25">
      <c r="A5" s="125"/>
      <c r="B5" s="262" t="s">
        <v>30</v>
      </c>
      <c r="C5" s="241" t="s">
        <v>211</v>
      </c>
      <c r="D5" s="126" t="s">
        <v>210</v>
      </c>
    </row>
    <row r="6" spans="1:6" ht="18.75" customHeight="1" x14ac:dyDescent="0.25">
      <c r="A6" s="66">
        <v>1</v>
      </c>
      <c r="B6" s="498" t="s">
        <v>35</v>
      </c>
      <c r="C6" s="144">
        <v>21</v>
      </c>
      <c r="D6" s="143">
        <v>100</v>
      </c>
      <c r="F6" s="130"/>
    </row>
    <row r="7" spans="1:6" ht="15.75" customHeight="1" x14ac:dyDescent="0.25">
      <c r="A7" s="66">
        <v>2</v>
      </c>
      <c r="B7" s="498" t="s">
        <v>62</v>
      </c>
      <c r="C7" s="144">
        <v>9</v>
      </c>
      <c r="D7" s="143">
        <v>100</v>
      </c>
      <c r="F7" s="130"/>
    </row>
    <row r="8" spans="1:6" ht="15.75" customHeight="1" x14ac:dyDescent="0.25">
      <c r="A8" s="66">
        <v>3</v>
      </c>
      <c r="B8" s="498" t="s">
        <v>60</v>
      </c>
      <c r="C8" s="144">
        <v>9</v>
      </c>
      <c r="D8" s="143">
        <v>52.941176470588239</v>
      </c>
      <c r="F8" s="130"/>
    </row>
    <row r="9" spans="1:6" s="69" customFormat="1" ht="15" customHeight="1" x14ac:dyDescent="0.25">
      <c r="A9" s="66">
        <v>4</v>
      </c>
      <c r="B9" s="498" t="s">
        <v>175</v>
      </c>
      <c r="C9" s="144">
        <v>5</v>
      </c>
      <c r="D9" s="143">
        <v>100</v>
      </c>
      <c r="F9" s="130"/>
    </row>
    <row r="10" spans="1:6" s="69" customFormat="1" ht="17.25" customHeight="1" x14ac:dyDescent="0.25">
      <c r="A10" s="66">
        <v>5</v>
      </c>
      <c r="B10" s="498" t="s">
        <v>68</v>
      </c>
      <c r="C10" s="144">
        <v>4</v>
      </c>
      <c r="D10" s="143">
        <v>100</v>
      </c>
      <c r="F10" s="130"/>
    </row>
    <row r="11" spans="1:6" s="69" customFormat="1" ht="15" customHeight="1" x14ac:dyDescent="0.25">
      <c r="A11" s="66">
        <v>6</v>
      </c>
      <c r="B11" s="498" t="s">
        <v>48</v>
      </c>
      <c r="C11" s="144">
        <v>4</v>
      </c>
      <c r="D11" s="143">
        <v>100</v>
      </c>
      <c r="F11" s="130"/>
    </row>
    <row r="12" spans="1:6" s="69" customFormat="1" ht="15.75" customHeight="1" x14ac:dyDescent="0.25">
      <c r="A12" s="66">
        <v>7</v>
      </c>
      <c r="B12" s="498" t="s">
        <v>59</v>
      </c>
      <c r="C12" s="144">
        <v>4</v>
      </c>
      <c r="D12" s="143">
        <v>100</v>
      </c>
      <c r="F12" s="130"/>
    </row>
    <row r="13" spans="1:6" s="69" customFormat="1" ht="29.25" customHeight="1" x14ac:dyDescent="0.25">
      <c r="A13" s="66">
        <v>8</v>
      </c>
      <c r="B13" s="498" t="s">
        <v>455</v>
      </c>
      <c r="C13" s="144">
        <v>4</v>
      </c>
      <c r="D13" s="143">
        <v>100</v>
      </c>
      <c r="F13" s="130"/>
    </row>
    <row r="14" spans="1:6" s="69" customFormat="1" ht="13.5" customHeight="1" x14ac:dyDescent="0.25">
      <c r="A14" s="66">
        <v>9</v>
      </c>
      <c r="B14" s="498" t="s">
        <v>63</v>
      </c>
      <c r="C14" s="144">
        <v>4</v>
      </c>
      <c r="D14" s="143">
        <v>80</v>
      </c>
      <c r="F14" s="130"/>
    </row>
    <row r="15" spans="1:6" s="69" customFormat="1" ht="18.75" customHeight="1" x14ac:dyDescent="0.25">
      <c r="A15" s="66">
        <v>10</v>
      </c>
      <c r="B15" s="498" t="s">
        <v>52</v>
      </c>
      <c r="C15" s="144">
        <v>4</v>
      </c>
      <c r="D15" s="143">
        <v>100</v>
      </c>
      <c r="F15" s="130"/>
    </row>
    <row r="16" spans="1:6" x14ac:dyDescent="0.25">
      <c r="A16" s="66">
        <v>11</v>
      </c>
      <c r="B16" s="498" t="s">
        <v>42</v>
      </c>
      <c r="C16" s="144">
        <v>3</v>
      </c>
      <c r="D16" s="143">
        <v>50</v>
      </c>
    </row>
    <row r="17" spans="1:4" ht="16.5" customHeight="1" x14ac:dyDescent="0.25">
      <c r="A17" s="66">
        <v>12</v>
      </c>
      <c r="B17" s="498" t="s">
        <v>56</v>
      </c>
      <c r="C17" s="144">
        <v>3</v>
      </c>
      <c r="D17" s="143">
        <v>27.27272727272727</v>
      </c>
    </row>
    <row r="18" spans="1:4" x14ac:dyDescent="0.25">
      <c r="A18" s="66">
        <v>13</v>
      </c>
      <c r="B18" s="498" t="s">
        <v>184</v>
      </c>
      <c r="C18" s="144">
        <v>3</v>
      </c>
      <c r="D18" s="143">
        <v>33.333333333333329</v>
      </c>
    </row>
    <row r="19" spans="1:4" ht="17.25" customHeight="1" x14ac:dyDescent="0.25">
      <c r="A19" s="66">
        <v>14</v>
      </c>
      <c r="B19" s="498" t="s">
        <v>84</v>
      </c>
      <c r="C19" s="144">
        <v>3</v>
      </c>
      <c r="D19" s="143">
        <v>50</v>
      </c>
    </row>
    <row r="20" spans="1:4" ht="17.25" customHeight="1" x14ac:dyDescent="0.25">
      <c r="A20" s="66">
        <v>15</v>
      </c>
      <c r="B20" s="498" t="s">
        <v>83</v>
      </c>
      <c r="C20" s="144">
        <v>3</v>
      </c>
      <c r="D20" s="143">
        <v>100</v>
      </c>
    </row>
    <row r="21" spans="1:4" ht="15" customHeight="1" x14ac:dyDescent="0.25">
      <c r="A21" s="66">
        <v>16</v>
      </c>
      <c r="B21" s="498" t="s">
        <v>267</v>
      </c>
      <c r="C21" s="144">
        <v>3</v>
      </c>
      <c r="D21" s="143">
        <v>100</v>
      </c>
    </row>
    <row r="22" spans="1:4" ht="17.25" customHeight="1" x14ac:dyDescent="0.25">
      <c r="A22" s="66">
        <v>17</v>
      </c>
      <c r="B22" s="498" t="s">
        <v>47</v>
      </c>
      <c r="C22" s="144">
        <v>3</v>
      </c>
      <c r="D22" s="143">
        <v>75</v>
      </c>
    </row>
    <row r="23" spans="1:4" x14ac:dyDescent="0.25">
      <c r="A23" s="66">
        <v>18</v>
      </c>
      <c r="B23" s="498" t="s">
        <v>40</v>
      </c>
      <c r="C23" s="144">
        <v>3</v>
      </c>
      <c r="D23" s="143">
        <v>21.428571428571427</v>
      </c>
    </row>
    <row r="24" spans="1:4" x14ac:dyDescent="0.25">
      <c r="A24" s="66">
        <v>19</v>
      </c>
      <c r="B24" s="498" t="s">
        <v>99</v>
      </c>
      <c r="C24" s="144">
        <v>2</v>
      </c>
      <c r="D24" s="143">
        <v>25</v>
      </c>
    </row>
    <row r="25" spans="1:4" ht="14.25" customHeight="1" x14ac:dyDescent="0.25">
      <c r="A25" s="66">
        <v>20</v>
      </c>
      <c r="B25" s="498" t="s">
        <v>173</v>
      </c>
      <c r="C25" s="144">
        <v>2</v>
      </c>
      <c r="D25" s="143">
        <v>15.384615384615385</v>
      </c>
    </row>
    <row r="26" spans="1:4" x14ac:dyDescent="0.25">
      <c r="A26" s="66">
        <v>21</v>
      </c>
      <c r="B26" s="498" t="s">
        <v>51</v>
      </c>
      <c r="C26" s="144">
        <v>2</v>
      </c>
      <c r="D26" s="143">
        <v>8.695652173913043</v>
      </c>
    </row>
    <row r="27" spans="1:4" x14ac:dyDescent="0.25">
      <c r="A27" s="66">
        <v>22</v>
      </c>
      <c r="B27" s="498" t="s">
        <v>85</v>
      </c>
      <c r="C27" s="144">
        <v>2</v>
      </c>
      <c r="D27" s="143">
        <v>100</v>
      </c>
    </row>
    <row r="28" spans="1:4" ht="14.25" customHeight="1" x14ac:dyDescent="0.25">
      <c r="A28" s="66">
        <v>23</v>
      </c>
      <c r="B28" s="498" t="s">
        <v>190</v>
      </c>
      <c r="C28" s="144">
        <v>2</v>
      </c>
      <c r="D28" s="143">
        <v>40</v>
      </c>
    </row>
    <row r="29" spans="1:4" x14ac:dyDescent="0.25">
      <c r="A29" s="66">
        <v>24</v>
      </c>
      <c r="B29" s="498" t="s">
        <v>336</v>
      </c>
      <c r="C29" s="144">
        <v>2</v>
      </c>
      <c r="D29" s="143">
        <v>100</v>
      </c>
    </row>
    <row r="30" spans="1:4" ht="15" customHeight="1" x14ac:dyDescent="0.25">
      <c r="A30" s="66">
        <v>25</v>
      </c>
      <c r="B30" s="498" t="s">
        <v>139</v>
      </c>
      <c r="C30" s="144">
        <v>2</v>
      </c>
      <c r="D30" s="143">
        <v>100</v>
      </c>
    </row>
    <row r="31" spans="1:4" x14ac:dyDescent="0.25">
      <c r="A31" s="66">
        <v>26</v>
      </c>
      <c r="B31" s="498" t="s">
        <v>317</v>
      </c>
      <c r="C31" s="144">
        <v>2</v>
      </c>
      <c r="D31" s="143">
        <v>66.666666666666657</v>
      </c>
    </row>
    <row r="32" spans="1:4" x14ac:dyDescent="0.25">
      <c r="A32" s="66">
        <v>27</v>
      </c>
      <c r="B32" s="498" t="s">
        <v>131</v>
      </c>
      <c r="C32" s="144">
        <v>2</v>
      </c>
      <c r="D32" s="143">
        <v>100</v>
      </c>
    </row>
    <row r="33" spans="1:4" x14ac:dyDescent="0.25">
      <c r="A33" s="66">
        <v>28</v>
      </c>
      <c r="B33" s="498" t="s">
        <v>145</v>
      </c>
      <c r="C33" s="144">
        <v>2</v>
      </c>
      <c r="D33" s="143">
        <v>66.666666666666657</v>
      </c>
    </row>
    <row r="34" spans="1:4" x14ac:dyDescent="0.25">
      <c r="A34" s="66">
        <v>29</v>
      </c>
      <c r="B34" s="498" t="s">
        <v>92</v>
      </c>
      <c r="C34" s="144">
        <v>2</v>
      </c>
      <c r="D34" s="143">
        <v>20</v>
      </c>
    </row>
    <row r="35" spans="1:4" x14ac:dyDescent="0.25">
      <c r="A35" s="66">
        <v>30</v>
      </c>
      <c r="B35" s="498" t="s">
        <v>337</v>
      </c>
      <c r="C35" s="144">
        <v>1</v>
      </c>
      <c r="D35" s="143">
        <v>100</v>
      </c>
    </row>
    <row r="36" spans="1:4" x14ac:dyDescent="0.25">
      <c r="A36" s="66">
        <v>31</v>
      </c>
      <c r="B36" s="498" t="s">
        <v>174</v>
      </c>
      <c r="C36" s="144">
        <v>1</v>
      </c>
      <c r="D36" s="143">
        <v>9.0909090909090917</v>
      </c>
    </row>
    <row r="37" spans="1:4" x14ac:dyDescent="0.25">
      <c r="A37" s="66">
        <v>32</v>
      </c>
      <c r="B37" s="498" t="s">
        <v>101</v>
      </c>
      <c r="C37" s="144">
        <v>1</v>
      </c>
      <c r="D37" s="143">
        <v>33.333333333333329</v>
      </c>
    </row>
    <row r="38" spans="1:4" x14ac:dyDescent="0.25">
      <c r="A38" s="66">
        <v>33</v>
      </c>
      <c r="B38" s="498" t="s">
        <v>384</v>
      </c>
      <c r="C38" s="144">
        <v>1</v>
      </c>
      <c r="D38" s="143">
        <v>100</v>
      </c>
    </row>
    <row r="39" spans="1:4" x14ac:dyDescent="0.25">
      <c r="A39" s="66">
        <v>34</v>
      </c>
      <c r="B39" s="498" t="s">
        <v>53</v>
      </c>
      <c r="C39" s="144">
        <v>1</v>
      </c>
      <c r="D39" s="143">
        <v>100</v>
      </c>
    </row>
    <row r="40" spans="1:4" x14ac:dyDescent="0.25">
      <c r="A40" s="66">
        <v>35</v>
      </c>
      <c r="B40" s="498" t="s">
        <v>338</v>
      </c>
      <c r="C40" s="144">
        <v>1</v>
      </c>
      <c r="D40" s="143">
        <v>100</v>
      </c>
    </row>
    <row r="41" spans="1:4" x14ac:dyDescent="0.25">
      <c r="A41" s="66">
        <v>36</v>
      </c>
      <c r="B41" s="498" t="s">
        <v>287</v>
      </c>
      <c r="C41" s="144">
        <v>1</v>
      </c>
      <c r="D41" s="143">
        <v>100</v>
      </c>
    </row>
    <row r="42" spans="1:4" x14ac:dyDescent="0.25">
      <c r="A42" s="66">
        <v>37</v>
      </c>
      <c r="B42" s="498" t="s">
        <v>176</v>
      </c>
      <c r="C42" s="144">
        <v>1</v>
      </c>
      <c r="D42" s="143">
        <v>10</v>
      </c>
    </row>
    <row r="43" spans="1:4" x14ac:dyDescent="0.25">
      <c r="A43" s="66">
        <v>38</v>
      </c>
      <c r="B43" s="498" t="s">
        <v>334</v>
      </c>
      <c r="C43" s="144">
        <v>1</v>
      </c>
      <c r="D43" s="143">
        <v>33.333333333333329</v>
      </c>
    </row>
    <row r="44" spans="1:4" x14ac:dyDescent="0.25">
      <c r="A44" s="66">
        <v>39</v>
      </c>
      <c r="B44" s="498" t="s">
        <v>382</v>
      </c>
      <c r="C44" s="144">
        <v>1</v>
      </c>
      <c r="D44" s="143">
        <v>100</v>
      </c>
    </row>
    <row r="45" spans="1:4" x14ac:dyDescent="0.25">
      <c r="A45" s="66">
        <v>40</v>
      </c>
      <c r="B45" s="498" t="s">
        <v>160</v>
      </c>
      <c r="C45" s="144">
        <v>1</v>
      </c>
      <c r="D45" s="143">
        <v>100</v>
      </c>
    </row>
    <row r="46" spans="1:4" x14ac:dyDescent="0.25">
      <c r="A46" s="66">
        <v>41</v>
      </c>
      <c r="B46" s="498" t="s">
        <v>188</v>
      </c>
      <c r="C46" s="144">
        <v>1</v>
      </c>
      <c r="D46" s="143">
        <v>100</v>
      </c>
    </row>
    <row r="47" spans="1:4" x14ac:dyDescent="0.25">
      <c r="A47" s="66">
        <v>42</v>
      </c>
      <c r="B47" s="498" t="s">
        <v>72</v>
      </c>
      <c r="C47" s="144">
        <v>1</v>
      </c>
      <c r="D47" s="143">
        <v>100</v>
      </c>
    </row>
    <row r="48" spans="1:4" x14ac:dyDescent="0.25">
      <c r="A48" s="66">
        <v>43</v>
      </c>
      <c r="B48" s="498" t="s">
        <v>381</v>
      </c>
      <c r="C48" s="144">
        <v>1</v>
      </c>
      <c r="D48" s="143">
        <v>50</v>
      </c>
    </row>
    <row r="49" spans="1:4" x14ac:dyDescent="0.25">
      <c r="A49" s="66">
        <v>44</v>
      </c>
      <c r="B49" s="498" t="s">
        <v>234</v>
      </c>
      <c r="C49" s="144">
        <v>1</v>
      </c>
      <c r="D49" s="143">
        <v>100</v>
      </c>
    </row>
    <row r="50" spans="1:4" x14ac:dyDescent="0.25">
      <c r="A50" s="66">
        <v>45</v>
      </c>
      <c r="B50" s="498" t="s">
        <v>39</v>
      </c>
      <c r="C50" s="144">
        <v>1</v>
      </c>
      <c r="D50" s="143">
        <v>2.8571428571428572</v>
      </c>
    </row>
    <row r="51" spans="1:4" x14ac:dyDescent="0.25">
      <c r="A51" s="66">
        <v>46</v>
      </c>
      <c r="B51" s="498" t="s">
        <v>289</v>
      </c>
      <c r="C51" s="144">
        <v>1</v>
      </c>
      <c r="D51" s="143">
        <v>100</v>
      </c>
    </row>
    <row r="52" spans="1:4" x14ac:dyDescent="0.25">
      <c r="A52" s="66">
        <v>47</v>
      </c>
      <c r="B52" s="498" t="s">
        <v>290</v>
      </c>
      <c r="C52" s="144">
        <v>1</v>
      </c>
      <c r="D52" s="143">
        <v>100</v>
      </c>
    </row>
    <row r="53" spans="1:4" x14ac:dyDescent="0.25">
      <c r="A53" s="66">
        <v>48</v>
      </c>
      <c r="B53" s="498" t="s">
        <v>178</v>
      </c>
      <c r="C53" s="144">
        <v>1</v>
      </c>
      <c r="D53" s="143">
        <v>14.285714285714285</v>
      </c>
    </row>
    <row r="54" spans="1:4" x14ac:dyDescent="0.25">
      <c r="A54" s="66">
        <v>49</v>
      </c>
      <c r="B54" s="498" t="s">
        <v>186</v>
      </c>
      <c r="C54" s="144">
        <v>1</v>
      </c>
      <c r="D54" s="143">
        <v>50</v>
      </c>
    </row>
    <row r="55" spans="1:4" x14ac:dyDescent="0.25">
      <c r="A55" s="66">
        <v>50</v>
      </c>
      <c r="B55" s="498" t="s">
        <v>38</v>
      </c>
      <c r="C55" s="144">
        <v>1</v>
      </c>
      <c r="D55" s="143">
        <v>3.5714285714285712</v>
      </c>
    </row>
  </sheetData>
  <mergeCells count="4">
    <mergeCell ref="A4:D4"/>
    <mergeCell ref="A1:D1"/>
    <mergeCell ref="A2:D2"/>
    <mergeCell ref="A3:D3"/>
  </mergeCells>
  <printOptions horizontalCentered="1"/>
  <pageMargins left="0.51181102362204722" right="0.27559055118110237" top="0.64" bottom="0.34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0"/>
  <sheetViews>
    <sheetView zoomScale="86" zoomScaleNormal="86" zoomScaleSheetLayoutView="68" workbookViewId="0">
      <selection activeCell="K21" sqref="K21"/>
    </sheetView>
  </sheetViews>
  <sheetFormatPr defaultColWidth="8.85546875" defaultRowHeight="18.75" x14ac:dyDescent="0.3"/>
  <cols>
    <col min="1" max="1" width="55.140625" style="5" customWidth="1"/>
    <col min="2" max="2" width="11.5703125" style="16" customWidth="1"/>
    <col min="3" max="4" width="11.85546875" style="5" customWidth="1"/>
    <col min="5" max="5" width="6.85546875" style="18" customWidth="1"/>
    <col min="6" max="6" width="8.85546875" style="5"/>
    <col min="7" max="35" width="8.140625" style="5" customWidth="1"/>
    <col min="36" max="16384" width="8.85546875" style="5"/>
  </cols>
  <sheetData>
    <row r="1" spans="1:5" s="1" customFormat="1" ht="41.25" customHeight="1" x14ac:dyDescent="0.25">
      <c r="A1" s="353" t="s">
        <v>135</v>
      </c>
      <c r="B1" s="353"/>
      <c r="C1" s="353"/>
      <c r="D1" s="353"/>
      <c r="E1" s="353"/>
    </row>
    <row r="2" spans="1:5" s="1" customFormat="1" ht="21.75" customHeight="1" x14ac:dyDescent="0.3">
      <c r="A2" s="354" t="s">
        <v>6</v>
      </c>
      <c r="B2" s="354"/>
      <c r="C2" s="354"/>
      <c r="D2" s="354"/>
      <c r="E2" s="354"/>
    </row>
    <row r="3" spans="1:5" s="3" customFormat="1" ht="36" customHeight="1" x14ac:dyDescent="0.2">
      <c r="A3" s="360" t="s">
        <v>108</v>
      </c>
      <c r="B3" s="361"/>
      <c r="C3" s="361"/>
      <c r="D3" s="361"/>
      <c r="E3" s="361"/>
    </row>
    <row r="4" spans="1:5" s="3" customFormat="1" ht="21" customHeight="1" x14ac:dyDescent="0.25">
      <c r="A4" s="93"/>
      <c r="B4" s="92"/>
      <c r="C4" s="92"/>
      <c r="D4" s="92"/>
      <c r="E4" s="94" t="s">
        <v>109</v>
      </c>
    </row>
    <row r="5" spans="1:5" s="3" customFormat="1" ht="36" customHeight="1" x14ac:dyDescent="0.2">
      <c r="A5" s="355"/>
      <c r="B5" s="357" t="s">
        <v>341</v>
      </c>
      <c r="C5" s="349" t="s">
        <v>342</v>
      </c>
      <c r="D5" s="359" t="s">
        <v>18</v>
      </c>
      <c r="E5" s="359"/>
    </row>
    <row r="6" spans="1:5" s="3" customFormat="1" ht="27" customHeight="1" x14ac:dyDescent="0.2">
      <c r="A6" s="356"/>
      <c r="B6" s="358"/>
      <c r="C6" s="349"/>
      <c r="D6" s="14" t="s">
        <v>0</v>
      </c>
      <c r="E6" s="266" t="s">
        <v>19</v>
      </c>
    </row>
    <row r="7" spans="1:5" s="4" customFormat="1" ht="25.5" customHeight="1" x14ac:dyDescent="0.25">
      <c r="A7" s="153" t="s">
        <v>25</v>
      </c>
      <c r="B7" s="261">
        <f>SUM(B9:B27)</f>
        <v>422</v>
      </c>
      <c r="C7" s="261">
        <f>SUM(C9:C27)</f>
        <v>137</v>
      </c>
      <c r="D7" s="258">
        <f>C7/B7*100</f>
        <v>32.464454976303323</v>
      </c>
      <c r="E7" s="259">
        <f>C7-B7</f>
        <v>-285</v>
      </c>
    </row>
    <row r="8" spans="1:5" s="4" customFormat="1" ht="18" customHeight="1" x14ac:dyDescent="0.25">
      <c r="A8" s="90" t="s">
        <v>24</v>
      </c>
      <c r="B8" s="260"/>
      <c r="C8" s="260"/>
      <c r="D8" s="256"/>
      <c r="E8" s="257"/>
    </row>
    <row r="9" spans="1:5" ht="22.5" customHeight="1" x14ac:dyDescent="0.3">
      <c r="A9" s="48" t="s">
        <v>155</v>
      </c>
      <c r="B9" s="88">
        <v>22</v>
      </c>
      <c r="C9" s="88">
        <v>0</v>
      </c>
      <c r="D9" s="272" t="s">
        <v>107</v>
      </c>
      <c r="E9" s="273">
        <f>C9-B9</f>
        <v>-22</v>
      </c>
    </row>
    <row r="10" spans="1:5" ht="23.25" customHeight="1" x14ac:dyDescent="0.3">
      <c r="A10" s="26" t="s">
        <v>163</v>
      </c>
      <c r="B10" s="88">
        <v>0</v>
      </c>
      <c r="C10" s="88">
        <v>0</v>
      </c>
      <c r="D10" s="272" t="s">
        <v>107</v>
      </c>
      <c r="E10" s="273">
        <f t="shared" ref="E10:E27" si="0">C10-B10</f>
        <v>0</v>
      </c>
    </row>
    <row r="11" spans="1:5" s="6" customFormat="1" ht="21.75" customHeight="1" x14ac:dyDescent="0.3">
      <c r="A11" s="26" t="s">
        <v>110</v>
      </c>
      <c r="B11" s="88">
        <v>12</v>
      </c>
      <c r="C11" s="88">
        <v>0</v>
      </c>
      <c r="D11" s="272" t="s">
        <v>107</v>
      </c>
      <c r="E11" s="273">
        <f t="shared" si="0"/>
        <v>-12</v>
      </c>
    </row>
    <row r="12" spans="1:5" ht="19.5" customHeight="1" x14ac:dyDescent="0.3">
      <c r="A12" s="26" t="s">
        <v>171</v>
      </c>
      <c r="B12" s="88">
        <v>0</v>
      </c>
      <c r="C12" s="88">
        <v>23</v>
      </c>
      <c r="D12" s="272" t="s">
        <v>107</v>
      </c>
      <c r="E12" s="273">
        <f t="shared" si="0"/>
        <v>23</v>
      </c>
    </row>
    <row r="13" spans="1:5" ht="22.5" customHeight="1" x14ac:dyDescent="0.3">
      <c r="A13" s="26" t="s">
        <v>164</v>
      </c>
      <c r="B13" s="88">
        <v>0</v>
      </c>
      <c r="C13" s="88">
        <v>0</v>
      </c>
      <c r="D13" s="272" t="s">
        <v>107</v>
      </c>
      <c r="E13" s="273">
        <f t="shared" si="0"/>
        <v>0</v>
      </c>
    </row>
    <row r="14" spans="1:5" ht="22.5" customHeight="1" x14ac:dyDescent="0.3">
      <c r="A14" s="26" t="s">
        <v>113</v>
      </c>
      <c r="B14" s="88">
        <v>0</v>
      </c>
      <c r="C14" s="88">
        <v>0</v>
      </c>
      <c r="D14" s="272" t="s">
        <v>107</v>
      </c>
      <c r="E14" s="273">
        <f t="shared" si="0"/>
        <v>0</v>
      </c>
    </row>
    <row r="15" spans="1:5" ht="22.5" customHeight="1" x14ac:dyDescent="0.3">
      <c r="A15" s="26" t="s">
        <v>165</v>
      </c>
      <c r="B15" s="88">
        <v>33</v>
      </c>
      <c r="C15" s="88">
        <v>86</v>
      </c>
      <c r="D15" s="272">
        <f t="shared" ref="D15:D25" si="1">C15/B15*100</f>
        <v>260.60606060606062</v>
      </c>
      <c r="E15" s="273">
        <f t="shared" si="0"/>
        <v>53</v>
      </c>
    </row>
    <row r="16" spans="1:5" ht="21.75" customHeight="1" x14ac:dyDescent="0.3">
      <c r="A16" s="26" t="s">
        <v>166</v>
      </c>
      <c r="B16" s="88">
        <v>0</v>
      </c>
      <c r="C16" s="88">
        <v>0</v>
      </c>
      <c r="D16" s="272" t="s">
        <v>107</v>
      </c>
      <c r="E16" s="273">
        <f t="shared" si="0"/>
        <v>0</v>
      </c>
    </row>
    <row r="17" spans="1:9" ht="21.75" customHeight="1" x14ac:dyDescent="0.3">
      <c r="A17" s="26" t="s">
        <v>114</v>
      </c>
      <c r="B17" s="88">
        <v>0</v>
      </c>
      <c r="C17" s="88">
        <v>0</v>
      </c>
      <c r="D17" s="272" t="s">
        <v>107</v>
      </c>
      <c r="E17" s="273">
        <f t="shared" si="0"/>
        <v>0</v>
      </c>
    </row>
    <row r="18" spans="1:9" ht="22.5" customHeight="1" x14ac:dyDescent="0.3">
      <c r="A18" s="26" t="s">
        <v>115</v>
      </c>
      <c r="B18" s="88">
        <v>0</v>
      </c>
      <c r="C18" s="88">
        <v>0</v>
      </c>
      <c r="D18" s="272" t="s">
        <v>107</v>
      </c>
      <c r="E18" s="273">
        <f t="shared" si="0"/>
        <v>0</v>
      </c>
    </row>
    <row r="19" spans="1:9" ht="22.5" customHeight="1" x14ac:dyDescent="0.3">
      <c r="A19" s="26" t="s">
        <v>116</v>
      </c>
      <c r="B19" s="265">
        <v>0</v>
      </c>
      <c r="C19" s="265">
        <v>0</v>
      </c>
      <c r="D19" s="272" t="s">
        <v>107</v>
      </c>
      <c r="E19" s="273">
        <f t="shared" si="0"/>
        <v>0</v>
      </c>
    </row>
    <row r="20" spans="1:9" ht="22.5" customHeight="1" x14ac:dyDescent="0.3">
      <c r="A20" s="26" t="s">
        <v>117</v>
      </c>
      <c r="B20" s="88">
        <v>0</v>
      </c>
      <c r="C20" s="88">
        <v>0</v>
      </c>
      <c r="D20" s="272" t="s">
        <v>107</v>
      </c>
      <c r="E20" s="273">
        <f t="shared" si="0"/>
        <v>0</v>
      </c>
    </row>
    <row r="21" spans="1:9" ht="22.5" customHeight="1" x14ac:dyDescent="0.3">
      <c r="A21" s="26" t="s">
        <v>118</v>
      </c>
      <c r="B21" s="88">
        <v>1</v>
      </c>
      <c r="C21" s="88">
        <v>0</v>
      </c>
      <c r="D21" s="272" t="s">
        <v>107</v>
      </c>
      <c r="E21" s="273">
        <f t="shared" si="0"/>
        <v>-1</v>
      </c>
    </row>
    <row r="22" spans="1:9" ht="23.25" customHeight="1" x14ac:dyDescent="0.3">
      <c r="A22" s="26" t="s">
        <v>162</v>
      </c>
      <c r="B22" s="88">
        <v>0</v>
      </c>
      <c r="C22" s="88">
        <v>0</v>
      </c>
      <c r="D22" s="272" t="s">
        <v>107</v>
      </c>
      <c r="E22" s="273">
        <f t="shared" si="0"/>
        <v>0</v>
      </c>
    </row>
    <row r="23" spans="1:9" ht="21" customHeight="1" x14ac:dyDescent="0.3">
      <c r="A23" s="26" t="s">
        <v>167</v>
      </c>
      <c r="B23" s="88">
        <v>308</v>
      </c>
      <c r="C23" s="88">
        <v>0</v>
      </c>
      <c r="D23" s="272" t="s">
        <v>107</v>
      </c>
      <c r="E23" s="273">
        <f t="shared" si="0"/>
        <v>-308</v>
      </c>
    </row>
    <row r="24" spans="1:9" ht="19.5" customHeight="1" x14ac:dyDescent="0.3">
      <c r="A24" s="26" t="s">
        <v>119</v>
      </c>
      <c r="B24" s="88">
        <v>0</v>
      </c>
      <c r="C24" s="88">
        <v>0</v>
      </c>
      <c r="D24" s="272" t="s">
        <v>107</v>
      </c>
      <c r="E24" s="273">
        <f t="shared" si="0"/>
        <v>0</v>
      </c>
    </row>
    <row r="25" spans="1:9" ht="21.75" customHeight="1" x14ac:dyDescent="0.3">
      <c r="A25" s="26" t="s">
        <v>168</v>
      </c>
      <c r="B25" s="88">
        <v>46</v>
      </c>
      <c r="C25" s="88">
        <v>28</v>
      </c>
      <c r="D25" s="272">
        <f t="shared" si="1"/>
        <v>60.869565217391312</v>
      </c>
      <c r="E25" s="273">
        <f t="shared" si="0"/>
        <v>-18</v>
      </c>
    </row>
    <row r="26" spans="1:9" ht="19.5" customHeight="1" x14ac:dyDescent="0.3">
      <c r="A26" s="26" t="s">
        <v>169</v>
      </c>
      <c r="B26" s="88">
        <v>0</v>
      </c>
      <c r="C26" s="88">
        <v>0</v>
      </c>
      <c r="D26" s="272" t="s">
        <v>107</v>
      </c>
      <c r="E26" s="273">
        <f t="shared" si="0"/>
        <v>0</v>
      </c>
    </row>
    <row r="27" spans="1:9" ht="22.5" customHeight="1" x14ac:dyDescent="0.3">
      <c r="A27" s="89" t="s">
        <v>120</v>
      </c>
      <c r="B27" s="88">
        <v>0</v>
      </c>
      <c r="C27" s="88">
        <v>0</v>
      </c>
      <c r="D27" s="272" t="s">
        <v>107</v>
      </c>
      <c r="E27" s="273">
        <f t="shared" si="0"/>
        <v>0</v>
      </c>
    </row>
    <row r="28" spans="1:9" ht="12.75" customHeight="1" x14ac:dyDescent="0.2">
      <c r="B28" s="5"/>
    </row>
    <row r="29" spans="1:9" ht="12.75" x14ac:dyDescent="0.2">
      <c r="B29" s="5"/>
    </row>
    <row r="30" spans="1:9" ht="20.25" x14ac:dyDescent="0.3">
      <c r="I30" s="15"/>
    </row>
  </sheetData>
  <mergeCells count="7"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9"/>
  <sheetViews>
    <sheetView zoomScale="88" zoomScaleNormal="88" zoomScaleSheetLayoutView="75" workbookViewId="0">
      <selection activeCell="B13" sqref="B13"/>
    </sheetView>
  </sheetViews>
  <sheetFormatPr defaultColWidth="8.85546875" defaultRowHeight="12.75" x14ac:dyDescent="0.2"/>
  <cols>
    <col min="1" max="1" width="58.28515625" style="5" customWidth="1"/>
    <col min="2" max="2" width="12.5703125" style="5" customWidth="1"/>
    <col min="3" max="3" width="13" style="5" customWidth="1"/>
    <col min="4" max="4" width="14.140625" style="5" customWidth="1"/>
    <col min="5" max="5" width="12.5703125" style="5" customWidth="1"/>
    <col min="6" max="6" width="10.85546875" style="5" bestFit="1" customWidth="1"/>
    <col min="7" max="16384" width="8.85546875" style="5"/>
  </cols>
  <sheetData>
    <row r="1" spans="1:6" s="1" customFormat="1" ht="40.5" customHeight="1" x14ac:dyDescent="0.25">
      <c r="A1" s="353" t="s">
        <v>136</v>
      </c>
      <c r="B1" s="353"/>
      <c r="C1" s="353"/>
      <c r="D1" s="353"/>
      <c r="E1" s="353"/>
    </row>
    <row r="2" spans="1:6" s="1" customFormat="1" ht="18" customHeight="1" x14ac:dyDescent="0.3">
      <c r="A2" s="362" t="s">
        <v>8</v>
      </c>
      <c r="B2" s="362"/>
      <c r="C2" s="362"/>
      <c r="D2" s="362"/>
      <c r="E2" s="362"/>
    </row>
    <row r="3" spans="1:6" s="1" customFormat="1" ht="35.25" customHeight="1" x14ac:dyDescent="0.25">
      <c r="A3" s="365" t="s">
        <v>26</v>
      </c>
      <c r="B3" s="365"/>
      <c r="C3" s="365"/>
      <c r="D3" s="365"/>
      <c r="E3" s="365"/>
    </row>
    <row r="4" spans="1:6" s="1" customFormat="1" ht="18" customHeight="1" x14ac:dyDescent="0.25">
      <c r="A4" s="95"/>
      <c r="B4" s="95"/>
      <c r="C4" s="95"/>
      <c r="D4" s="366" t="s">
        <v>109</v>
      </c>
      <c r="E4" s="366"/>
    </row>
    <row r="5" spans="1:6" s="3" customFormat="1" ht="25.5" customHeight="1" x14ac:dyDescent="0.2">
      <c r="A5" s="363"/>
      <c r="B5" s="349" t="s">
        <v>341</v>
      </c>
      <c r="C5" s="349" t="s">
        <v>342</v>
      </c>
      <c r="D5" s="364" t="s">
        <v>18</v>
      </c>
      <c r="E5" s="364"/>
    </row>
    <row r="6" spans="1:6" s="3" customFormat="1" ht="36.75" customHeight="1" x14ac:dyDescent="0.2">
      <c r="A6" s="363"/>
      <c r="B6" s="349"/>
      <c r="C6" s="349"/>
      <c r="D6" s="214" t="s">
        <v>0</v>
      </c>
      <c r="E6" s="214" t="s">
        <v>19</v>
      </c>
    </row>
    <row r="7" spans="1:6" s="8" customFormat="1" ht="23.25" customHeight="1" x14ac:dyDescent="0.25">
      <c r="A7" s="217" t="s">
        <v>7</v>
      </c>
      <c r="B7" s="247">
        <f>SUM(B9:B17)</f>
        <v>422</v>
      </c>
      <c r="C7" s="247">
        <f>SUM(C9:C17)</f>
        <v>137</v>
      </c>
      <c r="D7" s="258">
        <f>C7/B7*100</f>
        <v>32.464454976303323</v>
      </c>
      <c r="E7" s="259">
        <f t="shared" ref="E7:E17" si="0">C7-B7</f>
        <v>-285</v>
      </c>
      <c r="F7" s="9"/>
    </row>
    <row r="8" spans="1:6" s="8" customFormat="1" ht="18.75" customHeight="1" x14ac:dyDescent="0.25">
      <c r="A8" s="91" t="s">
        <v>27</v>
      </c>
      <c r="B8" s="255"/>
      <c r="C8" s="255"/>
      <c r="D8" s="256"/>
      <c r="E8" s="257"/>
      <c r="F8" s="9"/>
    </row>
    <row r="9" spans="1:6" ht="39" customHeight="1" x14ac:dyDescent="0.2">
      <c r="A9" s="87" t="s">
        <v>9</v>
      </c>
      <c r="B9" s="254">
        <v>109</v>
      </c>
      <c r="C9" s="254">
        <v>0</v>
      </c>
      <c r="D9" s="249">
        <f>C9/B9*100</f>
        <v>0</v>
      </c>
      <c r="E9" s="250">
        <f t="shared" si="0"/>
        <v>-109</v>
      </c>
      <c r="F9" s="9"/>
    </row>
    <row r="10" spans="1:6" ht="21" customHeight="1" x14ac:dyDescent="0.2">
      <c r="A10" s="87" t="s">
        <v>10</v>
      </c>
      <c r="B10" s="253">
        <v>147</v>
      </c>
      <c r="C10" s="253">
        <v>14</v>
      </c>
      <c r="D10" s="249">
        <f t="shared" ref="D10:D17" si="1">C10/B10*100</f>
        <v>9.5238095238095237</v>
      </c>
      <c r="E10" s="250">
        <f t="shared" si="0"/>
        <v>-133</v>
      </c>
      <c r="F10" s="9"/>
    </row>
    <row r="11" spans="1:6" s="6" customFormat="1" ht="19.5" customHeight="1" x14ac:dyDescent="0.25">
      <c r="A11" s="87" t="s">
        <v>11</v>
      </c>
      <c r="B11" s="253">
        <v>90</v>
      </c>
      <c r="C11" s="253">
        <v>12</v>
      </c>
      <c r="D11" s="249">
        <f t="shared" si="1"/>
        <v>13.333333333333334</v>
      </c>
      <c r="E11" s="250">
        <f t="shared" si="0"/>
        <v>-78</v>
      </c>
      <c r="F11" s="9"/>
    </row>
    <row r="12" spans="1:6" ht="18.75" customHeight="1" x14ac:dyDescent="0.2">
      <c r="A12" s="87" t="s">
        <v>12</v>
      </c>
      <c r="B12" s="253">
        <v>2</v>
      </c>
      <c r="C12" s="253">
        <v>25</v>
      </c>
      <c r="D12" s="249">
        <f t="shared" si="1"/>
        <v>1250</v>
      </c>
      <c r="E12" s="250">
        <f t="shared" si="0"/>
        <v>23</v>
      </c>
      <c r="F12" s="9"/>
    </row>
    <row r="13" spans="1:6" ht="21" customHeight="1" x14ac:dyDescent="0.2">
      <c r="A13" s="87" t="s">
        <v>13</v>
      </c>
      <c r="B13" s="253">
        <v>35</v>
      </c>
      <c r="C13" s="253">
        <v>86</v>
      </c>
      <c r="D13" s="249">
        <f t="shared" si="1"/>
        <v>245.71428571428572</v>
      </c>
      <c r="E13" s="250">
        <f t="shared" si="0"/>
        <v>51</v>
      </c>
      <c r="F13" s="9"/>
    </row>
    <row r="14" spans="1:6" ht="36" customHeight="1" x14ac:dyDescent="0.2">
      <c r="A14" s="87" t="s">
        <v>14</v>
      </c>
      <c r="B14" s="253">
        <v>0</v>
      </c>
      <c r="C14" s="253">
        <v>0</v>
      </c>
      <c r="D14" s="249" t="s">
        <v>107</v>
      </c>
      <c r="E14" s="250">
        <f t="shared" si="0"/>
        <v>0</v>
      </c>
      <c r="F14" s="9"/>
    </row>
    <row r="15" spans="1:6" ht="24" customHeight="1" x14ac:dyDescent="0.2">
      <c r="A15" s="87" t="s">
        <v>15</v>
      </c>
      <c r="B15" s="253">
        <v>17</v>
      </c>
      <c r="C15" s="253">
        <v>0</v>
      </c>
      <c r="D15" s="249">
        <f t="shared" si="1"/>
        <v>0</v>
      </c>
      <c r="E15" s="250">
        <f t="shared" si="0"/>
        <v>-17</v>
      </c>
      <c r="F15" s="9"/>
    </row>
    <row r="16" spans="1:6" ht="54" customHeight="1" x14ac:dyDescent="0.2">
      <c r="A16" s="87" t="s">
        <v>16</v>
      </c>
      <c r="B16" s="253">
        <v>13</v>
      </c>
      <c r="C16" s="253">
        <v>0</v>
      </c>
      <c r="D16" s="249">
        <f t="shared" si="1"/>
        <v>0</v>
      </c>
      <c r="E16" s="250">
        <f t="shared" si="0"/>
        <v>-13</v>
      </c>
      <c r="F16" s="9"/>
    </row>
    <row r="17" spans="1:6" ht="21.75" customHeight="1" x14ac:dyDescent="0.2">
      <c r="A17" s="87" t="s">
        <v>17</v>
      </c>
      <c r="B17" s="253">
        <v>9</v>
      </c>
      <c r="C17" s="253">
        <v>0</v>
      </c>
      <c r="D17" s="249">
        <f t="shared" si="1"/>
        <v>0</v>
      </c>
      <c r="E17" s="250">
        <f t="shared" si="0"/>
        <v>-9</v>
      </c>
      <c r="F17" s="9"/>
    </row>
    <row r="18" spans="1:6" ht="12.75" customHeight="1" x14ac:dyDescent="0.2">
      <c r="A18" s="7"/>
      <c r="B18" s="7"/>
      <c r="C18" s="7"/>
      <c r="D18" s="7"/>
      <c r="E18" s="7"/>
    </row>
    <row r="19" spans="1:6" x14ac:dyDescent="0.2">
      <c r="A19" s="7"/>
      <c r="B19" s="7"/>
      <c r="C19" s="7"/>
      <c r="D19" s="7"/>
      <c r="E19" s="7"/>
    </row>
  </sheetData>
  <mergeCells count="8">
    <mergeCell ref="A1:E1"/>
    <mergeCell ref="A2:E2"/>
    <mergeCell ref="A5:A6"/>
    <mergeCell ref="B5:B6"/>
    <mergeCell ref="C5:C6"/>
    <mergeCell ref="D5:E5"/>
    <mergeCell ref="A3:E3"/>
    <mergeCell ref="D4:E4"/>
  </mergeCells>
  <printOptions horizontalCentered="1"/>
  <pageMargins left="0.39370078740157483" right="0" top="0.51181102362204722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O30"/>
  <sheetViews>
    <sheetView zoomScale="81" zoomScaleNormal="81" zoomScaleSheetLayoutView="73" workbookViewId="0">
      <selection activeCell="F6" sqref="F6"/>
    </sheetView>
  </sheetViews>
  <sheetFormatPr defaultRowHeight="15" x14ac:dyDescent="0.25"/>
  <cols>
    <col min="1" max="1" width="50.28515625" style="18" customWidth="1"/>
    <col min="2" max="2" width="12" style="18" customWidth="1"/>
    <col min="3" max="3" width="13.28515625" style="18" customWidth="1"/>
    <col min="4" max="4" width="16.5703125" style="18" customWidth="1"/>
    <col min="5" max="5" width="15.140625" style="18" customWidth="1"/>
    <col min="6" max="6" width="14.5703125" style="18" customWidth="1"/>
    <col min="7" max="7" width="13.28515625" style="18" customWidth="1"/>
    <col min="14" max="14" width="11.42578125" customWidth="1"/>
  </cols>
  <sheetData>
    <row r="1" spans="1:7" s="47" customFormat="1" ht="51.75" customHeight="1" x14ac:dyDescent="0.3">
      <c r="A1" s="367" t="s">
        <v>137</v>
      </c>
      <c r="B1" s="367"/>
      <c r="C1" s="367"/>
      <c r="D1" s="367"/>
      <c r="E1" s="367"/>
      <c r="F1" s="367"/>
      <c r="G1" s="367"/>
    </row>
    <row r="2" spans="1:7" ht="30" customHeight="1" x14ac:dyDescent="0.35">
      <c r="A2" s="368" t="s">
        <v>8</v>
      </c>
      <c r="B2" s="368"/>
      <c r="C2" s="368"/>
      <c r="D2" s="368"/>
      <c r="E2" s="368"/>
      <c r="F2" s="368"/>
      <c r="G2" s="368"/>
    </row>
    <row r="3" spans="1:7" ht="16.5" thickBot="1" x14ac:dyDescent="0.3">
      <c r="A3" s="2"/>
      <c r="B3" s="2"/>
      <c r="C3" s="2"/>
      <c r="D3" s="2"/>
      <c r="E3" s="2"/>
      <c r="F3" s="2"/>
      <c r="G3" s="49" t="s">
        <v>29</v>
      </c>
    </row>
    <row r="4" spans="1:7" ht="15" customHeight="1" x14ac:dyDescent="0.25">
      <c r="A4" s="369"/>
      <c r="B4" s="371" t="s">
        <v>341</v>
      </c>
      <c r="C4" s="371" t="s">
        <v>342</v>
      </c>
      <c r="D4" s="373" t="s">
        <v>28</v>
      </c>
      <c r="E4" s="375" t="s">
        <v>343</v>
      </c>
      <c r="F4" s="377" t="s">
        <v>344</v>
      </c>
      <c r="G4" s="379" t="s">
        <v>28</v>
      </c>
    </row>
    <row r="5" spans="1:7" ht="47.25" customHeight="1" x14ac:dyDescent="0.25">
      <c r="A5" s="370"/>
      <c r="B5" s="372"/>
      <c r="C5" s="372"/>
      <c r="D5" s="374"/>
      <c r="E5" s="376"/>
      <c r="F5" s="378"/>
      <c r="G5" s="380"/>
    </row>
    <row r="6" spans="1:7" s="47" customFormat="1" ht="33" customHeight="1" x14ac:dyDescent="0.25">
      <c r="A6" s="74" t="s">
        <v>7</v>
      </c>
      <c r="B6" s="118">
        <f>SUM(B8:B16)</f>
        <v>4718</v>
      </c>
      <c r="C6" s="213">
        <f>SUM(C8:C16)</f>
        <v>4104</v>
      </c>
      <c r="D6" s="101">
        <f t="shared" ref="D6:D16" si="0">ROUND(C6/B6*100,1)</f>
        <v>87</v>
      </c>
      <c r="E6" s="213">
        <f>SUM(E8:E16)</f>
        <v>1438</v>
      </c>
      <c r="F6" s="213">
        <f>SUM(F8:F16)</f>
        <v>1549</v>
      </c>
      <c r="G6" s="103">
        <f t="shared" ref="G6:G16" si="1">ROUND(F6/E6*100,1)</f>
        <v>107.7</v>
      </c>
    </row>
    <row r="7" spans="1:7" s="47" customFormat="1" ht="17.25" customHeight="1" x14ac:dyDescent="0.25">
      <c r="A7" s="100" t="s">
        <v>27</v>
      </c>
      <c r="B7" s="206"/>
      <c r="C7" s="206"/>
      <c r="D7" s="102"/>
      <c r="E7" s="206"/>
      <c r="F7" s="206"/>
      <c r="G7" s="104"/>
    </row>
    <row r="8" spans="1:7" ht="30.75" customHeight="1" x14ac:dyDescent="0.25">
      <c r="A8" s="80" t="s">
        <v>9</v>
      </c>
      <c r="B8" s="83">
        <v>309</v>
      </c>
      <c r="C8" s="83">
        <v>247</v>
      </c>
      <c r="D8" s="24">
        <f t="shared" si="0"/>
        <v>79.900000000000006</v>
      </c>
      <c r="E8" s="84">
        <v>101</v>
      </c>
      <c r="F8" s="84">
        <v>99</v>
      </c>
      <c r="G8" s="82">
        <f t="shared" si="1"/>
        <v>98</v>
      </c>
    </row>
    <row r="9" spans="1:7" ht="20.25" customHeight="1" x14ac:dyDescent="0.25">
      <c r="A9" s="80" t="s">
        <v>10</v>
      </c>
      <c r="B9" s="83">
        <v>368</v>
      </c>
      <c r="C9" s="83">
        <v>364</v>
      </c>
      <c r="D9" s="24">
        <f t="shared" si="0"/>
        <v>98.9</v>
      </c>
      <c r="E9" s="83">
        <v>141</v>
      </c>
      <c r="F9" s="84">
        <v>170</v>
      </c>
      <c r="G9" s="82">
        <f t="shared" si="1"/>
        <v>120.6</v>
      </c>
    </row>
    <row r="10" spans="1:7" ht="20.25" customHeight="1" x14ac:dyDescent="0.25">
      <c r="A10" s="80" t="s">
        <v>11</v>
      </c>
      <c r="B10" s="83">
        <v>417</v>
      </c>
      <c r="C10" s="83">
        <v>388</v>
      </c>
      <c r="D10" s="24">
        <f t="shared" si="0"/>
        <v>93</v>
      </c>
      <c r="E10" s="83">
        <v>127</v>
      </c>
      <c r="F10" s="84">
        <v>140</v>
      </c>
      <c r="G10" s="82">
        <f t="shared" si="1"/>
        <v>110.2</v>
      </c>
    </row>
    <row r="11" spans="1:7" ht="20.25" customHeight="1" x14ac:dyDescent="0.25">
      <c r="A11" s="80" t="s">
        <v>12</v>
      </c>
      <c r="B11" s="83">
        <v>270</v>
      </c>
      <c r="C11" s="83">
        <v>284</v>
      </c>
      <c r="D11" s="24">
        <f t="shared" si="0"/>
        <v>105.2</v>
      </c>
      <c r="E11" s="83">
        <v>80</v>
      </c>
      <c r="F11" s="84">
        <v>96</v>
      </c>
      <c r="G11" s="82">
        <f t="shared" si="1"/>
        <v>120</v>
      </c>
    </row>
    <row r="12" spans="1:7" ht="20.25" customHeight="1" x14ac:dyDescent="0.25">
      <c r="A12" s="80" t="s">
        <v>13</v>
      </c>
      <c r="B12" s="83">
        <v>758</v>
      </c>
      <c r="C12" s="83">
        <v>988</v>
      </c>
      <c r="D12" s="24">
        <f t="shared" si="0"/>
        <v>130.30000000000001</v>
      </c>
      <c r="E12" s="83">
        <v>217</v>
      </c>
      <c r="F12" s="84">
        <v>313</v>
      </c>
      <c r="G12" s="82">
        <f t="shared" si="1"/>
        <v>144.19999999999999</v>
      </c>
    </row>
    <row r="13" spans="1:7" ht="37.5" customHeight="1" x14ac:dyDescent="0.25">
      <c r="A13" s="80" t="s">
        <v>14</v>
      </c>
      <c r="B13" s="83">
        <v>78</v>
      </c>
      <c r="C13" s="83">
        <v>74</v>
      </c>
      <c r="D13" s="24">
        <f t="shared" si="0"/>
        <v>94.9</v>
      </c>
      <c r="E13" s="83">
        <v>33</v>
      </c>
      <c r="F13" s="84">
        <v>48</v>
      </c>
      <c r="G13" s="82">
        <f t="shared" si="1"/>
        <v>145.5</v>
      </c>
    </row>
    <row r="14" spans="1:7" ht="21.75" customHeight="1" x14ac:dyDescent="0.25">
      <c r="A14" s="80" t="s">
        <v>15</v>
      </c>
      <c r="B14" s="83">
        <v>628</v>
      </c>
      <c r="C14" s="83">
        <v>573</v>
      </c>
      <c r="D14" s="24">
        <f t="shared" si="0"/>
        <v>91.2</v>
      </c>
      <c r="E14" s="83">
        <v>267</v>
      </c>
      <c r="F14" s="84">
        <v>292</v>
      </c>
      <c r="G14" s="82">
        <f t="shared" si="1"/>
        <v>109.4</v>
      </c>
    </row>
    <row r="15" spans="1:7" ht="54.75" customHeight="1" x14ac:dyDescent="0.25">
      <c r="A15" s="80" t="s">
        <v>16</v>
      </c>
      <c r="B15" s="83">
        <v>1134</v>
      </c>
      <c r="C15" s="83">
        <v>650</v>
      </c>
      <c r="D15" s="24">
        <f t="shared" si="0"/>
        <v>57.3</v>
      </c>
      <c r="E15" s="83">
        <v>283</v>
      </c>
      <c r="F15" s="84">
        <v>232</v>
      </c>
      <c r="G15" s="82">
        <f t="shared" si="1"/>
        <v>82</v>
      </c>
    </row>
    <row r="16" spans="1:7" ht="17.25" customHeight="1" thickBot="1" x14ac:dyDescent="0.3">
      <c r="A16" s="81" t="s">
        <v>17</v>
      </c>
      <c r="B16" s="85">
        <v>756</v>
      </c>
      <c r="C16" s="85">
        <v>536</v>
      </c>
      <c r="D16" s="21">
        <f t="shared" si="0"/>
        <v>70.900000000000006</v>
      </c>
      <c r="E16" s="85">
        <v>189</v>
      </c>
      <c r="F16" s="86">
        <v>159</v>
      </c>
      <c r="G16" s="82">
        <f t="shared" si="1"/>
        <v>84.1</v>
      </c>
    </row>
    <row r="17" spans="1:15" x14ac:dyDescent="0.25">
      <c r="A17" s="7"/>
      <c r="B17" s="7"/>
      <c r="C17" s="7"/>
      <c r="D17" s="7"/>
      <c r="E17" s="7"/>
      <c r="F17" s="7"/>
    </row>
    <row r="18" spans="1:15" x14ac:dyDescent="0.25">
      <c r="A18" s="7"/>
      <c r="B18" s="7"/>
      <c r="C18" s="7"/>
      <c r="D18" s="7"/>
      <c r="E18" s="7"/>
      <c r="F18" s="7"/>
    </row>
    <row r="22" spans="1:15" x14ac:dyDescent="0.25">
      <c r="E22" s="47"/>
      <c r="F22" s="281"/>
      <c r="L22" s="205"/>
      <c r="O22" s="205"/>
    </row>
    <row r="23" spans="1:15" x14ac:dyDescent="0.25">
      <c r="E23" s="47"/>
      <c r="F23" s="281"/>
      <c r="L23" s="205"/>
      <c r="O23" s="205"/>
    </row>
    <row r="24" spans="1:15" x14ac:dyDescent="0.25">
      <c r="E24" s="47"/>
      <c r="F24" s="281"/>
      <c r="L24" s="205"/>
      <c r="O24" s="205"/>
    </row>
    <row r="25" spans="1:15" x14ac:dyDescent="0.25">
      <c r="E25" s="47"/>
      <c r="F25" s="281"/>
      <c r="L25" s="205"/>
      <c r="O25" s="205"/>
    </row>
    <row r="26" spans="1:15" x14ac:dyDescent="0.25">
      <c r="E26" s="47"/>
      <c r="F26" s="281"/>
      <c r="L26" s="205"/>
      <c r="O26" s="205"/>
    </row>
    <row r="27" spans="1:15" x14ac:dyDescent="0.25">
      <c r="E27" s="47"/>
      <c r="F27" s="281"/>
      <c r="L27" s="205"/>
      <c r="O27" s="205"/>
    </row>
    <row r="28" spans="1:15" x14ac:dyDescent="0.25">
      <c r="E28" s="47"/>
      <c r="F28" s="281"/>
      <c r="L28" s="205"/>
      <c r="O28" s="205"/>
    </row>
    <row r="29" spans="1:15" x14ac:dyDescent="0.25">
      <c r="E29" s="47"/>
      <c r="F29" s="281"/>
      <c r="L29" s="205"/>
      <c r="O29" s="205"/>
    </row>
    <row r="30" spans="1:15" x14ac:dyDescent="0.25">
      <c r="E30" s="47"/>
      <c r="F30" s="281"/>
      <c r="L30" s="205"/>
      <c r="O30" s="205"/>
    </row>
  </sheetData>
  <sortState ref="N22:O30">
    <sortCondition ref="O22:O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33070866141736" right="0.23622047244094491" top="0.74803149606299213" bottom="0.74803149606299213" header="0.31496062992125984" footer="0.31496062992125984"/>
  <pageSetup paperSize="9" scale="7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topLeftCell="A34" zoomScale="82" zoomScaleNormal="82" zoomScaleSheetLayoutView="78" workbookViewId="0">
      <selection activeCell="F3" sqref="F3:H3"/>
    </sheetView>
  </sheetViews>
  <sheetFormatPr defaultRowHeight="15.75" x14ac:dyDescent="0.25"/>
  <cols>
    <col min="1" max="1" width="5.42578125" style="27" customWidth="1"/>
    <col min="2" max="2" width="46.7109375" style="28" customWidth="1"/>
    <col min="3" max="3" width="11.28515625" style="29" customWidth="1"/>
    <col min="4" max="4" width="13" style="29" customWidth="1"/>
    <col min="5" max="5" width="12.28515625" style="30" customWidth="1"/>
    <col min="6" max="6" width="11" style="30" customWidth="1"/>
    <col min="7" max="7" width="13.28515625" style="30" customWidth="1"/>
    <col min="8" max="8" width="12.28515625" style="38" customWidth="1"/>
    <col min="9" max="11" width="7" style="38" customWidth="1"/>
    <col min="12" max="256" width="9.140625" style="38"/>
    <col min="257" max="257" width="3.140625" style="38" customWidth="1"/>
    <col min="258" max="258" width="33.42578125" style="38" customWidth="1"/>
    <col min="259" max="259" width="10" style="38" customWidth="1"/>
    <col min="260" max="260" width="14.140625" style="38" customWidth="1"/>
    <col min="261" max="262" width="12.42578125" style="38" customWidth="1"/>
    <col min="263" max="263" width="18.28515625" style="38" customWidth="1"/>
    <col min="264" max="512" width="9.140625" style="38"/>
    <col min="513" max="513" width="3.140625" style="38" customWidth="1"/>
    <col min="514" max="514" width="33.42578125" style="38" customWidth="1"/>
    <col min="515" max="515" width="10" style="38" customWidth="1"/>
    <col min="516" max="516" width="14.140625" style="38" customWidth="1"/>
    <col min="517" max="518" width="12.42578125" style="38" customWidth="1"/>
    <col min="519" max="519" width="18.28515625" style="38" customWidth="1"/>
    <col min="520" max="768" width="9.140625" style="38"/>
    <col min="769" max="769" width="3.140625" style="38" customWidth="1"/>
    <col min="770" max="770" width="33.42578125" style="38" customWidth="1"/>
    <col min="771" max="771" width="10" style="38" customWidth="1"/>
    <col min="772" max="772" width="14.140625" style="38" customWidth="1"/>
    <col min="773" max="774" width="12.42578125" style="38" customWidth="1"/>
    <col min="775" max="775" width="18.28515625" style="38" customWidth="1"/>
    <col min="776" max="1024" width="9.140625" style="38"/>
    <col min="1025" max="1025" width="3.140625" style="38" customWidth="1"/>
    <col min="1026" max="1026" width="33.42578125" style="38" customWidth="1"/>
    <col min="1027" max="1027" width="10" style="38" customWidth="1"/>
    <col min="1028" max="1028" width="14.140625" style="38" customWidth="1"/>
    <col min="1029" max="1030" width="12.42578125" style="38" customWidth="1"/>
    <col min="1031" max="1031" width="18.28515625" style="38" customWidth="1"/>
    <col min="1032" max="1280" width="9.140625" style="38"/>
    <col min="1281" max="1281" width="3.140625" style="38" customWidth="1"/>
    <col min="1282" max="1282" width="33.42578125" style="38" customWidth="1"/>
    <col min="1283" max="1283" width="10" style="38" customWidth="1"/>
    <col min="1284" max="1284" width="14.140625" style="38" customWidth="1"/>
    <col min="1285" max="1286" width="12.42578125" style="38" customWidth="1"/>
    <col min="1287" max="1287" width="18.28515625" style="38" customWidth="1"/>
    <col min="1288" max="1536" width="9.140625" style="38"/>
    <col min="1537" max="1537" width="3.140625" style="38" customWidth="1"/>
    <col min="1538" max="1538" width="33.42578125" style="38" customWidth="1"/>
    <col min="1539" max="1539" width="10" style="38" customWidth="1"/>
    <col min="1540" max="1540" width="14.140625" style="38" customWidth="1"/>
    <col min="1541" max="1542" width="12.42578125" style="38" customWidth="1"/>
    <col min="1543" max="1543" width="18.28515625" style="38" customWidth="1"/>
    <col min="1544" max="1792" width="9.140625" style="38"/>
    <col min="1793" max="1793" width="3.140625" style="38" customWidth="1"/>
    <col min="1794" max="1794" width="33.42578125" style="38" customWidth="1"/>
    <col min="1795" max="1795" width="10" style="38" customWidth="1"/>
    <col min="1796" max="1796" width="14.140625" style="38" customWidth="1"/>
    <col min="1797" max="1798" width="12.42578125" style="38" customWidth="1"/>
    <col min="1799" max="1799" width="18.28515625" style="38" customWidth="1"/>
    <col min="1800" max="2048" width="9.140625" style="38"/>
    <col min="2049" max="2049" width="3.140625" style="38" customWidth="1"/>
    <col min="2050" max="2050" width="33.42578125" style="38" customWidth="1"/>
    <col min="2051" max="2051" width="10" style="38" customWidth="1"/>
    <col min="2052" max="2052" width="14.140625" style="38" customWidth="1"/>
    <col min="2053" max="2054" width="12.42578125" style="38" customWidth="1"/>
    <col min="2055" max="2055" width="18.28515625" style="38" customWidth="1"/>
    <col min="2056" max="2304" width="9.140625" style="38"/>
    <col min="2305" max="2305" width="3.140625" style="38" customWidth="1"/>
    <col min="2306" max="2306" width="33.42578125" style="38" customWidth="1"/>
    <col min="2307" max="2307" width="10" style="38" customWidth="1"/>
    <col min="2308" max="2308" width="14.140625" style="38" customWidth="1"/>
    <col min="2309" max="2310" width="12.42578125" style="38" customWidth="1"/>
    <col min="2311" max="2311" width="18.28515625" style="38" customWidth="1"/>
    <col min="2312" max="2560" width="9.140625" style="38"/>
    <col min="2561" max="2561" width="3.140625" style="38" customWidth="1"/>
    <col min="2562" max="2562" width="33.42578125" style="38" customWidth="1"/>
    <col min="2563" max="2563" width="10" style="38" customWidth="1"/>
    <col min="2564" max="2564" width="14.140625" style="38" customWidth="1"/>
    <col min="2565" max="2566" width="12.42578125" style="38" customWidth="1"/>
    <col min="2567" max="2567" width="18.28515625" style="38" customWidth="1"/>
    <col min="2568" max="2816" width="9.140625" style="38"/>
    <col min="2817" max="2817" width="3.140625" style="38" customWidth="1"/>
    <col min="2818" max="2818" width="33.42578125" style="38" customWidth="1"/>
    <col min="2819" max="2819" width="10" style="38" customWidth="1"/>
    <col min="2820" max="2820" width="14.140625" style="38" customWidth="1"/>
    <col min="2821" max="2822" width="12.42578125" style="38" customWidth="1"/>
    <col min="2823" max="2823" width="18.28515625" style="38" customWidth="1"/>
    <col min="2824" max="3072" width="9.140625" style="38"/>
    <col min="3073" max="3073" width="3.140625" style="38" customWidth="1"/>
    <col min="3074" max="3074" width="33.42578125" style="38" customWidth="1"/>
    <col min="3075" max="3075" width="10" style="38" customWidth="1"/>
    <col min="3076" max="3076" width="14.140625" style="38" customWidth="1"/>
    <col min="3077" max="3078" width="12.42578125" style="38" customWidth="1"/>
    <col min="3079" max="3079" width="18.28515625" style="38" customWidth="1"/>
    <col min="3080" max="3328" width="9.140625" style="38"/>
    <col min="3329" max="3329" width="3.140625" style="38" customWidth="1"/>
    <col min="3330" max="3330" width="33.42578125" style="38" customWidth="1"/>
    <col min="3331" max="3331" width="10" style="38" customWidth="1"/>
    <col min="3332" max="3332" width="14.140625" style="38" customWidth="1"/>
    <col min="3333" max="3334" width="12.42578125" style="38" customWidth="1"/>
    <col min="3335" max="3335" width="18.28515625" style="38" customWidth="1"/>
    <col min="3336" max="3584" width="9.140625" style="38"/>
    <col min="3585" max="3585" width="3.140625" style="38" customWidth="1"/>
    <col min="3586" max="3586" width="33.42578125" style="38" customWidth="1"/>
    <col min="3587" max="3587" width="10" style="38" customWidth="1"/>
    <col min="3588" max="3588" width="14.140625" style="38" customWidth="1"/>
    <col min="3589" max="3590" width="12.42578125" style="38" customWidth="1"/>
    <col min="3591" max="3591" width="18.28515625" style="38" customWidth="1"/>
    <col min="3592" max="3840" width="9.140625" style="38"/>
    <col min="3841" max="3841" width="3.140625" style="38" customWidth="1"/>
    <col min="3842" max="3842" width="33.42578125" style="38" customWidth="1"/>
    <col min="3843" max="3843" width="10" style="38" customWidth="1"/>
    <col min="3844" max="3844" width="14.140625" style="38" customWidth="1"/>
    <col min="3845" max="3846" width="12.42578125" style="38" customWidth="1"/>
    <col min="3847" max="3847" width="18.28515625" style="38" customWidth="1"/>
    <col min="3848" max="4096" width="9.140625" style="38"/>
    <col min="4097" max="4097" width="3.140625" style="38" customWidth="1"/>
    <col min="4098" max="4098" width="33.42578125" style="38" customWidth="1"/>
    <col min="4099" max="4099" width="10" style="38" customWidth="1"/>
    <col min="4100" max="4100" width="14.140625" style="38" customWidth="1"/>
    <col min="4101" max="4102" width="12.42578125" style="38" customWidth="1"/>
    <col min="4103" max="4103" width="18.28515625" style="38" customWidth="1"/>
    <col min="4104" max="4352" width="9.140625" style="38"/>
    <col min="4353" max="4353" width="3.140625" style="38" customWidth="1"/>
    <col min="4354" max="4354" width="33.42578125" style="38" customWidth="1"/>
    <col min="4355" max="4355" width="10" style="38" customWidth="1"/>
    <col min="4356" max="4356" width="14.140625" style="38" customWidth="1"/>
    <col min="4357" max="4358" width="12.42578125" style="38" customWidth="1"/>
    <col min="4359" max="4359" width="18.28515625" style="38" customWidth="1"/>
    <col min="4360" max="4608" width="9.140625" style="38"/>
    <col min="4609" max="4609" width="3.140625" style="38" customWidth="1"/>
    <col min="4610" max="4610" width="33.42578125" style="38" customWidth="1"/>
    <col min="4611" max="4611" width="10" style="38" customWidth="1"/>
    <col min="4612" max="4612" width="14.140625" style="38" customWidth="1"/>
    <col min="4613" max="4614" width="12.42578125" style="38" customWidth="1"/>
    <col min="4615" max="4615" width="18.28515625" style="38" customWidth="1"/>
    <col min="4616" max="4864" width="9.140625" style="38"/>
    <col min="4865" max="4865" width="3.140625" style="38" customWidth="1"/>
    <col min="4866" max="4866" width="33.42578125" style="38" customWidth="1"/>
    <col min="4867" max="4867" width="10" style="38" customWidth="1"/>
    <col min="4868" max="4868" width="14.140625" style="38" customWidth="1"/>
    <col min="4869" max="4870" width="12.42578125" style="38" customWidth="1"/>
    <col min="4871" max="4871" width="18.28515625" style="38" customWidth="1"/>
    <col min="4872" max="5120" width="9.140625" style="38"/>
    <col min="5121" max="5121" width="3.140625" style="38" customWidth="1"/>
    <col min="5122" max="5122" width="33.42578125" style="38" customWidth="1"/>
    <col min="5123" max="5123" width="10" style="38" customWidth="1"/>
    <col min="5124" max="5124" width="14.140625" style="38" customWidth="1"/>
    <col min="5125" max="5126" width="12.42578125" style="38" customWidth="1"/>
    <col min="5127" max="5127" width="18.28515625" style="38" customWidth="1"/>
    <col min="5128" max="5376" width="9.140625" style="38"/>
    <col min="5377" max="5377" width="3.140625" style="38" customWidth="1"/>
    <col min="5378" max="5378" width="33.42578125" style="38" customWidth="1"/>
    <col min="5379" max="5379" width="10" style="38" customWidth="1"/>
    <col min="5380" max="5380" width="14.140625" style="38" customWidth="1"/>
    <col min="5381" max="5382" width="12.42578125" style="38" customWidth="1"/>
    <col min="5383" max="5383" width="18.28515625" style="38" customWidth="1"/>
    <col min="5384" max="5632" width="9.140625" style="38"/>
    <col min="5633" max="5633" width="3.140625" style="38" customWidth="1"/>
    <col min="5634" max="5634" width="33.42578125" style="38" customWidth="1"/>
    <col min="5635" max="5635" width="10" style="38" customWidth="1"/>
    <col min="5636" max="5636" width="14.140625" style="38" customWidth="1"/>
    <col min="5637" max="5638" width="12.42578125" style="38" customWidth="1"/>
    <col min="5639" max="5639" width="18.28515625" style="38" customWidth="1"/>
    <col min="5640" max="5888" width="9.140625" style="38"/>
    <col min="5889" max="5889" width="3.140625" style="38" customWidth="1"/>
    <col min="5890" max="5890" width="33.42578125" style="38" customWidth="1"/>
    <col min="5891" max="5891" width="10" style="38" customWidth="1"/>
    <col min="5892" max="5892" width="14.140625" style="38" customWidth="1"/>
    <col min="5893" max="5894" width="12.42578125" style="38" customWidth="1"/>
    <col min="5895" max="5895" width="18.28515625" style="38" customWidth="1"/>
    <col min="5896" max="6144" width="9.140625" style="38"/>
    <col min="6145" max="6145" width="3.140625" style="38" customWidth="1"/>
    <col min="6146" max="6146" width="33.42578125" style="38" customWidth="1"/>
    <col min="6147" max="6147" width="10" style="38" customWidth="1"/>
    <col min="6148" max="6148" width="14.140625" style="38" customWidth="1"/>
    <col min="6149" max="6150" width="12.42578125" style="38" customWidth="1"/>
    <col min="6151" max="6151" width="18.28515625" style="38" customWidth="1"/>
    <col min="6152" max="6400" width="9.140625" style="38"/>
    <col min="6401" max="6401" width="3.140625" style="38" customWidth="1"/>
    <col min="6402" max="6402" width="33.42578125" style="38" customWidth="1"/>
    <col min="6403" max="6403" width="10" style="38" customWidth="1"/>
    <col min="6404" max="6404" width="14.140625" style="38" customWidth="1"/>
    <col min="6405" max="6406" width="12.42578125" style="38" customWidth="1"/>
    <col min="6407" max="6407" width="18.28515625" style="38" customWidth="1"/>
    <col min="6408" max="6656" width="9.140625" style="38"/>
    <col min="6657" max="6657" width="3.140625" style="38" customWidth="1"/>
    <col min="6658" max="6658" width="33.42578125" style="38" customWidth="1"/>
    <col min="6659" max="6659" width="10" style="38" customWidth="1"/>
    <col min="6660" max="6660" width="14.140625" style="38" customWidth="1"/>
    <col min="6661" max="6662" width="12.42578125" style="38" customWidth="1"/>
    <col min="6663" max="6663" width="18.28515625" style="38" customWidth="1"/>
    <col min="6664" max="6912" width="9.140625" style="38"/>
    <col min="6913" max="6913" width="3.140625" style="38" customWidth="1"/>
    <col min="6914" max="6914" width="33.42578125" style="38" customWidth="1"/>
    <col min="6915" max="6915" width="10" style="38" customWidth="1"/>
    <col min="6916" max="6916" width="14.140625" style="38" customWidth="1"/>
    <col min="6917" max="6918" width="12.42578125" style="38" customWidth="1"/>
    <col min="6919" max="6919" width="18.28515625" style="38" customWidth="1"/>
    <col min="6920" max="7168" width="9.140625" style="38"/>
    <col min="7169" max="7169" width="3.140625" style="38" customWidth="1"/>
    <col min="7170" max="7170" width="33.42578125" style="38" customWidth="1"/>
    <col min="7171" max="7171" width="10" style="38" customWidth="1"/>
    <col min="7172" max="7172" width="14.140625" style="38" customWidth="1"/>
    <col min="7173" max="7174" width="12.42578125" style="38" customWidth="1"/>
    <col min="7175" max="7175" width="18.28515625" style="38" customWidth="1"/>
    <col min="7176" max="7424" width="9.140625" style="38"/>
    <col min="7425" max="7425" width="3.140625" style="38" customWidth="1"/>
    <col min="7426" max="7426" width="33.42578125" style="38" customWidth="1"/>
    <col min="7427" max="7427" width="10" style="38" customWidth="1"/>
    <col min="7428" max="7428" width="14.140625" style="38" customWidth="1"/>
    <col min="7429" max="7430" width="12.42578125" style="38" customWidth="1"/>
    <col min="7431" max="7431" width="18.28515625" style="38" customWidth="1"/>
    <col min="7432" max="7680" width="9.140625" style="38"/>
    <col min="7681" max="7681" width="3.140625" style="38" customWidth="1"/>
    <col min="7682" max="7682" width="33.42578125" style="38" customWidth="1"/>
    <col min="7683" max="7683" width="10" style="38" customWidth="1"/>
    <col min="7684" max="7684" width="14.140625" style="38" customWidth="1"/>
    <col min="7685" max="7686" width="12.42578125" style="38" customWidth="1"/>
    <col min="7687" max="7687" width="18.28515625" style="38" customWidth="1"/>
    <col min="7688" max="7936" width="9.140625" style="38"/>
    <col min="7937" max="7937" width="3.140625" style="38" customWidth="1"/>
    <col min="7938" max="7938" width="33.42578125" style="38" customWidth="1"/>
    <col min="7939" max="7939" width="10" style="38" customWidth="1"/>
    <col min="7940" max="7940" width="14.140625" style="38" customWidth="1"/>
    <col min="7941" max="7942" width="12.42578125" style="38" customWidth="1"/>
    <col min="7943" max="7943" width="18.28515625" style="38" customWidth="1"/>
    <col min="7944" max="8192" width="9.140625" style="38"/>
    <col min="8193" max="8193" width="3.140625" style="38" customWidth="1"/>
    <col min="8194" max="8194" width="33.42578125" style="38" customWidth="1"/>
    <col min="8195" max="8195" width="10" style="38" customWidth="1"/>
    <col min="8196" max="8196" width="14.140625" style="38" customWidth="1"/>
    <col min="8197" max="8198" width="12.42578125" style="38" customWidth="1"/>
    <col min="8199" max="8199" width="18.28515625" style="38" customWidth="1"/>
    <col min="8200" max="8448" width="9.140625" style="38"/>
    <col min="8449" max="8449" width="3.140625" style="38" customWidth="1"/>
    <col min="8450" max="8450" width="33.42578125" style="38" customWidth="1"/>
    <col min="8451" max="8451" width="10" style="38" customWidth="1"/>
    <col min="8452" max="8452" width="14.140625" style="38" customWidth="1"/>
    <col min="8453" max="8454" width="12.42578125" style="38" customWidth="1"/>
    <col min="8455" max="8455" width="18.28515625" style="38" customWidth="1"/>
    <col min="8456" max="8704" width="9.140625" style="38"/>
    <col min="8705" max="8705" width="3.140625" style="38" customWidth="1"/>
    <col min="8706" max="8706" width="33.42578125" style="38" customWidth="1"/>
    <col min="8707" max="8707" width="10" style="38" customWidth="1"/>
    <col min="8708" max="8708" width="14.140625" style="38" customWidth="1"/>
    <col min="8709" max="8710" width="12.42578125" style="38" customWidth="1"/>
    <col min="8711" max="8711" width="18.28515625" style="38" customWidth="1"/>
    <col min="8712" max="8960" width="9.140625" style="38"/>
    <col min="8961" max="8961" width="3.140625" style="38" customWidth="1"/>
    <col min="8962" max="8962" width="33.42578125" style="38" customWidth="1"/>
    <col min="8963" max="8963" width="10" style="38" customWidth="1"/>
    <col min="8964" max="8964" width="14.140625" style="38" customWidth="1"/>
    <col min="8965" max="8966" width="12.42578125" style="38" customWidth="1"/>
    <col min="8967" max="8967" width="18.28515625" style="38" customWidth="1"/>
    <col min="8968" max="9216" width="9.140625" style="38"/>
    <col min="9217" max="9217" width="3.140625" style="38" customWidth="1"/>
    <col min="9218" max="9218" width="33.42578125" style="38" customWidth="1"/>
    <col min="9219" max="9219" width="10" style="38" customWidth="1"/>
    <col min="9220" max="9220" width="14.140625" style="38" customWidth="1"/>
    <col min="9221" max="9222" width="12.42578125" style="38" customWidth="1"/>
    <col min="9223" max="9223" width="18.28515625" style="38" customWidth="1"/>
    <col min="9224" max="9472" width="9.140625" style="38"/>
    <col min="9473" max="9473" width="3.140625" style="38" customWidth="1"/>
    <col min="9474" max="9474" width="33.42578125" style="38" customWidth="1"/>
    <col min="9475" max="9475" width="10" style="38" customWidth="1"/>
    <col min="9476" max="9476" width="14.140625" style="38" customWidth="1"/>
    <col min="9477" max="9478" width="12.42578125" style="38" customWidth="1"/>
    <col min="9479" max="9479" width="18.28515625" style="38" customWidth="1"/>
    <col min="9480" max="9728" width="9.140625" style="38"/>
    <col min="9729" max="9729" width="3.140625" style="38" customWidth="1"/>
    <col min="9730" max="9730" width="33.42578125" style="38" customWidth="1"/>
    <col min="9731" max="9731" width="10" style="38" customWidth="1"/>
    <col min="9732" max="9732" width="14.140625" style="38" customWidth="1"/>
    <col min="9733" max="9734" width="12.42578125" style="38" customWidth="1"/>
    <col min="9735" max="9735" width="18.28515625" style="38" customWidth="1"/>
    <col min="9736" max="9984" width="9.140625" style="38"/>
    <col min="9985" max="9985" width="3.140625" style="38" customWidth="1"/>
    <col min="9986" max="9986" width="33.42578125" style="38" customWidth="1"/>
    <col min="9987" max="9987" width="10" style="38" customWidth="1"/>
    <col min="9988" max="9988" width="14.140625" style="38" customWidth="1"/>
    <col min="9989" max="9990" width="12.42578125" style="38" customWidth="1"/>
    <col min="9991" max="9991" width="18.28515625" style="38" customWidth="1"/>
    <col min="9992" max="10240" width="9.140625" style="38"/>
    <col min="10241" max="10241" width="3.140625" style="38" customWidth="1"/>
    <col min="10242" max="10242" width="33.42578125" style="38" customWidth="1"/>
    <col min="10243" max="10243" width="10" style="38" customWidth="1"/>
    <col min="10244" max="10244" width="14.140625" style="38" customWidth="1"/>
    <col min="10245" max="10246" width="12.42578125" style="38" customWidth="1"/>
    <col min="10247" max="10247" width="18.28515625" style="38" customWidth="1"/>
    <col min="10248" max="10496" width="9.140625" style="38"/>
    <col min="10497" max="10497" width="3.140625" style="38" customWidth="1"/>
    <col min="10498" max="10498" width="33.42578125" style="38" customWidth="1"/>
    <col min="10499" max="10499" width="10" style="38" customWidth="1"/>
    <col min="10500" max="10500" width="14.140625" style="38" customWidth="1"/>
    <col min="10501" max="10502" width="12.42578125" style="38" customWidth="1"/>
    <col min="10503" max="10503" width="18.28515625" style="38" customWidth="1"/>
    <col min="10504" max="10752" width="9.140625" style="38"/>
    <col min="10753" max="10753" width="3.140625" style="38" customWidth="1"/>
    <col min="10754" max="10754" width="33.42578125" style="38" customWidth="1"/>
    <col min="10755" max="10755" width="10" style="38" customWidth="1"/>
    <col min="10756" max="10756" width="14.140625" style="38" customWidth="1"/>
    <col min="10757" max="10758" width="12.42578125" style="38" customWidth="1"/>
    <col min="10759" max="10759" width="18.28515625" style="38" customWidth="1"/>
    <col min="10760" max="11008" width="9.140625" style="38"/>
    <col min="11009" max="11009" width="3.140625" style="38" customWidth="1"/>
    <col min="11010" max="11010" width="33.42578125" style="38" customWidth="1"/>
    <col min="11011" max="11011" width="10" style="38" customWidth="1"/>
    <col min="11012" max="11012" width="14.140625" style="38" customWidth="1"/>
    <col min="11013" max="11014" width="12.42578125" style="38" customWidth="1"/>
    <col min="11015" max="11015" width="18.28515625" style="38" customWidth="1"/>
    <col min="11016" max="11264" width="9.140625" style="38"/>
    <col min="11265" max="11265" width="3.140625" style="38" customWidth="1"/>
    <col min="11266" max="11266" width="33.42578125" style="38" customWidth="1"/>
    <col min="11267" max="11267" width="10" style="38" customWidth="1"/>
    <col min="11268" max="11268" width="14.140625" style="38" customWidth="1"/>
    <col min="11269" max="11270" width="12.42578125" style="38" customWidth="1"/>
    <col min="11271" max="11271" width="18.28515625" style="38" customWidth="1"/>
    <col min="11272" max="11520" width="9.140625" style="38"/>
    <col min="11521" max="11521" width="3.140625" style="38" customWidth="1"/>
    <col min="11522" max="11522" width="33.42578125" style="38" customWidth="1"/>
    <col min="11523" max="11523" width="10" style="38" customWidth="1"/>
    <col min="11524" max="11524" width="14.140625" style="38" customWidth="1"/>
    <col min="11525" max="11526" width="12.42578125" style="38" customWidth="1"/>
    <col min="11527" max="11527" width="18.28515625" style="38" customWidth="1"/>
    <col min="11528" max="11776" width="9.140625" style="38"/>
    <col min="11777" max="11777" width="3.140625" style="38" customWidth="1"/>
    <col min="11778" max="11778" width="33.42578125" style="38" customWidth="1"/>
    <col min="11779" max="11779" width="10" style="38" customWidth="1"/>
    <col min="11780" max="11780" width="14.140625" style="38" customWidth="1"/>
    <col min="11781" max="11782" width="12.42578125" style="38" customWidth="1"/>
    <col min="11783" max="11783" width="18.28515625" style="38" customWidth="1"/>
    <col min="11784" max="12032" width="9.140625" style="38"/>
    <col min="12033" max="12033" width="3.140625" style="38" customWidth="1"/>
    <col min="12034" max="12034" width="33.42578125" style="38" customWidth="1"/>
    <col min="12035" max="12035" width="10" style="38" customWidth="1"/>
    <col min="12036" max="12036" width="14.140625" style="38" customWidth="1"/>
    <col min="12037" max="12038" width="12.42578125" style="38" customWidth="1"/>
    <col min="12039" max="12039" width="18.28515625" style="38" customWidth="1"/>
    <col min="12040" max="12288" width="9.140625" style="38"/>
    <col min="12289" max="12289" width="3.140625" style="38" customWidth="1"/>
    <col min="12290" max="12290" width="33.42578125" style="38" customWidth="1"/>
    <col min="12291" max="12291" width="10" style="38" customWidth="1"/>
    <col min="12292" max="12292" width="14.140625" style="38" customWidth="1"/>
    <col min="12293" max="12294" width="12.42578125" style="38" customWidth="1"/>
    <col min="12295" max="12295" width="18.28515625" style="38" customWidth="1"/>
    <col min="12296" max="12544" width="9.140625" style="38"/>
    <col min="12545" max="12545" width="3.140625" style="38" customWidth="1"/>
    <col min="12546" max="12546" width="33.42578125" style="38" customWidth="1"/>
    <col min="12547" max="12547" width="10" style="38" customWidth="1"/>
    <col min="12548" max="12548" width="14.140625" style="38" customWidth="1"/>
    <col min="12549" max="12550" width="12.42578125" style="38" customWidth="1"/>
    <col min="12551" max="12551" width="18.28515625" style="38" customWidth="1"/>
    <col min="12552" max="12800" width="9.140625" style="38"/>
    <col min="12801" max="12801" width="3.140625" style="38" customWidth="1"/>
    <col min="12802" max="12802" width="33.42578125" style="38" customWidth="1"/>
    <col min="12803" max="12803" width="10" style="38" customWidth="1"/>
    <col min="12804" max="12804" width="14.140625" style="38" customWidth="1"/>
    <col min="12805" max="12806" width="12.42578125" style="38" customWidth="1"/>
    <col min="12807" max="12807" width="18.28515625" style="38" customWidth="1"/>
    <col min="12808" max="13056" width="9.140625" style="38"/>
    <col min="13057" max="13057" width="3.140625" style="38" customWidth="1"/>
    <col min="13058" max="13058" width="33.42578125" style="38" customWidth="1"/>
    <col min="13059" max="13059" width="10" style="38" customWidth="1"/>
    <col min="13060" max="13060" width="14.140625" style="38" customWidth="1"/>
    <col min="13061" max="13062" width="12.42578125" style="38" customWidth="1"/>
    <col min="13063" max="13063" width="18.28515625" style="38" customWidth="1"/>
    <col min="13064" max="13312" width="9.140625" style="38"/>
    <col min="13313" max="13313" width="3.140625" style="38" customWidth="1"/>
    <col min="13314" max="13314" width="33.42578125" style="38" customWidth="1"/>
    <col min="13315" max="13315" width="10" style="38" customWidth="1"/>
    <col min="13316" max="13316" width="14.140625" style="38" customWidth="1"/>
    <col min="13317" max="13318" width="12.42578125" style="38" customWidth="1"/>
    <col min="13319" max="13319" width="18.28515625" style="38" customWidth="1"/>
    <col min="13320" max="13568" width="9.140625" style="38"/>
    <col min="13569" max="13569" width="3.140625" style="38" customWidth="1"/>
    <col min="13570" max="13570" width="33.42578125" style="38" customWidth="1"/>
    <col min="13571" max="13571" width="10" style="38" customWidth="1"/>
    <col min="13572" max="13572" width="14.140625" style="38" customWidth="1"/>
    <col min="13573" max="13574" width="12.42578125" style="38" customWidth="1"/>
    <col min="13575" max="13575" width="18.28515625" style="38" customWidth="1"/>
    <col min="13576" max="13824" width="9.140625" style="38"/>
    <col min="13825" max="13825" width="3.140625" style="38" customWidth="1"/>
    <col min="13826" max="13826" width="33.42578125" style="38" customWidth="1"/>
    <col min="13827" max="13827" width="10" style="38" customWidth="1"/>
    <col min="13828" max="13828" width="14.140625" style="38" customWidth="1"/>
    <col min="13829" max="13830" width="12.42578125" style="38" customWidth="1"/>
    <col min="13831" max="13831" width="18.28515625" style="38" customWidth="1"/>
    <col min="13832" max="14080" width="9.140625" style="38"/>
    <col min="14081" max="14081" width="3.140625" style="38" customWidth="1"/>
    <col min="14082" max="14082" width="33.42578125" style="38" customWidth="1"/>
    <col min="14083" max="14083" width="10" style="38" customWidth="1"/>
    <col min="14084" max="14084" width="14.140625" style="38" customWidth="1"/>
    <col min="14085" max="14086" width="12.42578125" style="38" customWidth="1"/>
    <col min="14087" max="14087" width="18.28515625" style="38" customWidth="1"/>
    <col min="14088" max="14336" width="9.140625" style="38"/>
    <col min="14337" max="14337" width="3.140625" style="38" customWidth="1"/>
    <col min="14338" max="14338" width="33.42578125" style="38" customWidth="1"/>
    <col min="14339" max="14339" width="10" style="38" customWidth="1"/>
    <col min="14340" max="14340" width="14.140625" style="38" customWidth="1"/>
    <col min="14341" max="14342" width="12.42578125" style="38" customWidth="1"/>
    <col min="14343" max="14343" width="18.28515625" style="38" customWidth="1"/>
    <col min="14344" max="14592" width="9.140625" style="38"/>
    <col min="14593" max="14593" width="3.140625" style="38" customWidth="1"/>
    <col min="14594" max="14594" width="33.42578125" style="38" customWidth="1"/>
    <col min="14595" max="14595" width="10" style="38" customWidth="1"/>
    <col min="14596" max="14596" width="14.140625" style="38" customWidth="1"/>
    <col min="14597" max="14598" width="12.42578125" style="38" customWidth="1"/>
    <col min="14599" max="14599" width="18.28515625" style="38" customWidth="1"/>
    <col min="14600" max="14848" width="9.140625" style="38"/>
    <col min="14849" max="14849" width="3.140625" style="38" customWidth="1"/>
    <col min="14850" max="14850" width="33.42578125" style="38" customWidth="1"/>
    <col min="14851" max="14851" width="10" style="38" customWidth="1"/>
    <col min="14852" max="14852" width="14.140625" style="38" customWidth="1"/>
    <col min="14853" max="14854" width="12.42578125" style="38" customWidth="1"/>
    <col min="14855" max="14855" width="18.28515625" style="38" customWidth="1"/>
    <col min="14856" max="15104" width="9.140625" style="38"/>
    <col min="15105" max="15105" width="3.140625" style="38" customWidth="1"/>
    <col min="15106" max="15106" width="33.42578125" style="38" customWidth="1"/>
    <col min="15107" max="15107" width="10" style="38" customWidth="1"/>
    <col min="15108" max="15108" width="14.140625" style="38" customWidth="1"/>
    <col min="15109" max="15110" width="12.42578125" style="38" customWidth="1"/>
    <col min="15111" max="15111" width="18.28515625" style="38" customWidth="1"/>
    <col min="15112" max="15360" width="9.140625" style="38"/>
    <col min="15361" max="15361" width="3.140625" style="38" customWidth="1"/>
    <col min="15362" max="15362" width="33.42578125" style="38" customWidth="1"/>
    <col min="15363" max="15363" width="10" style="38" customWidth="1"/>
    <col min="15364" max="15364" width="14.140625" style="38" customWidth="1"/>
    <col min="15365" max="15366" width="12.42578125" style="38" customWidth="1"/>
    <col min="15367" max="15367" width="18.28515625" style="38" customWidth="1"/>
    <col min="15368" max="15616" width="9.140625" style="38"/>
    <col min="15617" max="15617" width="3.140625" style="38" customWidth="1"/>
    <col min="15618" max="15618" width="33.42578125" style="38" customWidth="1"/>
    <col min="15619" max="15619" width="10" style="38" customWidth="1"/>
    <col min="15620" max="15620" width="14.140625" style="38" customWidth="1"/>
    <col min="15621" max="15622" width="12.42578125" style="38" customWidth="1"/>
    <col min="15623" max="15623" width="18.28515625" style="38" customWidth="1"/>
    <col min="15624" max="15872" width="9.140625" style="38"/>
    <col min="15873" max="15873" width="3.140625" style="38" customWidth="1"/>
    <col min="15874" max="15874" width="33.42578125" style="38" customWidth="1"/>
    <col min="15875" max="15875" width="10" style="38" customWidth="1"/>
    <col min="15876" max="15876" width="14.140625" style="38" customWidth="1"/>
    <col min="15877" max="15878" width="12.42578125" style="38" customWidth="1"/>
    <col min="15879" max="15879" width="18.28515625" style="38" customWidth="1"/>
    <col min="15880" max="16128" width="9.140625" style="38"/>
    <col min="16129" max="16129" width="3.140625" style="38" customWidth="1"/>
    <col min="16130" max="16130" width="33.42578125" style="38" customWidth="1"/>
    <col min="16131" max="16131" width="10" style="38" customWidth="1"/>
    <col min="16132" max="16132" width="14.140625" style="38" customWidth="1"/>
    <col min="16133" max="16134" width="12.42578125" style="38" customWidth="1"/>
    <col min="16135" max="16135" width="18.28515625" style="38" customWidth="1"/>
    <col min="16136" max="16384" width="9.140625" style="38"/>
  </cols>
  <sheetData>
    <row r="1" spans="1:8" s="32" customFormat="1" ht="44.25" customHeight="1" x14ac:dyDescent="0.3">
      <c r="A1" s="27"/>
      <c r="B1" s="381" t="s">
        <v>156</v>
      </c>
      <c r="C1" s="381"/>
      <c r="D1" s="381"/>
      <c r="E1" s="381"/>
      <c r="F1" s="381"/>
      <c r="G1" s="381"/>
      <c r="H1" s="381"/>
    </row>
    <row r="2" spans="1:8" s="32" customFormat="1" ht="17.25" customHeight="1" x14ac:dyDescent="0.3">
      <c r="A2" s="27"/>
      <c r="B2" s="31"/>
      <c r="C2" s="391"/>
      <c r="D2" s="391"/>
      <c r="E2" s="391"/>
      <c r="G2" s="390" t="s">
        <v>109</v>
      </c>
      <c r="H2" s="390"/>
    </row>
    <row r="3" spans="1:8" s="30" customFormat="1" ht="21.75" customHeight="1" x14ac:dyDescent="0.25">
      <c r="A3" s="382"/>
      <c r="B3" s="383" t="s">
        <v>30</v>
      </c>
      <c r="C3" s="384" t="s">
        <v>345</v>
      </c>
      <c r="D3" s="385"/>
      <c r="E3" s="386"/>
      <c r="F3" s="389" t="s">
        <v>344</v>
      </c>
      <c r="G3" s="389"/>
      <c r="H3" s="389"/>
    </row>
    <row r="4" spans="1:8" s="30" customFormat="1" ht="18.75" customHeight="1" x14ac:dyDescent="0.25">
      <c r="A4" s="382"/>
      <c r="B4" s="383"/>
      <c r="C4" s="387" t="s">
        <v>20</v>
      </c>
      <c r="D4" s="387" t="s">
        <v>31</v>
      </c>
      <c r="E4" s="387" t="s">
        <v>32</v>
      </c>
      <c r="F4" s="392" t="s">
        <v>217</v>
      </c>
      <c r="G4" s="392" t="s">
        <v>31</v>
      </c>
      <c r="H4" s="387" t="s">
        <v>32</v>
      </c>
    </row>
    <row r="5" spans="1:8" s="30" customFormat="1" ht="48.75" customHeight="1" x14ac:dyDescent="0.25">
      <c r="A5" s="382"/>
      <c r="B5" s="383"/>
      <c r="C5" s="388"/>
      <c r="D5" s="388"/>
      <c r="E5" s="388"/>
      <c r="F5" s="392"/>
      <c r="G5" s="392"/>
      <c r="H5" s="388"/>
    </row>
    <row r="6" spans="1:8" s="202" customFormat="1" ht="13.5" customHeight="1" x14ac:dyDescent="0.2">
      <c r="A6" s="198" t="s">
        <v>33</v>
      </c>
      <c r="B6" s="199" t="s">
        <v>5</v>
      </c>
      <c r="C6" s="200">
        <v>1</v>
      </c>
      <c r="D6" s="200">
        <v>2</v>
      </c>
      <c r="E6" s="200">
        <v>3</v>
      </c>
      <c r="F6" s="200">
        <v>4</v>
      </c>
      <c r="G6" s="200">
        <v>5</v>
      </c>
      <c r="H6" s="201">
        <v>6</v>
      </c>
    </row>
    <row r="7" spans="1:8" s="39" customFormat="1" ht="18.75" customHeight="1" x14ac:dyDescent="0.2">
      <c r="A7" s="35">
        <v>1</v>
      </c>
      <c r="B7" s="46" t="s">
        <v>36</v>
      </c>
      <c r="C7" s="36">
        <v>327</v>
      </c>
      <c r="D7" s="36">
        <v>350</v>
      </c>
      <c r="E7" s="274">
        <f t="shared" ref="E7:E55" si="0">C7-D7</f>
        <v>-23</v>
      </c>
      <c r="F7" s="215">
        <v>89</v>
      </c>
      <c r="G7" s="215">
        <v>222</v>
      </c>
      <c r="H7" s="274">
        <f>F7-G7</f>
        <v>-133</v>
      </c>
    </row>
    <row r="8" spans="1:8" s="40" customFormat="1" ht="18.75" customHeight="1" x14ac:dyDescent="0.25">
      <c r="A8" s="35">
        <v>2</v>
      </c>
      <c r="B8" s="46" t="s">
        <v>35</v>
      </c>
      <c r="C8" s="36">
        <v>240</v>
      </c>
      <c r="D8" s="36">
        <v>105</v>
      </c>
      <c r="E8" s="274">
        <f t="shared" si="0"/>
        <v>135</v>
      </c>
      <c r="F8" s="215">
        <v>81</v>
      </c>
      <c r="G8" s="215">
        <v>58</v>
      </c>
      <c r="H8" s="274">
        <f t="shared" ref="H8:H56" si="1">F8-G8</f>
        <v>23</v>
      </c>
    </row>
    <row r="9" spans="1:8" s="40" customFormat="1" ht="18.75" customHeight="1" x14ac:dyDescent="0.25">
      <c r="A9" s="35">
        <v>3</v>
      </c>
      <c r="B9" s="46" t="s">
        <v>38</v>
      </c>
      <c r="C9" s="36">
        <v>196</v>
      </c>
      <c r="D9" s="36">
        <v>128</v>
      </c>
      <c r="E9" s="274">
        <v>9</v>
      </c>
      <c r="F9" s="215">
        <v>79</v>
      </c>
      <c r="G9" s="215">
        <v>87</v>
      </c>
      <c r="H9" s="274">
        <f t="shared" si="1"/>
        <v>-8</v>
      </c>
    </row>
    <row r="10" spans="1:8" s="40" customFormat="1" ht="18.75" customHeight="1" x14ac:dyDescent="0.25">
      <c r="A10" s="35">
        <v>4</v>
      </c>
      <c r="B10" s="46" t="s">
        <v>40</v>
      </c>
      <c r="C10" s="36">
        <v>127</v>
      </c>
      <c r="D10" s="36">
        <v>187</v>
      </c>
      <c r="E10" s="274">
        <f t="shared" si="0"/>
        <v>-60</v>
      </c>
      <c r="F10" s="215">
        <v>51</v>
      </c>
      <c r="G10" s="215">
        <v>138</v>
      </c>
      <c r="H10" s="274">
        <f t="shared" si="1"/>
        <v>-87</v>
      </c>
    </row>
    <row r="11" spans="1:8" s="40" customFormat="1" ht="18.75" customHeight="1" x14ac:dyDescent="0.25">
      <c r="A11" s="35">
        <v>5</v>
      </c>
      <c r="B11" s="46" t="s">
        <v>39</v>
      </c>
      <c r="C11" s="36">
        <v>106</v>
      </c>
      <c r="D11" s="36">
        <v>124</v>
      </c>
      <c r="E11" s="274">
        <f t="shared" si="0"/>
        <v>-18</v>
      </c>
      <c r="F11" s="215">
        <v>37</v>
      </c>
      <c r="G11" s="215">
        <v>73</v>
      </c>
      <c r="H11" s="274">
        <f t="shared" si="1"/>
        <v>-36</v>
      </c>
    </row>
    <row r="12" spans="1:8" s="40" customFormat="1" ht="18.75" customHeight="1" x14ac:dyDescent="0.25">
      <c r="A12" s="35">
        <v>6</v>
      </c>
      <c r="B12" s="46" t="s">
        <v>37</v>
      </c>
      <c r="C12" s="36">
        <v>105</v>
      </c>
      <c r="D12" s="36">
        <v>135</v>
      </c>
      <c r="E12" s="274">
        <f t="shared" si="0"/>
        <v>-30</v>
      </c>
      <c r="F12" s="215">
        <v>21</v>
      </c>
      <c r="G12" s="215">
        <v>76</v>
      </c>
      <c r="H12" s="274">
        <f t="shared" si="1"/>
        <v>-55</v>
      </c>
    </row>
    <row r="13" spans="1:8" s="40" customFormat="1" ht="18.75" customHeight="1" x14ac:dyDescent="0.25">
      <c r="A13" s="35">
        <v>7</v>
      </c>
      <c r="B13" s="46" t="s">
        <v>172</v>
      </c>
      <c r="C13" s="36">
        <v>93</v>
      </c>
      <c r="D13" s="36">
        <v>135</v>
      </c>
      <c r="E13" s="274">
        <f t="shared" si="0"/>
        <v>-42</v>
      </c>
      <c r="F13" s="215">
        <v>23</v>
      </c>
      <c r="G13" s="215">
        <v>81</v>
      </c>
      <c r="H13" s="274">
        <f t="shared" si="1"/>
        <v>-58</v>
      </c>
    </row>
    <row r="14" spans="1:8" s="40" customFormat="1" ht="18" customHeight="1" x14ac:dyDescent="0.25">
      <c r="A14" s="35">
        <v>8</v>
      </c>
      <c r="B14" s="46" t="s">
        <v>49</v>
      </c>
      <c r="C14" s="36">
        <v>82</v>
      </c>
      <c r="D14" s="36">
        <v>68</v>
      </c>
      <c r="E14" s="274">
        <f t="shared" si="0"/>
        <v>14</v>
      </c>
      <c r="F14" s="215">
        <v>34</v>
      </c>
      <c r="G14" s="215">
        <v>33</v>
      </c>
      <c r="H14" s="274">
        <f t="shared" si="1"/>
        <v>1</v>
      </c>
    </row>
    <row r="15" spans="1:8" s="40" customFormat="1" ht="18.75" customHeight="1" x14ac:dyDescent="0.25">
      <c r="A15" s="35">
        <v>9</v>
      </c>
      <c r="B15" s="46" t="s">
        <v>34</v>
      </c>
      <c r="C15" s="36">
        <v>78</v>
      </c>
      <c r="D15" s="36">
        <v>46</v>
      </c>
      <c r="E15" s="274">
        <f t="shared" si="0"/>
        <v>32</v>
      </c>
      <c r="F15" s="215">
        <v>2</v>
      </c>
      <c r="G15" s="215">
        <v>34</v>
      </c>
      <c r="H15" s="274">
        <f t="shared" si="1"/>
        <v>-32</v>
      </c>
    </row>
    <row r="16" spans="1:8" s="40" customFormat="1" ht="18.75" customHeight="1" x14ac:dyDescent="0.25">
      <c r="A16" s="35">
        <v>10</v>
      </c>
      <c r="B16" s="46" t="s">
        <v>41</v>
      </c>
      <c r="C16" s="36">
        <v>71</v>
      </c>
      <c r="D16" s="36">
        <v>157</v>
      </c>
      <c r="E16" s="274">
        <f t="shared" si="0"/>
        <v>-86</v>
      </c>
      <c r="F16" s="215">
        <v>23</v>
      </c>
      <c r="G16" s="215">
        <v>94</v>
      </c>
      <c r="H16" s="274">
        <f t="shared" si="1"/>
        <v>-71</v>
      </c>
    </row>
    <row r="17" spans="1:8" s="40" customFormat="1" ht="18.75" customHeight="1" x14ac:dyDescent="0.25">
      <c r="A17" s="35">
        <v>11</v>
      </c>
      <c r="B17" s="46" t="s">
        <v>51</v>
      </c>
      <c r="C17" s="36">
        <v>66</v>
      </c>
      <c r="D17" s="36">
        <v>52</v>
      </c>
      <c r="E17" s="274">
        <f t="shared" si="0"/>
        <v>14</v>
      </c>
      <c r="F17" s="215">
        <v>17</v>
      </c>
      <c r="G17" s="215">
        <v>31</v>
      </c>
      <c r="H17" s="274">
        <f t="shared" si="1"/>
        <v>-14</v>
      </c>
    </row>
    <row r="18" spans="1:8" s="40" customFormat="1" ht="18.75" customHeight="1" x14ac:dyDescent="0.25">
      <c r="A18" s="35">
        <v>12</v>
      </c>
      <c r="B18" s="46" t="s">
        <v>173</v>
      </c>
      <c r="C18" s="36">
        <v>65</v>
      </c>
      <c r="D18" s="36">
        <v>35</v>
      </c>
      <c r="E18" s="274">
        <f t="shared" si="0"/>
        <v>30</v>
      </c>
      <c r="F18" s="215">
        <v>21</v>
      </c>
      <c r="G18" s="215">
        <v>16</v>
      </c>
      <c r="H18" s="274">
        <f t="shared" si="1"/>
        <v>5</v>
      </c>
    </row>
    <row r="19" spans="1:8" s="40" customFormat="1" ht="18.75" customHeight="1" x14ac:dyDescent="0.25">
      <c r="A19" s="35">
        <v>13</v>
      </c>
      <c r="B19" s="46" t="s">
        <v>60</v>
      </c>
      <c r="C19" s="36">
        <v>54</v>
      </c>
      <c r="D19" s="36">
        <v>42</v>
      </c>
      <c r="E19" s="274">
        <f t="shared" si="0"/>
        <v>12</v>
      </c>
      <c r="F19" s="215">
        <v>11</v>
      </c>
      <c r="G19" s="215">
        <v>29</v>
      </c>
      <c r="H19" s="274">
        <f t="shared" si="1"/>
        <v>-18</v>
      </c>
    </row>
    <row r="20" spans="1:8" s="40" customFormat="1" ht="30" customHeight="1" x14ac:dyDescent="0.25">
      <c r="A20" s="35">
        <v>14</v>
      </c>
      <c r="B20" s="46" t="s">
        <v>176</v>
      </c>
      <c r="C20" s="36">
        <v>52</v>
      </c>
      <c r="D20" s="36">
        <v>52</v>
      </c>
      <c r="E20" s="274">
        <f t="shared" si="0"/>
        <v>0</v>
      </c>
      <c r="F20" s="215">
        <v>27</v>
      </c>
      <c r="G20" s="215">
        <v>32</v>
      </c>
      <c r="H20" s="274">
        <f t="shared" si="1"/>
        <v>-5</v>
      </c>
    </row>
    <row r="21" spans="1:8" s="40" customFormat="1" ht="18.75" customHeight="1" x14ac:dyDescent="0.25">
      <c r="A21" s="35">
        <v>15</v>
      </c>
      <c r="B21" s="46" t="s">
        <v>45</v>
      </c>
      <c r="C21" s="36">
        <v>49</v>
      </c>
      <c r="D21" s="36">
        <v>46</v>
      </c>
      <c r="E21" s="274">
        <f t="shared" si="0"/>
        <v>3</v>
      </c>
      <c r="F21" s="215">
        <v>27</v>
      </c>
      <c r="G21" s="215">
        <v>36</v>
      </c>
      <c r="H21" s="274">
        <f t="shared" si="1"/>
        <v>-9</v>
      </c>
    </row>
    <row r="22" spans="1:8" s="40" customFormat="1" ht="20.25" customHeight="1" x14ac:dyDescent="0.25">
      <c r="A22" s="35">
        <v>16</v>
      </c>
      <c r="B22" s="46" t="s">
        <v>52</v>
      </c>
      <c r="C22" s="36">
        <v>48</v>
      </c>
      <c r="D22" s="36">
        <v>13</v>
      </c>
      <c r="E22" s="274">
        <f t="shared" si="0"/>
        <v>35</v>
      </c>
      <c r="F22" s="215">
        <v>18</v>
      </c>
      <c r="G22" s="215">
        <v>6</v>
      </c>
      <c r="H22" s="274">
        <f t="shared" si="1"/>
        <v>12</v>
      </c>
    </row>
    <row r="23" spans="1:8" s="40" customFormat="1" ht="18.75" customHeight="1" x14ac:dyDescent="0.25">
      <c r="A23" s="35">
        <v>17</v>
      </c>
      <c r="B23" s="46" t="s">
        <v>44</v>
      </c>
      <c r="C23" s="36">
        <v>45</v>
      </c>
      <c r="D23" s="36">
        <v>16</v>
      </c>
      <c r="E23" s="274">
        <f t="shared" si="0"/>
        <v>29</v>
      </c>
      <c r="F23" s="215">
        <v>19</v>
      </c>
      <c r="G23" s="215">
        <v>11</v>
      </c>
      <c r="H23" s="274">
        <f t="shared" si="1"/>
        <v>8</v>
      </c>
    </row>
    <row r="24" spans="1:8" s="40" customFormat="1" x14ac:dyDescent="0.25">
      <c r="A24" s="35">
        <v>18</v>
      </c>
      <c r="B24" s="46" t="s">
        <v>46</v>
      </c>
      <c r="C24" s="36">
        <v>42</v>
      </c>
      <c r="D24" s="36">
        <v>36</v>
      </c>
      <c r="E24" s="274">
        <f t="shared" si="0"/>
        <v>6</v>
      </c>
      <c r="F24" s="215">
        <v>14</v>
      </c>
      <c r="G24" s="215">
        <v>22</v>
      </c>
      <c r="H24" s="274">
        <f t="shared" si="1"/>
        <v>-8</v>
      </c>
    </row>
    <row r="25" spans="1:8" s="40" customFormat="1" ht="18" customHeight="1" x14ac:dyDescent="0.25">
      <c r="A25" s="35">
        <v>19</v>
      </c>
      <c r="B25" s="46" t="s">
        <v>62</v>
      </c>
      <c r="C25" s="36">
        <v>41</v>
      </c>
      <c r="D25" s="36">
        <v>49</v>
      </c>
      <c r="E25" s="274">
        <f t="shared" si="0"/>
        <v>-8</v>
      </c>
      <c r="F25" s="215">
        <v>10</v>
      </c>
      <c r="G25" s="215">
        <v>31</v>
      </c>
      <c r="H25" s="274">
        <f t="shared" si="1"/>
        <v>-21</v>
      </c>
    </row>
    <row r="26" spans="1:8" s="40" customFormat="1" ht="15.75" customHeight="1" x14ac:dyDescent="0.25">
      <c r="A26" s="35">
        <v>20</v>
      </c>
      <c r="B26" s="46" t="s">
        <v>58</v>
      </c>
      <c r="C26" s="36">
        <v>38</v>
      </c>
      <c r="D26" s="36">
        <v>15</v>
      </c>
      <c r="E26" s="274">
        <f t="shared" si="0"/>
        <v>23</v>
      </c>
      <c r="F26" s="215">
        <v>15</v>
      </c>
      <c r="G26" s="215">
        <v>12</v>
      </c>
      <c r="H26" s="274">
        <f t="shared" si="1"/>
        <v>3</v>
      </c>
    </row>
    <row r="27" spans="1:8" s="40" customFormat="1" ht="21" customHeight="1" x14ac:dyDescent="0.25">
      <c r="A27" s="35">
        <v>21</v>
      </c>
      <c r="B27" s="46" t="s">
        <v>92</v>
      </c>
      <c r="C27" s="36">
        <v>37</v>
      </c>
      <c r="D27" s="36">
        <v>48</v>
      </c>
      <c r="E27" s="274">
        <f t="shared" si="0"/>
        <v>-11</v>
      </c>
      <c r="F27" s="215">
        <v>10</v>
      </c>
      <c r="G27" s="215">
        <v>32</v>
      </c>
      <c r="H27" s="274">
        <f t="shared" si="1"/>
        <v>-22</v>
      </c>
    </row>
    <row r="28" spans="1:8" s="40" customFormat="1" ht="71.25" customHeight="1" x14ac:dyDescent="0.25">
      <c r="A28" s="35">
        <v>22</v>
      </c>
      <c r="B28" s="46" t="s">
        <v>182</v>
      </c>
      <c r="C28" s="36">
        <v>36</v>
      </c>
      <c r="D28" s="36">
        <v>61</v>
      </c>
      <c r="E28" s="274">
        <f t="shared" si="0"/>
        <v>-25</v>
      </c>
      <c r="F28" s="215">
        <v>8</v>
      </c>
      <c r="G28" s="215">
        <v>39</v>
      </c>
      <c r="H28" s="274">
        <f t="shared" si="1"/>
        <v>-31</v>
      </c>
    </row>
    <row r="29" spans="1:8" s="40" customFormat="1" ht="31.5" customHeight="1" x14ac:dyDescent="0.25">
      <c r="A29" s="35">
        <v>23</v>
      </c>
      <c r="B29" s="46" t="s">
        <v>84</v>
      </c>
      <c r="C29" s="36">
        <v>33</v>
      </c>
      <c r="D29" s="36">
        <v>19</v>
      </c>
      <c r="E29" s="274">
        <f t="shared" si="0"/>
        <v>14</v>
      </c>
      <c r="F29" s="215">
        <v>14</v>
      </c>
      <c r="G29" s="215">
        <v>14</v>
      </c>
      <c r="H29" s="274">
        <f t="shared" si="1"/>
        <v>0</v>
      </c>
    </row>
    <row r="30" spans="1:8" s="40" customFormat="1" ht="16.5" customHeight="1" x14ac:dyDescent="0.25">
      <c r="A30" s="35">
        <v>24</v>
      </c>
      <c r="B30" s="46" t="s">
        <v>88</v>
      </c>
      <c r="C30" s="36">
        <v>32</v>
      </c>
      <c r="D30" s="36">
        <v>37</v>
      </c>
      <c r="E30" s="274">
        <f t="shared" si="0"/>
        <v>-5</v>
      </c>
      <c r="F30" s="215">
        <v>7</v>
      </c>
      <c r="G30" s="215">
        <v>24</v>
      </c>
      <c r="H30" s="274">
        <f t="shared" si="1"/>
        <v>-17</v>
      </c>
    </row>
    <row r="31" spans="1:8" s="40" customFormat="1" ht="14.25" customHeight="1" x14ac:dyDescent="0.25">
      <c r="A31" s="35">
        <v>25</v>
      </c>
      <c r="B31" s="46" t="s">
        <v>174</v>
      </c>
      <c r="C31" s="36">
        <v>31</v>
      </c>
      <c r="D31" s="36">
        <v>34</v>
      </c>
      <c r="E31" s="274">
        <f t="shared" si="0"/>
        <v>-3</v>
      </c>
      <c r="F31" s="215">
        <v>9</v>
      </c>
      <c r="G31" s="215">
        <v>16</v>
      </c>
      <c r="H31" s="274">
        <f t="shared" si="1"/>
        <v>-7</v>
      </c>
    </row>
    <row r="32" spans="1:8" s="40" customFormat="1" ht="21.75" customHeight="1" x14ac:dyDescent="0.25">
      <c r="A32" s="35">
        <v>26</v>
      </c>
      <c r="B32" s="46" t="s">
        <v>74</v>
      </c>
      <c r="C32" s="36">
        <v>30</v>
      </c>
      <c r="D32" s="36">
        <v>10</v>
      </c>
      <c r="E32" s="274">
        <f t="shared" si="0"/>
        <v>20</v>
      </c>
      <c r="F32" s="215">
        <v>7</v>
      </c>
      <c r="G32" s="215">
        <v>7</v>
      </c>
      <c r="H32" s="274">
        <f t="shared" si="1"/>
        <v>0</v>
      </c>
    </row>
    <row r="33" spans="1:8" s="40" customFormat="1" ht="18.75" customHeight="1" x14ac:dyDescent="0.25">
      <c r="A33" s="35">
        <v>27</v>
      </c>
      <c r="B33" s="46" t="s">
        <v>184</v>
      </c>
      <c r="C33" s="36">
        <v>30</v>
      </c>
      <c r="D33" s="36">
        <v>18</v>
      </c>
      <c r="E33" s="274">
        <f t="shared" si="0"/>
        <v>12</v>
      </c>
      <c r="F33" s="215">
        <v>11</v>
      </c>
      <c r="G33" s="215">
        <v>9</v>
      </c>
      <c r="H33" s="274">
        <f t="shared" si="1"/>
        <v>2</v>
      </c>
    </row>
    <row r="34" spans="1:8" s="40" customFormat="1" ht="18" customHeight="1" x14ac:dyDescent="0.25">
      <c r="A34" s="35">
        <v>28</v>
      </c>
      <c r="B34" s="46" t="s">
        <v>79</v>
      </c>
      <c r="C34" s="36">
        <v>30</v>
      </c>
      <c r="D34" s="36">
        <v>34</v>
      </c>
      <c r="E34" s="274">
        <f t="shared" si="0"/>
        <v>-4</v>
      </c>
      <c r="F34" s="215">
        <v>4</v>
      </c>
      <c r="G34" s="215">
        <v>23</v>
      </c>
      <c r="H34" s="274">
        <f t="shared" si="1"/>
        <v>-19</v>
      </c>
    </row>
    <row r="35" spans="1:8" s="40" customFormat="1" ht="27" customHeight="1" x14ac:dyDescent="0.25">
      <c r="A35" s="35">
        <v>29</v>
      </c>
      <c r="B35" s="46" t="s">
        <v>175</v>
      </c>
      <c r="C35" s="36">
        <v>30</v>
      </c>
      <c r="D35" s="36">
        <v>10</v>
      </c>
      <c r="E35" s="274">
        <f t="shared" si="0"/>
        <v>20</v>
      </c>
      <c r="F35" s="215">
        <v>16</v>
      </c>
      <c r="G35" s="215">
        <v>4</v>
      </c>
      <c r="H35" s="274">
        <f t="shared" si="1"/>
        <v>12</v>
      </c>
    </row>
    <row r="36" spans="1:8" s="40" customFormat="1" ht="20.25" customHeight="1" x14ac:dyDescent="0.25">
      <c r="A36" s="35">
        <v>30</v>
      </c>
      <c r="B36" s="46" t="s">
        <v>63</v>
      </c>
      <c r="C36" s="36">
        <v>30</v>
      </c>
      <c r="D36" s="36">
        <v>27</v>
      </c>
      <c r="E36" s="274">
        <f t="shared" si="0"/>
        <v>3</v>
      </c>
      <c r="F36" s="215">
        <v>3</v>
      </c>
      <c r="G36" s="215">
        <v>15</v>
      </c>
      <c r="H36" s="274">
        <f t="shared" si="1"/>
        <v>-12</v>
      </c>
    </row>
    <row r="37" spans="1:8" s="40" customFormat="1" x14ac:dyDescent="0.25">
      <c r="A37" s="35">
        <v>31</v>
      </c>
      <c r="B37" s="46" t="s">
        <v>177</v>
      </c>
      <c r="C37" s="36">
        <v>29</v>
      </c>
      <c r="D37" s="36">
        <v>67</v>
      </c>
      <c r="E37" s="274">
        <f t="shared" si="0"/>
        <v>-38</v>
      </c>
      <c r="F37" s="215">
        <v>11</v>
      </c>
      <c r="G37" s="215">
        <v>40</v>
      </c>
      <c r="H37" s="274">
        <f t="shared" si="1"/>
        <v>-29</v>
      </c>
    </row>
    <row r="38" spans="1:8" s="40" customFormat="1" ht="33" customHeight="1" x14ac:dyDescent="0.25">
      <c r="A38" s="35">
        <v>32</v>
      </c>
      <c r="B38" s="46" t="s">
        <v>187</v>
      </c>
      <c r="C38" s="36">
        <v>28</v>
      </c>
      <c r="D38" s="36">
        <v>15</v>
      </c>
      <c r="E38" s="274">
        <f t="shared" si="0"/>
        <v>13</v>
      </c>
      <c r="F38" s="215">
        <v>9</v>
      </c>
      <c r="G38" s="215">
        <v>6</v>
      </c>
      <c r="H38" s="274">
        <f t="shared" si="1"/>
        <v>3</v>
      </c>
    </row>
    <row r="39" spans="1:8" s="40" customFormat="1" ht="23.25" customHeight="1" x14ac:dyDescent="0.25">
      <c r="A39" s="35">
        <v>33</v>
      </c>
      <c r="B39" s="46" t="s">
        <v>42</v>
      </c>
      <c r="C39" s="36">
        <v>27</v>
      </c>
      <c r="D39" s="36">
        <v>43</v>
      </c>
      <c r="E39" s="274">
        <f t="shared" si="0"/>
        <v>-16</v>
      </c>
      <c r="F39" s="215">
        <v>10</v>
      </c>
      <c r="G39" s="215">
        <v>32</v>
      </c>
      <c r="H39" s="274">
        <f t="shared" si="1"/>
        <v>-22</v>
      </c>
    </row>
    <row r="40" spans="1:8" s="40" customFormat="1" ht="18.75" customHeight="1" x14ac:dyDescent="0.25">
      <c r="A40" s="35">
        <v>34</v>
      </c>
      <c r="B40" s="46" t="s">
        <v>178</v>
      </c>
      <c r="C40" s="36">
        <v>26</v>
      </c>
      <c r="D40" s="36">
        <v>40</v>
      </c>
      <c r="E40" s="274">
        <f t="shared" si="0"/>
        <v>-14</v>
      </c>
      <c r="F40" s="215">
        <v>14</v>
      </c>
      <c r="G40" s="215">
        <v>22</v>
      </c>
      <c r="H40" s="274">
        <f t="shared" si="1"/>
        <v>-8</v>
      </c>
    </row>
    <row r="41" spans="1:8" s="40" customFormat="1" ht="19.5" customHeight="1" x14ac:dyDescent="0.25">
      <c r="A41" s="35">
        <v>35</v>
      </c>
      <c r="B41" s="46" t="s">
        <v>181</v>
      </c>
      <c r="C41" s="36">
        <v>26</v>
      </c>
      <c r="D41" s="36">
        <v>9</v>
      </c>
      <c r="E41" s="274">
        <f t="shared" si="0"/>
        <v>17</v>
      </c>
      <c r="F41" s="215">
        <v>7</v>
      </c>
      <c r="G41" s="215">
        <v>5</v>
      </c>
      <c r="H41" s="274">
        <f t="shared" si="1"/>
        <v>2</v>
      </c>
    </row>
    <row r="42" spans="1:8" s="40" customFormat="1" ht="21.75" customHeight="1" x14ac:dyDescent="0.25">
      <c r="A42" s="35">
        <v>36</v>
      </c>
      <c r="B42" s="46" t="s">
        <v>47</v>
      </c>
      <c r="C42" s="36">
        <v>26</v>
      </c>
      <c r="D42" s="36">
        <v>19</v>
      </c>
      <c r="E42" s="274">
        <f t="shared" si="0"/>
        <v>7</v>
      </c>
      <c r="F42" s="215">
        <v>7</v>
      </c>
      <c r="G42" s="215">
        <v>10</v>
      </c>
      <c r="H42" s="274">
        <f t="shared" si="1"/>
        <v>-3</v>
      </c>
    </row>
    <row r="43" spans="1:8" s="40" customFormat="1" ht="30.75" customHeight="1" x14ac:dyDescent="0.25">
      <c r="A43" s="35">
        <v>37</v>
      </c>
      <c r="B43" s="46" t="s">
        <v>57</v>
      </c>
      <c r="C43" s="36">
        <v>24</v>
      </c>
      <c r="D43" s="36">
        <v>8</v>
      </c>
      <c r="E43" s="274">
        <f t="shared" si="0"/>
        <v>16</v>
      </c>
      <c r="F43" s="215">
        <v>17</v>
      </c>
      <c r="G43" s="215">
        <v>6</v>
      </c>
      <c r="H43" s="274">
        <f t="shared" si="1"/>
        <v>11</v>
      </c>
    </row>
    <row r="44" spans="1:8" s="40" customFormat="1" ht="18.75" customHeight="1" x14ac:dyDescent="0.25">
      <c r="A44" s="35">
        <v>38</v>
      </c>
      <c r="B44" s="46" t="s">
        <v>83</v>
      </c>
      <c r="C44" s="36">
        <v>23</v>
      </c>
      <c r="D44" s="36">
        <v>2</v>
      </c>
      <c r="E44" s="274">
        <f t="shared" si="0"/>
        <v>21</v>
      </c>
      <c r="F44" s="215">
        <v>10</v>
      </c>
      <c r="G44" s="215">
        <v>2</v>
      </c>
      <c r="H44" s="274">
        <f t="shared" si="1"/>
        <v>8</v>
      </c>
    </row>
    <row r="45" spans="1:8" s="40" customFormat="1" ht="20.25" customHeight="1" x14ac:dyDescent="0.25">
      <c r="A45" s="35">
        <v>39</v>
      </c>
      <c r="B45" s="46" t="s">
        <v>90</v>
      </c>
      <c r="C45" s="36">
        <v>23</v>
      </c>
      <c r="D45" s="36">
        <v>17</v>
      </c>
      <c r="E45" s="274">
        <f t="shared" si="0"/>
        <v>6</v>
      </c>
      <c r="F45" s="215">
        <v>14</v>
      </c>
      <c r="G45" s="215">
        <v>12</v>
      </c>
      <c r="H45" s="274">
        <f t="shared" si="1"/>
        <v>2</v>
      </c>
    </row>
    <row r="46" spans="1:8" s="40" customFormat="1" ht="19.5" customHeight="1" x14ac:dyDescent="0.25">
      <c r="A46" s="35">
        <v>40</v>
      </c>
      <c r="B46" s="46" t="s">
        <v>48</v>
      </c>
      <c r="C46" s="36">
        <v>22</v>
      </c>
      <c r="D46" s="36">
        <v>12</v>
      </c>
      <c r="E46" s="274">
        <f t="shared" si="0"/>
        <v>10</v>
      </c>
      <c r="F46" s="215">
        <v>13</v>
      </c>
      <c r="G46" s="215">
        <v>7</v>
      </c>
      <c r="H46" s="274">
        <f t="shared" si="1"/>
        <v>6</v>
      </c>
    </row>
    <row r="47" spans="1:8" s="40" customFormat="1" ht="31.5" customHeight="1" x14ac:dyDescent="0.25">
      <c r="A47" s="35">
        <v>41</v>
      </c>
      <c r="B47" s="46" t="s">
        <v>198</v>
      </c>
      <c r="C47" s="36">
        <v>21</v>
      </c>
      <c r="D47" s="36">
        <v>13</v>
      </c>
      <c r="E47" s="274">
        <f t="shared" si="0"/>
        <v>8</v>
      </c>
      <c r="F47" s="215">
        <v>20</v>
      </c>
      <c r="G47" s="215">
        <v>10</v>
      </c>
      <c r="H47" s="274">
        <f t="shared" si="1"/>
        <v>10</v>
      </c>
    </row>
    <row r="48" spans="1:8" s="40" customFormat="1" ht="16.5" customHeight="1" x14ac:dyDescent="0.25">
      <c r="A48" s="35">
        <v>42</v>
      </c>
      <c r="B48" s="46" t="s">
        <v>190</v>
      </c>
      <c r="C48" s="36">
        <v>21</v>
      </c>
      <c r="D48" s="36">
        <v>6</v>
      </c>
      <c r="E48" s="274">
        <f t="shared" si="0"/>
        <v>15</v>
      </c>
      <c r="F48" s="215">
        <v>7</v>
      </c>
      <c r="G48" s="215">
        <v>1</v>
      </c>
      <c r="H48" s="274">
        <f t="shared" si="1"/>
        <v>6</v>
      </c>
    </row>
    <row r="49" spans="1:8" s="40" customFormat="1" ht="17.25" customHeight="1" x14ac:dyDescent="0.25">
      <c r="A49" s="35">
        <v>43</v>
      </c>
      <c r="B49" s="46" t="s">
        <v>59</v>
      </c>
      <c r="C49" s="36">
        <v>20</v>
      </c>
      <c r="D49" s="36">
        <v>11</v>
      </c>
      <c r="E49" s="274">
        <f t="shared" si="0"/>
        <v>9</v>
      </c>
      <c r="F49" s="215">
        <v>10</v>
      </c>
      <c r="G49" s="215">
        <v>7</v>
      </c>
      <c r="H49" s="274">
        <f t="shared" si="1"/>
        <v>3</v>
      </c>
    </row>
    <row r="50" spans="1:8" s="40" customFormat="1" ht="18" customHeight="1" x14ac:dyDescent="0.25">
      <c r="A50" s="35">
        <v>44</v>
      </c>
      <c r="B50" s="46" t="s">
        <v>179</v>
      </c>
      <c r="C50" s="36">
        <v>19</v>
      </c>
      <c r="D50" s="36">
        <v>8</v>
      </c>
      <c r="E50" s="274">
        <f t="shared" si="0"/>
        <v>11</v>
      </c>
      <c r="F50" s="215">
        <v>13</v>
      </c>
      <c r="G50" s="215">
        <v>4</v>
      </c>
      <c r="H50" s="274">
        <f t="shared" si="1"/>
        <v>9</v>
      </c>
    </row>
    <row r="51" spans="1:8" s="40" customFormat="1" ht="19.5" customHeight="1" x14ac:dyDescent="0.25">
      <c r="A51" s="35">
        <v>45</v>
      </c>
      <c r="B51" s="46" t="s">
        <v>55</v>
      </c>
      <c r="C51" s="36">
        <v>17</v>
      </c>
      <c r="D51" s="36">
        <v>24</v>
      </c>
      <c r="E51" s="274">
        <f t="shared" si="0"/>
        <v>-7</v>
      </c>
      <c r="F51" s="215">
        <v>10</v>
      </c>
      <c r="G51" s="215">
        <v>10</v>
      </c>
      <c r="H51" s="274">
        <f t="shared" si="1"/>
        <v>0</v>
      </c>
    </row>
    <row r="52" spans="1:8" s="40" customFormat="1" ht="19.5" customHeight="1" x14ac:dyDescent="0.25">
      <c r="A52" s="35">
        <v>46</v>
      </c>
      <c r="B52" s="46" t="s">
        <v>145</v>
      </c>
      <c r="C52" s="36">
        <v>17</v>
      </c>
      <c r="D52" s="36">
        <v>9</v>
      </c>
      <c r="E52" s="274">
        <f t="shared" si="0"/>
        <v>8</v>
      </c>
      <c r="F52" s="215">
        <v>5</v>
      </c>
      <c r="G52" s="215">
        <v>5</v>
      </c>
      <c r="H52" s="274">
        <f t="shared" si="1"/>
        <v>0</v>
      </c>
    </row>
    <row r="53" spans="1:8" s="40" customFormat="1" ht="19.5" customHeight="1" x14ac:dyDescent="0.25">
      <c r="A53" s="35">
        <v>47</v>
      </c>
      <c r="B53" s="46" t="s">
        <v>82</v>
      </c>
      <c r="C53" s="36">
        <v>16</v>
      </c>
      <c r="D53" s="36">
        <v>10</v>
      </c>
      <c r="E53" s="274">
        <f t="shared" si="0"/>
        <v>6</v>
      </c>
      <c r="F53" s="215">
        <v>12</v>
      </c>
      <c r="G53" s="215">
        <v>8</v>
      </c>
      <c r="H53" s="274">
        <f t="shared" si="1"/>
        <v>4</v>
      </c>
    </row>
    <row r="54" spans="1:8" s="40" customFormat="1" ht="19.5" customHeight="1" x14ac:dyDescent="0.25">
      <c r="A54" s="35">
        <v>48</v>
      </c>
      <c r="B54" s="46" t="s">
        <v>89</v>
      </c>
      <c r="C54" s="36">
        <v>14</v>
      </c>
      <c r="D54" s="36">
        <v>15</v>
      </c>
      <c r="E54" s="274">
        <f t="shared" si="0"/>
        <v>-1</v>
      </c>
      <c r="F54" s="215">
        <v>6</v>
      </c>
      <c r="G54" s="215">
        <v>6</v>
      </c>
      <c r="H54" s="274">
        <f t="shared" si="1"/>
        <v>0</v>
      </c>
    </row>
    <row r="55" spans="1:8" s="40" customFormat="1" ht="16.5" customHeight="1" x14ac:dyDescent="0.25">
      <c r="A55" s="35">
        <v>49</v>
      </c>
      <c r="B55" s="46" t="s">
        <v>251</v>
      </c>
      <c r="C55" s="36">
        <v>13</v>
      </c>
      <c r="D55" s="36">
        <v>7</v>
      </c>
      <c r="E55" s="274">
        <f t="shared" si="0"/>
        <v>6</v>
      </c>
      <c r="F55" s="215">
        <v>11</v>
      </c>
      <c r="G55" s="215">
        <v>6</v>
      </c>
      <c r="H55" s="274">
        <f t="shared" si="1"/>
        <v>5</v>
      </c>
    </row>
    <row r="56" spans="1:8" s="40" customFormat="1" ht="19.5" customHeight="1" x14ac:dyDescent="0.25">
      <c r="A56" s="35">
        <v>50</v>
      </c>
      <c r="B56" s="46" t="s">
        <v>183</v>
      </c>
      <c r="C56" s="36">
        <v>13</v>
      </c>
      <c r="D56" s="36">
        <v>26</v>
      </c>
      <c r="E56" s="274">
        <f>C56-D56</f>
        <v>-13</v>
      </c>
      <c r="F56" s="215">
        <v>5</v>
      </c>
      <c r="G56" s="215">
        <v>13</v>
      </c>
      <c r="H56" s="274">
        <f t="shared" si="1"/>
        <v>-8</v>
      </c>
    </row>
    <row r="57" spans="1:8" x14ac:dyDescent="0.25">
      <c r="B57" s="41"/>
    </row>
  </sheetData>
  <mergeCells count="13">
    <mergeCell ref="B1:H1"/>
    <mergeCell ref="A3:A5"/>
    <mergeCell ref="B3:B5"/>
    <mergeCell ref="C3:E3"/>
    <mergeCell ref="C4:C5"/>
    <mergeCell ref="D4:D5"/>
    <mergeCell ref="E4:E5"/>
    <mergeCell ref="H4:H5"/>
    <mergeCell ref="F3:H3"/>
    <mergeCell ref="G2:H2"/>
    <mergeCell ref="C2:E2"/>
    <mergeCell ref="F4:F5"/>
    <mergeCell ref="G4:G5"/>
  </mergeCells>
  <printOptions horizontalCentered="1"/>
  <pageMargins left="0.23622047244094491" right="0.23622047244094491" top="0.35433070866141736" bottom="0.27559055118110237" header="0.31496062992125984" footer="0.31496062992125984"/>
  <pageSetup paperSize="9" scale="72" orientation="portrait" verticalDpi="0" r:id="rId1"/>
  <rowBreaks count="1" manualBreakCount="1"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04"/>
  <sheetViews>
    <sheetView zoomScale="86" zoomScaleNormal="86" zoomScaleSheetLayoutView="73" workbookViewId="0">
      <selection activeCell="B89" sqref="B89"/>
    </sheetView>
  </sheetViews>
  <sheetFormatPr defaultColWidth="8.85546875" defaultRowHeight="12.75" x14ac:dyDescent="0.2"/>
  <cols>
    <col min="1" max="1" width="31.28515625" style="38" customWidth="1"/>
    <col min="2" max="2" width="11" style="38" customWidth="1"/>
    <col min="3" max="3" width="13" style="42" customWidth="1"/>
    <col min="4" max="4" width="13.28515625" style="42" customWidth="1"/>
    <col min="5" max="5" width="10.85546875" style="42" customWidth="1"/>
    <col min="6" max="6" width="13.5703125" style="42" customWidth="1"/>
    <col min="7" max="7" width="13.28515625" style="38" customWidth="1"/>
    <col min="8" max="254" width="8.85546875" style="38"/>
    <col min="255" max="255" width="32.28515625" style="38" customWidth="1"/>
    <col min="256" max="256" width="12" style="38" customWidth="1"/>
    <col min="257" max="257" width="14.42578125" style="38" customWidth="1"/>
    <col min="258" max="258" width="14.140625" style="38" customWidth="1"/>
    <col min="259" max="259" width="12.28515625" style="38" customWidth="1"/>
    <col min="260" max="260" width="18.7109375" style="38" customWidth="1"/>
    <col min="261" max="510" width="8.85546875" style="38"/>
    <col min="511" max="511" width="32.28515625" style="38" customWidth="1"/>
    <col min="512" max="512" width="12" style="38" customWidth="1"/>
    <col min="513" max="513" width="14.42578125" style="38" customWidth="1"/>
    <col min="514" max="514" width="14.140625" style="38" customWidth="1"/>
    <col min="515" max="515" width="12.28515625" style="38" customWidth="1"/>
    <col min="516" max="516" width="18.7109375" style="38" customWidth="1"/>
    <col min="517" max="766" width="8.85546875" style="38"/>
    <col min="767" max="767" width="32.28515625" style="38" customWidth="1"/>
    <col min="768" max="768" width="12" style="38" customWidth="1"/>
    <col min="769" max="769" width="14.42578125" style="38" customWidth="1"/>
    <col min="770" max="770" width="14.140625" style="38" customWidth="1"/>
    <col min="771" max="771" width="12.28515625" style="38" customWidth="1"/>
    <col min="772" max="772" width="18.7109375" style="38" customWidth="1"/>
    <col min="773" max="1022" width="8.85546875" style="38"/>
    <col min="1023" max="1023" width="32.28515625" style="38" customWidth="1"/>
    <col min="1024" max="1024" width="12" style="38" customWidth="1"/>
    <col min="1025" max="1025" width="14.42578125" style="38" customWidth="1"/>
    <col min="1026" max="1026" width="14.140625" style="38" customWidth="1"/>
    <col min="1027" max="1027" width="12.28515625" style="38" customWidth="1"/>
    <col min="1028" max="1028" width="18.7109375" style="38" customWidth="1"/>
    <col min="1029" max="1278" width="8.85546875" style="38"/>
    <col min="1279" max="1279" width="32.28515625" style="38" customWidth="1"/>
    <col min="1280" max="1280" width="12" style="38" customWidth="1"/>
    <col min="1281" max="1281" width="14.42578125" style="38" customWidth="1"/>
    <col min="1282" max="1282" width="14.140625" style="38" customWidth="1"/>
    <col min="1283" max="1283" width="12.28515625" style="38" customWidth="1"/>
    <col min="1284" max="1284" width="18.7109375" style="38" customWidth="1"/>
    <col min="1285" max="1534" width="8.85546875" style="38"/>
    <col min="1535" max="1535" width="32.28515625" style="38" customWidth="1"/>
    <col min="1536" max="1536" width="12" style="38" customWidth="1"/>
    <col min="1537" max="1537" width="14.42578125" style="38" customWidth="1"/>
    <col min="1538" max="1538" width="14.140625" style="38" customWidth="1"/>
    <col min="1539" max="1539" width="12.28515625" style="38" customWidth="1"/>
    <col min="1540" max="1540" width="18.7109375" style="38" customWidth="1"/>
    <col min="1541" max="1790" width="8.85546875" style="38"/>
    <col min="1791" max="1791" width="32.28515625" style="38" customWidth="1"/>
    <col min="1792" max="1792" width="12" style="38" customWidth="1"/>
    <col min="1793" max="1793" width="14.42578125" style="38" customWidth="1"/>
    <col min="1794" max="1794" width="14.140625" style="38" customWidth="1"/>
    <col min="1795" max="1795" width="12.28515625" style="38" customWidth="1"/>
    <col min="1796" max="1796" width="18.7109375" style="38" customWidth="1"/>
    <col min="1797" max="2046" width="8.85546875" style="38"/>
    <col min="2047" max="2047" width="32.28515625" style="38" customWidth="1"/>
    <col min="2048" max="2048" width="12" style="38" customWidth="1"/>
    <col min="2049" max="2049" width="14.42578125" style="38" customWidth="1"/>
    <col min="2050" max="2050" width="14.140625" style="38" customWidth="1"/>
    <col min="2051" max="2051" width="12.28515625" style="38" customWidth="1"/>
    <col min="2052" max="2052" width="18.7109375" style="38" customWidth="1"/>
    <col min="2053" max="2302" width="8.85546875" style="38"/>
    <col min="2303" max="2303" width="32.28515625" style="38" customWidth="1"/>
    <col min="2304" max="2304" width="12" style="38" customWidth="1"/>
    <col min="2305" max="2305" width="14.42578125" style="38" customWidth="1"/>
    <col min="2306" max="2306" width="14.140625" style="38" customWidth="1"/>
    <col min="2307" max="2307" width="12.28515625" style="38" customWidth="1"/>
    <col min="2308" max="2308" width="18.7109375" style="38" customWidth="1"/>
    <col min="2309" max="2558" width="8.85546875" style="38"/>
    <col min="2559" max="2559" width="32.28515625" style="38" customWidth="1"/>
    <col min="2560" max="2560" width="12" style="38" customWidth="1"/>
    <col min="2561" max="2561" width="14.42578125" style="38" customWidth="1"/>
    <col min="2562" max="2562" width="14.140625" style="38" customWidth="1"/>
    <col min="2563" max="2563" width="12.28515625" style="38" customWidth="1"/>
    <col min="2564" max="2564" width="18.7109375" style="38" customWidth="1"/>
    <col min="2565" max="2814" width="8.85546875" style="38"/>
    <col min="2815" max="2815" width="32.28515625" style="38" customWidth="1"/>
    <col min="2816" max="2816" width="12" style="38" customWidth="1"/>
    <col min="2817" max="2817" width="14.42578125" style="38" customWidth="1"/>
    <col min="2818" max="2818" width="14.140625" style="38" customWidth="1"/>
    <col min="2819" max="2819" width="12.28515625" style="38" customWidth="1"/>
    <col min="2820" max="2820" width="18.7109375" style="38" customWidth="1"/>
    <col min="2821" max="3070" width="8.85546875" style="38"/>
    <col min="3071" max="3071" width="32.28515625" style="38" customWidth="1"/>
    <col min="3072" max="3072" width="12" style="38" customWidth="1"/>
    <col min="3073" max="3073" width="14.42578125" style="38" customWidth="1"/>
    <col min="3074" max="3074" width="14.140625" style="38" customWidth="1"/>
    <col min="3075" max="3075" width="12.28515625" style="38" customWidth="1"/>
    <col min="3076" max="3076" width="18.7109375" style="38" customWidth="1"/>
    <col min="3077" max="3326" width="8.85546875" style="38"/>
    <col min="3327" max="3327" width="32.28515625" style="38" customWidth="1"/>
    <col min="3328" max="3328" width="12" style="38" customWidth="1"/>
    <col min="3329" max="3329" width="14.42578125" style="38" customWidth="1"/>
    <col min="3330" max="3330" width="14.140625" style="38" customWidth="1"/>
    <col min="3331" max="3331" width="12.28515625" style="38" customWidth="1"/>
    <col min="3332" max="3332" width="18.7109375" style="38" customWidth="1"/>
    <col min="3333" max="3582" width="8.85546875" style="38"/>
    <col min="3583" max="3583" width="32.28515625" style="38" customWidth="1"/>
    <col min="3584" max="3584" width="12" style="38" customWidth="1"/>
    <col min="3585" max="3585" width="14.42578125" style="38" customWidth="1"/>
    <col min="3586" max="3586" width="14.140625" style="38" customWidth="1"/>
    <col min="3587" max="3587" width="12.28515625" style="38" customWidth="1"/>
    <col min="3588" max="3588" width="18.7109375" style="38" customWidth="1"/>
    <col min="3589" max="3838" width="8.85546875" style="38"/>
    <col min="3839" max="3839" width="32.28515625" style="38" customWidth="1"/>
    <col min="3840" max="3840" width="12" style="38" customWidth="1"/>
    <col min="3841" max="3841" width="14.42578125" style="38" customWidth="1"/>
    <col min="3842" max="3842" width="14.140625" style="38" customWidth="1"/>
    <col min="3843" max="3843" width="12.28515625" style="38" customWidth="1"/>
    <col min="3844" max="3844" width="18.7109375" style="38" customWidth="1"/>
    <col min="3845" max="4094" width="8.85546875" style="38"/>
    <col min="4095" max="4095" width="32.28515625" style="38" customWidth="1"/>
    <col min="4096" max="4096" width="12" style="38" customWidth="1"/>
    <col min="4097" max="4097" width="14.42578125" style="38" customWidth="1"/>
    <col min="4098" max="4098" width="14.140625" style="38" customWidth="1"/>
    <col min="4099" max="4099" width="12.28515625" style="38" customWidth="1"/>
    <col min="4100" max="4100" width="18.7109375" style="38" customWidth="1"/>
    <col min="4101" max="4350" width="8.85546875" style="38"/>
    <col min="4351" max="4351" width="32.28515625" style="38" customWidth="1"/>
    <col min="4352" max="4352" width="12" style="38" customWidth="1"/>
    <col min="4353" max="4353" width="14.42578125" style="38" customWidth="1"/>
    <col min="4354" max="4354" width="14.140625" style="38" customWidth="1"/>
    <col min="4355" max="4355" width="12.28515625" style="38" customWidth="1"/>
    <col min="4356" max="4356" width="18.7109375" style="38" customWidth="1"/>
    <col min="4357" max="4606" width="8.85546875" style="38"/>
    <col min="4607" max="4607" width="32.28515625" style="38" customWidth="1"/>
    <col min="4608" max="4608" width="12" style="38" customWidth="1"/>
    <col min="4609" max="4609" width="14.42578125" style="38" customWidth="1"/>
    <col min="4610" max="4610" width="14.140625" style="38" customWidth="1"/>
    <col min="4611" max="4611" width="12.28515625" style="38" customWidth="1"/>
    <col min="4612" max="4612" width="18.7109375" style="38" customWidth="1"/>
    <col min="4613" max="4862" width="8.85546875" style="38"/>
    <col min="4863" max="4863" width="32.28515625" style="38" customWidth="1"/>
    <col min="4864" max="4864" width="12" style="38" customWidth="1"/>
    <col min="4865" max="4865" width="14.42578125" style="38" customWidth="1"/>
    <col min="4866" max="4866" width="14.140625" style="38" customWidth="1"/>
    <col min="4867" max="4867" width="12.28515625" style="38" customWidth="1"/>
    <col min="4868" max="4868" width="18.7109375" style="38" customWidth="1"/>
    <col min="4869" max="5118" width="8.85546875" style="38"/>
    <col min="5119" max="5119" width="32.28515625" style="38" customWidth="1"/>
    <col min="5120" max="5120" width="12" style="38" customWidth="1"/>
    <col min="5121" max="5121" width="14.42578125" style="38" customWidth="1"/>
    <col min="5122" max="5122" width="14.140625" style="38" customWidth="1"/>
    <col min="5123" max="5123" width="12.28515625" style="38" customWidth="1"/>
    <col min="5124" max="5124" width="18.7109375" style="38" customWidth="1"/>
    <col min="5125" max="5374" width="8.85546875" style="38"/>
    <col min="5375" max="5375" width="32.28515625" style="38" customWidth="1"/>
    <col min="5376" max="5376" width="12" style="38" customWidth="1"/>
    <col min="5377" max="5377" width="14.42578125" style="38" customWidth="1"/>
    <col min="5378" max="5378" width="14.140625" style="38" customWidth="1"/>
    <col min="5379" max="5379" width="12.28515625" style="38" customWidth="1"/>
    <col min="5380" max="5380" width="18.7109375" style="38" customWidth="1"/>
    <col min="5381" max="5630" width="8.85546875" style="38"/>
    <col min="5631" max="5631" width="32.28515625" style="38" customWidth="1"/>
    <col min="5632" max="5632" width="12" style="38" customWidth="1"/>
    <col min="5633" max="5633" width="14.42578125" style="38" customWidth="1"/>
    <col min="5634" max="5634" width="14.140625" style="38" customWidth="1"/>
    <col min="5635" max="5635" width="12.28515625" style="38" customWidth="1"/>
    <col min="5636" max="5636" width="18.7109375" style="38" customWidth="1"/>
    <col min="5637" max="5886" width="8.85546875" style="38"/>
    <col min="5887" max="5887" width="32.28515625" style="38" customWidth="1"/>
    <col min="5888" max="5888" width="12" style="38" customWidth="1"/>
    <col min="5889" max="5889" width="14.42578125" style="38" customWidth="1"/>
    <col min="5890" max="5890" width="14.140625" style="38" customWidth="1"/>
    <col min="5891" max="5891" width="12.28515625" style="38" customWidth="1"/>
    <col min="5892" max="5892" width="18.7109375" style="38" customWidth="1"/>
    <col min="5893" max="6142" width="8.85546875" style="38"/>
    <col min="6143" max="6143" width="32.28515625" style="38" customWidth="1"/>
    <col min="6144" max="6144" width="12" style="38" customWidth="1"/>
    <col min="6145" max="6145" width="14.42578125" style="38" customWidth="1"/>
    <col min="6146" max="6146" width="14.140625" style="38" customWidth="1"/>
    <col min="6147" max="6147" width="12.28515625" style="38" customWidth="1"/>
    <col min="6148" max="6148" width="18.7109375" style="38" customWidth="1"/>
    <col min="6149" max="6398" width="8.85546875" style="38"/>
    <col min="6399" max="6399" width="32.28515625" style="38" customWidth="1"/>
    <col min="6400" max="6400" width="12" style="38" customWidth="1"/>
    <col min="6401" max="6401" width="14.42578125" style="38" customWidth="1"/>
    <col min="6402" max="6402" width="14.140625" style="38" customWidth="1"/>
    <col min="6403" max="6403" width="12.28515625" style="38" customWidth="1"/>
    <col min="6404" max="6404" width="18.7109375" style="38" customWidth="1"/>
    <col min="6405" max="6654" width="8.85546875" style="38"/>
    <col min="6655" max="6655" width="32.28515625" style="38" customWidth="1"/>
    <col min="6656" max="6656" width="12" style="38" customWidth="1"/>
    <col min="6657" max="6657" width="14.42578125" style="38" customWidth="1"/>
    <col min="6658" max="6658" width="14.140625" style="38" customWidth="1"/>
    <col min="6659" max="6659" width="12.28515625" style="38" customWidth="1"/>
    <col min="6660" max="6660" width="18.7109375" style="38" customWidth="1"/>
    <col min="6661" max="6910" width="8.85546875" style="38"/>
    <col min="6911" max="6911" width="32.28515625" style="38" customWidth="1"/>
    <col min="6912" max="6912" width="12" style="38" customWidth="1"/>
    <col min="6913" max="6913" width="14.42578125" style="38" customWidth="1"/>
    <col min="6914" max="6914" width="14.140625" style="38" customWidth="1"/>
    <col min="6915" max="6915" width="12.28515625" style="38" customWidth="1"/>
    <col min="6916" max="6916" width="18.7109375" style="38" customWidth="1"/>
    <col min="6917" max="7166" width="8.85546875" style="38"/>
    <col min="7167" max="7167" width="32.28515625" style="38" customWidth="1"/>
    <col min="7168" max="7168" width="12" style="38" customWidth="1"/>
    <col min="7169" max="7169" width="14.42578125" style="38" customWidth="1"/>
    <col min="7170" max="7170" width="14.140625" style="38" customWidth="1"/>
    <col min="7171" max="7171" width="12.28515625" style="38" customWidth="1"/>
    <col min="7172" max="7172" width="18.7109375" style="38" customWidth="1"/>
    <col min="7173" max="7422" width="8.85546875" style="38"/>
    <col min="7423" max="7423" width="32.28515625" style="38" customWidth="1"/>
    <col min="7424" max="7424" width="12" style="38" customWidth="1"/>
    <col min="7425" max="7425" width="14.42578125" style="38" customWidth="1"/>
    <col min="7426" max="7426" width="14.140625" style="38" customWidth="1"/>
    <col min="7427" max="7427" width="12.28515625" style="38" customWidth="1"/>
    <col min="7428" max="7428" width="18.7109375" style="38" customWidth="1"/>
    <col min="7429" max="7678" width="8.85546875" style="38"/>
    <col min="7679" max="7679" width="32.28515625" style="38" customWidth="1"/>
    <col min="7680" max="7680" width="12" style="38" customWidth="1"/>
    <col min="7681" max="7681" width="14.42578125" style="38" customWidth="1"/>
    <col min="7682" max="7682" width="14.140625" style="38" customWidth="1"/>
    <col min="7683" max="7683" width="12.28515625" style="38" customWidth="1"/>
    <col min="7684" max="7684" width="18.7109375" style="38" customWidth="1"/>
    <col min="7685" max="7934" width="8.85546875" style="38"/>
    <col min="7935" max="7935" width="32.28515625" style="38" customWidth="1"/>
    <col min="7936" max="7936" width="12" style="38" customWidth="1"/>
    <col min="7937" max="7937" width="14.42578125" style="38" customWidth="1"/>
    <col min="7938" max="7938" width="14.140625" style="38" customWidth="1"/>
    <col min="7939" max="7939" width="12.28515625" style="38" customWidth="1"/>
    <col min="7940" max="7940" width="18.7109375" style="38" customWidth="1"/>
    <col min="7941" max="8190" width="8.85546875" style="38"/>
    <col min="8191" max="8191" width="32.28515625" style="38" customWidth="1"/>
    <col min="8192" max="8192" width="12" style="38" customWidth="1"/>
    <col min="8193" max="8193" width="14.42578125" style="38" customWidth="1"/>
    <col min="8194" max="8194" width="14.140625" style="38" customWidth="1"/>
    <col min="8195" max="8195" width="12.28515625" style="38" customWidth="1"/>
    <col min="8196" max="8196" width="18.7109375" style="38" customWidth="1"/>
    <col min="8197" max="8446" width="8.85546875" style="38"/>
    <col min="8447" max="8447" width="32.28515625" style="38" customWidth="1"/>
    <col min="8448" max="8448" width="12" style="38" customWidth="1"/>
    <col min="8449" max="8449" width="14.42578125" style="38" customWidth="1"/>
    <col min="8450" max="8450" width="14.140625" style="38" customWidth="1"/>
    <col min="8451" max="8451" width="12.28515625" style="38" customWidth="1"/>
    <col min="8452" max="8452" width="18.7109375" style="38" customWidth="1"/>
    <col min="8453" max="8702" width="8.85546875" style="38"/>
    <col min="8703" max="8703" width="32.28515625" style="38" customWidth="1"/>
    <col min="8704" max="8704" width="12" style="38" customWidth="1"/>
    <col min="8705" max="8705" width="14.42578125" style="38" customWidth="1"/>
    <col min="8706" max="8706" width="14.140625" style="38" customWidth="1"/>
    <col min="8707" max="8707" width="12.28515625" style="38" customWidth="1"/>
    <col min="8708" max="8708" width="18.7109375" style="38" customWidth="1"/>
    <col min="8709" max="8958" width="8.85546875" style="38"/>
    <col min="8959" max="8959" width="32.28515625" style="38" customWidth="1"/>
    <col min="8960" max="8960" width="12" style="38" customWidth="1"/>
    <col min="8961" max="8961" width="14.42578125" style="38" customWidth="1"/>
    <col min="8962" max="8962" width="14.140625" style="38" customWidth="1"/>
    <col min="8963" max="8963" width="12.28515625" style="38" customWidth="1"/>
    <col min="8964" max="8964" width="18.7109375" style="38" customWidth="1"/>
    <col min="8965" max="9214" width="8.85546875" style="38"/>
    <col min="9215" max="9215" width="32.28515625" style="38" customWidth="1"/>
    <col min="9216" max="9216" width="12" style="38" customWidth="1"/>
    <col min="9217" max="9217" width="14.42578125" style="38" customWidth="1"/>
    <col min="9218" max="9218" width="14.140625" style="38" customWidth="1"/>
    <col min="9219" max="9219" width="12.28515625" style="38" customWidth="1"/>
    <col min="9220" max="9220" width="18.7109375" style="38" customWidth="1"/>
    <col min="9221" max="9470" width="8.85546875" style="38"/>
    <col min="9471" max="9471" width="32.28515625" style="38" customWidth="1"/>
    <col min="9472" max="9472" width="12" style="38" customWidth="1"/>
    <col min="9473" max="9473" width="14.42578125" style="38" customWidth="1"/>
    <col min="9474" max="9474" width="14.140625" style="38" customWidth="1"/>
    <col min="9475" max="9475" width="12.28515625" style="38" customWidth="1"/>
    <col min="9476" max="9476" width="18.7109375" style="38" customWidth="1"/>
    <col min="9477" max="9726" width="8.85546875" style="38"/>
    <col min="9727" max="9727" width="32.28515625" style="38" customWidth="1"/>
    <col min="9728" max="9728" width="12" style="38" customWidth="1"/>
    <col min="9729" max="9729" width="14.42578125" style="38" customWidth="1"/>
    <col min="9730" max="9730" width="14.140625" style="38" customWidth="1"/>
    <col min="9731" max="9731" width="12.28515625" style="38" customWidth="1"/>
    <col min="9732" max="9732" width="18.7109375" style="38" customWidth="1"/>
    <col min="9733" max="9982" width="8.85546875" style="38"/>
    <col min="9983" max="9983" width="32.28515625" style="38" customWidth="1"/>
    <col min="9984" max="9984" width="12" style="38" customWidth="1"/>
    <col min="9985" max="9985" width="14.42578125" style="38" customWidth="1"/>
    <col min="9986" max="9986" width="14.140625" style="38" customWidth="1"/>
    <col min="9987" max="9987" width="12.28515625" style="38" customWidth="1"/>
    <col min="9988" max="9988" width="18.7109375" style="38" customWidth="1"/>
    <col min="9989" max="10238" width="8.85546875" style="38"/>
    <col min="10239" max="10239" width="32.28515625" style="38" customWidth="1"/>
    <col min="10240" max="10240" width="12" style="38" customWidth="1"/>
    <col min="10241" max="10241" width="14.42578125" style="38" customWidth="1"/>
    <col min="10242" max="10242" width="14.140625" style="38" customWidth="1"/>
    <col min="10243" max="10243" width="12.28515625" style="38" customWidth="1"/>
    <col min="10244" max="10244" width="18.7109375" style="38" customWidth="1"/>
    <col min="10245" max="10494" width="8.85546875" style="38"/>
    <col min="10495" max="10495" width="32.28515625" style="38" customWidth="1"/>
    <col min="10496" max="10496" width="12" style="38" customWidth="1"/>
    <col min="10497" max="10497" width="14.42578125" style="38" customWidth="1"/>
    <col min="10498" max="10498" width="14.140625" style="38" customWidth="1"/>
    <col min="10499" max="10499" width="12.28515625" style="38" customWidth="1"/>
    <col min="10500" max="10500" width="18.7109375" style="38" customWidth="1"/>
    <col min="10501" max="10750" width="8.85546875" style="38"/>
    <col min="10751" max="10751" width="32.28515625" style="38" customWidth="1"/>
    <col min="10752" max="10752" width="12" style="38" customWidth="1"/>
    <col min="10753" max="10753" width="14.42578125" style="38" customWidth="1"/>
    <col min="10754" max="10754" width="14.140625" style="38" customWidth="1"/>
    <col min="10755" max="10755" width="12.28515625" style="38" customWidth="1"/>
    <col min="10756" max="10756" width="18.7109375" style="38" customWidth="1"/>
    <col min="10757" max="11006" width="8.85546875" style="38"/>
    <col min="11007" max="11007" width="32.28515625" style="38" customWidth="1"/>
    <col min="11008" max="11008" width="12" style="38" customWidth="1"/>
    <col min="11009" max="11009" width="14.42578125" style="38" customWidth="1"/>
    <col min="11010" max="11010" width="14.140625" style="38" customWidth="1"/>
    <col min="11011" max="11011" width="12.28515625" style="38" customWidth="1"/>
    <col min="11012" max="11012" width="18.7109375" style="38" customWidth="1"/>
    <col min="11013" max="11262" width="8.85546875" style="38"/>
    <col min="11263" max="11263" width="32.28515625" style="38" customWidth="1"/>
    <col min="11264" max="11264" width="12" style="38" customWidth="1"/>
    <col min="11265" max="11265" width="14.42578125" style="38" customWidth="1"/>
    <col min="11266" max="11266" width="14.140625" style="38" customWidth="1"/>
    <col min="11267" max="11267" width="12.28515625" style="38" customWidth="1"/>
    <col min="11268" max="11268" width="18.7109375" style="38" customWidth="1"/>
    <col min="11269" max="11518" width="8.85546875" style="38"/>
    <col min="11519" max="11519" width="32.28515625" style="38" customWidth="1"/>
    <col min="11520" max="11520" width="12" style="38" customWidth="1"/>
    <col min="11521" max="11521" width="14.42578125" style="38" customWidth="1"/>
    <col min="11522" max="11522" width="14.140625" style="38" customWidth="1"/>
    <col min="11523" max="11523" width="12.28515625" style="38" customWidth="1"/>
    <col min="11524" max="11524" width="18.7109375" style="38" customWidth="1"/>
    <col min="11525" max="11774" width="8.85546875" style="38"/>
    <col min="11775" max="11775" width="32.28515625" style="38" customWidth="1"/>
    <col min="11776" max="11776" width="12" style="38" customWidth="1"/>
    <col min="11777" max="11777" width="14.42578125" style="38" customWidth="1"/>
    <col min="11778" max="11778" width="14.140625" style="38" customWidth="1"/>
    <col min="11779" max="11779" width="12.28515625" style="38" customWidth="1"/>
    <col min="11780" max="11780" width="18.7109375" style="38" customWidth="1"/>
    <col min="11781" max="12030" width="8.85546875" style="38"/>
    <col min="12031" max="12031" width="32.28515625" style="38" customWidth="1"/>
    <col min="12032" max="12032" width="12" style="38" customWidth="1"/>
    <col min="12033" max="12033" width="14.42578125" style="38" customWidth="1"/>
    <col min="12034" max="12034" width="14.140625" style="38" customWidth="1"/>
    <col min="12035" max="12035" width="12.28515625" style="38" customWidth="1"/>
    <col min="12036" max="12036" width="18.7109375" style="38" customWidth="1"/>
    <col min="12037" max="12286" width="8.85546875" style="38"/>
    <col min="12287" max="12287" width="32.28515625" style="38" customWidth="1"/>
    <col min="12288" max="12288" width="12" style="38" customWidth="1"/>
    <col min="12289" max="12289" width="14.42578125" style="38" customWidth="1"/>
    <col min="12290" max="12290" width="14.140625" style="38" customWidth="1"/>
    <col min="12291" max="12291" width="12.28515625" style="38" customWidth="1"/>
    <col min="12292" max="12292" width="18.7109375" style="38" customWidth="1"/>
    <col min="12293" max="12542" width="8.85546875" style="38"/>
    <col min="12543" max="12543" width="32.28515625" style="38" customWidth="1"/>
    <col min="12544" max="12544" width="12" style="38" customWidth="1"/>
    <col min="12545" max="12545" width="14.42578125" style="38" customWidth="1"/>
    <col min="12546" max="12546" width="14.140625" style="38" customWidth="1"/>
    <col min="12547" max="12547" width="12.28515625" style="38" customWidth="1"/>
    <col min="12548" max="12548" width="18.7109375" style="38" customWidth="1"/>
    <col min="12549" max="12798" width="8.85546875" style="38"/>
    <col min="12799" max="12799" width="32.28515625" style="38" customWidth="1"/>
    <col min="12800" max="12800" width="12" style="38" customWidth="1"/>
    <col min="12801" max="12801" width="14.42578125" style="38" customWidth="1"/>
    <col min="12802" max="12802" width="14.140625" style="38" customWidth="1"/>
    <col min="12803" max="12803" width="12.28515625" style="38" customWidth="1"/>
    <col min="12804" max="12804" width="18.7109375" style="38" customWidth="1"/>
    <col min="12805" max="13054" width="8.85546875" style="38"/>
    <col min="13055" max="13055" width="32.28515625" style="38" customWidth="1"/>
    <col min="13056" max="13056" width="12" style="38" customWidth="1"/>
    <col min="13057" max="13057" width="14.42578125" style="38" customWidth="1"/>
    <col min="13058" max="13058" width="14.140625" style="38" customWidth="1"/>
    <col min="13059" max="13059" width="12.28515625" style="38" customWidth="1"/>
    <col min="13060" max="13060" width="18.7109375" style="38" customWidth="1"/>
    <col min="13061" max="13310" width="8.85546875" style="38"/>
    <col min="13311" max="13311" width="32.28515625" style="38" customWidth="1"/>
    <col min="13312" max="13312" width="12" style="38" customWidth="1"/>
    <col min="13313" max="13313" width="14.42578125" style="38" customWidth="1"/>
    <col min="13314" max="13314" width="14.140625" style="38" customWidth="1"/>
    <col min="13315" max="13315" width="12.28515625" style="38" customWidth="1"/>
    <col min="13316" max="13316" width="18.7109375" style="38" customWidth="1"/>
    <col min="13317" max="13566" width="8.85546875" style="38"/>
    <col min="13567" max="13567" width="32.28515625" style="38" customWidth="1"/>
    <col min="13568" max="13568" width="12" style="38" customWidth="1"/>
    <col min="13569" max="13569" width="14.42578125" style="38" customWidth="1"/>
    <col min="13570" max="13570" width="14.140625" style="38" customWidth="1"/>
    <col min="13571" max="13571" width="12.28515625" style="38" customWidth="1"/>
    <col min="13572" max="13572" width="18.7109375" style="38" customWidth="1"/>
    <col min="13573" max="13822" width="8.85546875" style="38"/>
    <col min="13823" max="13823" width="32.28515625" style="38" customWidth="1"/>
    <col min="13824" max="13824" width="12" style="38" customWidth="1"/>
    <col min="13825" max="13825" width="14.42578125" style="38" customWidth="1"/>
    <col min="13826" max="13826" width="14.140625" style="38" customWidth="1"/>
    <col min="13827" max="13827" width="12.28515625" style="38" customWidth="1"/>
    <col min="13828" max="13828" width="18.7109375" style="38" customWidth="1"/>
    <col min="13829" max="14078" width="8.85546875" style="38"/>
    <col min="14079" max="14079" width="32.28515625" style="38" customWidth="1"/>
    <col min="14080" max="14080" width="12" style="38" customWidth="1"/>
    <col min="14081" max="14081" width="14.42578125" style="38" customWidth="1"/>
    <col min="14082" max="14082" width="14.140625" style="38" customWidth="1"/>
    <col min="14083" max="14083" width="12.28515625" style="38" customWidth="1"/>
    <col min="14084" max="14084" width="18.7109375" style="38" customWidth="1"/>
    <col min="14085" max="14334" width="8.85546875" style="38"/>
    <col min="14335" max="14335" width="32.28515625" style="38" customWidth="1"/>
    <col min="14336" max="14336" width="12" style="38" customWidth="1"/>
    <col min="14337" max="14337" width="14.42578125" style="38" customWidth="1"/>
    <col min="14338" max="14338" width="14.140625" style="38" customWidth="1"/>
    <col min="14339" max="14339" width="12.28515625" style="38" customWidth="1"/>
    <col min="14340" max="14340" width="18.7109375" style="38" customWidth="1"/>
    <col min="14341" max="14590" width="8.85546875" style="38"/>
    <col min="14591" max="14591" width="32.28515625" style="38" customWidth="1"/>
    <col min="14592" max="14592" width="12" style="38" customWidth="1"/>
    <col min="14593" max="14593" width="14.42578125" style="38" customWidth="1"/>
    <col min="14594" max="14594" width="14.140625" style="38" customWidth="1"/>
    <col min="14595" max="14595" width="12.28515625" style="38" customWidth="1"/>
    <col min="14596" max="14596" width="18.7109375" style="38" customWidth="1"/>
    <col min="14597" max="14846" width="8.85546875" style="38"/>
    <col min="14847" max="14847" width="32.28515625" style="38" customWidth="1"/>
    <col min="14848" max="14848" width="12" style="38" customWidth="1"/>
    <col min="14849" max="14849" width="14.42578125" style="38" customWidth="1"/>
    <col min="14850" max="14850" width="14.140625" style="38" customWidth="1"/>
    <col min="14851" max="14851" width="12.28515625" style="38" customWidth="1"/>
    <col min="14852" max="14852" width="18.7109375" style="38" customWidth="1"/>
    <col min="14853" max="15102" width="8.85546875" style="38"/>
    <col min="15103" max="15103" width="32.28515625" style="38" customWidth="1"/>
    <col min="15104" max="15104" width="12" style="38" customWidth="1"/>
    <col min="15105" max="15105" width="14.42578125" style="38" customWidth="1"/>
    <col min="15106" max="15106" width="14.140625" style="38" customWidth="1"/>
    <col min="15107" max="15107" width="12.28515625" style="38" customWidth="1"/>
    <col min="15108" max="15108" width="18.7109375" style="38" customWidth="1"/>
    <col min="15109" max="15358" width="8.85546875" style="38"/>
    <col min="15359" max="15359" width="32.28515625" style="38" customWidth="1"/>
    <col min="15360" max="15360" width="12" style="38" customWidth="1"/>
    <col min="15361" max="15361" width="14.42578125" style="38" customWidth="1"/>
    <col min="15362" max="15362" width="14.140625" style="38" customWidth="1"/>
    <col min="15363" max="15363" width="12.28515625" style="38" customWidth="1"/>
    <col min="15364" max="15364" width="18.7109375" style="38" customWidth="1"/>
    <col min="15365" max="15614" width="8.85546875" style="38"/>
    <col min="15615" max="15615" width="32.28515625" style="38" customWidth="1"/>
    <col min="15616" max="15616" width="12" style="38" customWidth="1"/>
    <col min="15617" max="15617" width="14.42578125" style="38" customWidth="1"/>
    <col min="15618" max="15618" width="14.140625" style="38" customWidth="1"/>
    <col min="15619" max="15619" width="12.28515625" style="38" customWidth="1"/>
    <col min="15620" max="15620" width="18.7109375" style="38" customWidth="1"/>
    <col min="15621" max="15870" width="8.85546875" style="38"/>
    <col min="15871" max="15871" width="32.28515625" style="38" customWidth="1"/>
    <col min="15872" max="15872" width="12" style="38" customWidth="1"/>
    <col min="15873" max="15873" width="14.42578125" style="38" customWidth="1"/>
    <col min="15874" max="15874" width="14.140625" style="38" customWidth="1"/>
    <col min="15875" max="15875" width="12.28515625" style="38" customWidth="1"/>
    <col min="15876" max="15876" width="18.7109375" style="38" customWidth="1"/>
    <col min="15877" max="16126" width="8.85546875" style="38"/>
    <col min="16127" max="16127" width="32.28515625" style="38" customWidth="1"/>
    <col min="16128" max="16128" width="12" style="38" customWidth="1"/>
    <col min="16129" max="16129" width="14.42578125" style="38" customWidth="1"/>
    <col min="16130" max="16130" width="14.140625" style="38" customWidth="1"/>
    <col min="16131" max="16131" width="12.28515625" style="38" customWidth="1"/>
    <col min="16132" max="16132" width="18.7109375" style="38" customWidth="1"/>
    <col min="16133" max="16384" width="8.85546875" style="38"/>
  </cols>
  <sheetData>
    <row r="1" spans="1:7" s="32" customFormat="1" ht="30" customHeight="1" x14ac:dyDescent="0.3">
      <c r="A1" s="381" t="s">
        <v>218</v>
      </c>
      <c r="B1" s="381"/>
      <c r="C1" s="381"/>
      <c r="D1" s="381"/>
      <c r="E1" s="381"/>
      <c r="F1" s="381"/>
      <c r="G1" s="381"/>
    </row>
    <row r="2" spans="1:7" s="32" customFormat="1" ht="20.25" customHeight="1" x14ac:dyDescent="0.3">
      <c r="A2" s="402" t="s">
        <v>64</v>
      </c>
      <c r="B2" s="402"/>
      <c r="C2" s="402"/>
      <c r="D2" s="402"/>
      <c r="E2" s="402"/>
      <c r="F2" s="402"/>
      <c r="G2" s="402"/>
    </row>
    <row r="3" spans="1:7" ht="13.5" customHeight="1" x14ac:dyDescent="0.2"/>
    <row r="4" spans="1:7" ht="20.25" customHeight="1" x14ac:dyDescent="0.2">
      <c r="A4" s="383" t="s">
        <v>30</v>
      </c>
      <c r="B4" s="399" t="s">
        <v>345</v>
      </c>
      <c r="C4" s="400"/>
      <c r="D4" s="401"/>
      <c r="E4" s="396" t="s">
        <v>344</v>
      </c>
      <c r="F4" s="396"/>
      <c r="G4" s="396"/>
    </row>
    <row r="5" spans="1:7" ht="18.75" customHeight="1" x14ac:dyDescent="0.2">
      <c r="A5" s="383"/>
      <c r="B5" s="387" t="s">
        <v>20</v>
      </c>
      <c r="C5" s="387" t="s">
        <v>31</v>
      </c>
      <c r="D5" s="387" t="s">
        <v>32</v>
      </c>
      <c r="E5" s="392" t="s">
        <v>20</v>
      </c>
      <c r="F5" s="398" t="s">
        <v>142</v>
      </c>
      <c r="G5" s="387" t="s">
        <v>32</v>
      </c>
    </row>
    <row r="6" spans="1:7" ht="47.25" customHeight="1" x14ac:dyDescent="0.2">
      <c r="A6" s="383"/>
      <c r="B6" s="388"/>
      <c r="C6" s="388"/>
      <c r="D6" s="388"/>
      <c r="E6" s="392"/>
      <c r="F6" s="398"/>
      <c r="G6" s="388"/>
    </row>
    <row r="7" spans="1:7" ht="17.25" customHeight="1" x14ac:dyDescent="0.2">
      <c r="A7" s="43" t="s">
        <v>5</v>
      </c>
      <c r="B7" s="43">
        <v>1</v>
      </c>
      <c r="C7" s="44">
        <v>2</v>
      </c>
      <c r="D7" s="44">
        <v>3</v>
      </c>
      <c r="E7" s="44">
        <v>4</v>
      </c>
      <c r="F7" s="44">
        <v>5</v>
      </c>
      <c r="G7" s="43">
        <v>6</v>
      </c>
    </row>
    <row r="8" spans="1:7" ht="29.25" customHeight="1" x14ac:dyDescent="0.2">
      <c r="A8" s="397" t="s">
        <v>66</v>
      </c>
      <c r="B8" s="397"/>
      <c r="C8" s="397"/>
      <c r="D8" s="397"/>
      <c r="E8" s="397"/>
      <c r="F8" s="397"/>
      <c r="G8" s="397"/>
    </row>
    <row r="9" spans="1:7" s="39" customFormat="1" ht="18.75" customHeight="1" x14ac:dyDescent="0.25">
      <c r="A9" s="499" t="s">
        <v>394</v>
      </c>
      <c r="B9" s="185">
        <v>31</v>
      </c>
      <c r="C9" s="279">
        <v>34</v>
      </c>
      <c r="D9" s="194">
        <f>B9-C9</f>
        <v>-3</v>
      </c>
      <c r="E9" s="190">
        <v>9</v>
      </c>
      <c r="F9" s="194">
        <v>16</v>
      </c>
      <c r="G9" s="189">
        <f>E9-F9</f>
        <v>-7</v>
      </c>
    </row>
    <row r="10" spans="1:7" s="39" customFormat="1" ht="31.5" customHeight="1" x14ac:dyDescent="0.25">
      <c r="A10" s="224" t="s">
        <v>393</v>
      </c>
      <c r="B10" s="36">
        <v>27</v>
      </c>
      <c r="C10" s="147">
        <v>43</v>
      </c>
      <c r="D10" s="176">
        <f t="shared" ref="D10:D18" si="0">B10-C10</f>
        <v>-16</v>
      </c>
      <c r="E10" s="147">
        <v>10</v>
      </c>
      <c r="F10" s="147">
        <v>32</v>
      </c>
      <c r="G10" s="189">
        <f t="shared" ref="G10:G18" si="1">E10-F10</f>
        <v>-22</v>
      </c>
    </row>
    <row r="11" spans="1:7" s="39" customFormat="1" ht="15.75" customHeight="1" x14ac:dyDescent="0.25">
      <c r="A11" s="224" t="s">
        <v>392</v>
      </c>
      <c r="B11" s="36">
        <v>17</v>
      </c>
      <c r="C11" s="147">
        <v>24</v>
      </c>
      <c r="D11" s="176">
        <f t="shared" si="0"/>
        <v>-7</v>
      </c>
      <c r="E11" s="147">
        <v>10</v>
      </c>
      <c r="F11" s="147">
        <v>10</v>
      </c>
      <c r="G11" s="189">
        <f t="shared" si="1"/>
        <v>0</v>
      </c>
    </row>
    <row r="12" spans="1:7" s="39" customFormat="1" ht="15.75" customHeight="1" x14ac:dyDescent="0.25">
      <c r="A12" s="224" t="s">
        <v>391</v>
      </c>
      <c r="B12" s="36">
        <v>13</v>
      </c>
      <c r="C12" s="147">
        <v>7</v>
      </c>
      <c r="D12" s="176">
        <f t="shared" si="0"/>
        <v>6</v>
      </c>
      <c r="E12" s="147">
        <v>11</v>
      </c>
      <c r="F12" s="147">
        <v>6</v>
      </c>
      <c r="G12" s="189">
        <f t="shared" si="1"/>
        <v>5</v>
      </c>
    </row>
    <row r="13" spans="1:7" s="39" customFormat="1" ht="21" customHeight="1" x14ac:dyDescent="0.25">
      <c r="A13" s="224" t="s">
        <v>390</v>
      </c>
      <c r="B13" s="36">
        <v>12</v>
      </c>
      <c r="C13" s="147">
        <v>7</v>
      </c>
      <c r="D13" s="176">
        <f t="shared" si="0"/>
        <v>5</v>
      </c>
      <c r="E13" s="147">
        <v>1</v>
      </c>
      <c r="F13" s="147">
        <v>4</v>
      </c>
      <c r="G13" s="189">
        <f t="shared" si="1"/>
        <v>-3</v>
      </c>
    </row>
    <row r="14" spans="1:7" s="39" customFormat="1" ht="20.25" customHeight="1" x14ac:dyDescent="0.25">
      <c r="A14" s="224" t="s">
        <v>389</v>
      </c>
      <c r="B14" s="36">
        <v>9</v>
      </c>
      <c r="C14" s="170">
        <v>13</v>
      </c>
      <c r="D14" s="176">
        <f t="shared" si="0"/>
        <v>-4</v>
      </c>
      <c r="E14" s="170">
        <v>4</v>
      </c>
      <c r="F14" s="170">
        <v>7</v>
      </c>
      <c r="G14" s="189">
        <f t="shared" si="1"/>
        <v>-3</v>
      </c>
    </row>
    <row r="15" spans="1:7" s="39" customFormat="1" ht="20.25" customHeight="1" x14ac:dyDescent="0.25">
      <c r="A15" s="224" t="s">
        <v>388</v>
      </c>
      <c r="B15" s="36">
        <v>8</v>
      </c>
      <c r="C15" s="176">
        <v>6</v>
      </c>
      <c r="D15" s="176">
        <f t="shared" si="0"/>
        <v>2</v>
      </c>
      <c r="E15" s="176">
        <v>1</v>
      </c>
      <c r="F15" s="176">
        <v>4</v>
      </c>
      <c r="G15" s="189">
        <f t="shared" si="1"/>
        <v>-3</v>
      </c>
    </row>
    <row r="16" spans="1:7" s="39" customFormat="1" ht="18.75" customHeight="1" x14ac:dyDescent="0.25">
      <c r="A16" s="224" t="s">
        <v>386</v>
      </c>
      <c r="B16" s="36">
        <v>6</v>
      </c>
      <c r="C16" s="176">
        <v>3</v>
      </c>
      <c r="D16" s="176">
        <f t="shared" si="0"/>
        <v>3</v>
      </c>
      <c r="E16" s="176">
        <v>3</v>
      </c>
      <c r="F16" s="176">
        <v>3</v>
      </c>
      <c r="G16" s="189">
        <f t="shared" si="1"/>
        <v>0</v>
      </c>
    </row>
    <row r="17" spans="1:7" s="39" customFormat="1" ht="35.25" customHeight="1" x14ac:dyDescent="0.25">
      <c r="A17" s="224" t="s">
        <v>385</v>
      </c>
      <c r="B17" s="36">
        <v>6</v>
      </c>
      <c r="C17" s="176">
        <v>5</v>
      </c>
      <c r="D17" s="176">
        <f t="shared" si="0"/>
        <v>1</v>
      </c>
      <c r="E17" s="176">
        <v>1</v>
      </c>
      <c r="F17" s="176">
        <v>5</v>
      </c>
      <c r="G17" s="189">
        <f t="shared" si="1"/>
        <v>-4</v>
      </c>
    </row>
    <row r="18" spans="1:7" s="39" customFormat="1" ht="18.75" customHeight="1" x14ac:dyDescent="0.25">
      <c r="A18" s="224" t="s">
        <v>387</v>
      </c>
      <c r="B18" s="36">
        <v>6</v>
      </c>
      <c r="C18" s="176">
        <v>6</v>
      </c>
      <c r="D18" s="176">
        <f t="shared" si="0"/>
        <v>0</v>
      </c>
      <c r="E18" s="176">
        <v>4</v>
      </c>
      <c r="F18" s="176">
        <v>1</v>
      </c>
      <c r="G18" s="189">
        <f t="shared" si="1"/>
        <v>3</v>
      </c>
    </row>
    <row r="19" spans="1:7" s="39" customFormat="1" ht="18.75" x14ac:dyDescent="0.2">
      <c r="A19" s="397" t="s">
        <v>10</v>
      </c>
      <c r="B19" s="397"/>
      <c r="C19" s="397"/>
      <c r="D19" s="397"/>
      <c r="E19" s="397"/>
      <c r="F19" s="397"/>
      <c r="G19" s="397"/>
    </row>
    <row r="20" spans="1:7" s="39" customFormat="1" ht="31.5" x14ac:dyDescent="0.25">
      <c r="A20" s="496" t="s">
        <v>397</v>
      </c>
      <c r="B20" s="219">
        <v>52</v>
      </c>
      <c r="C20" s="185">
        <v>52</v>
      </c>
      <c r="D20" s="194">
        <f>B20-C21</f>
        <v>-15</v>
      </c>
      <c r="E20" s="194">
        <v>27</v>
      </c>
      <c r="F20" s="194">
        <v>32</v>
      </c>
      <c r="G20" s="189">
        <v>36</v>
      </c>
    </row>
    <row r="21" spans="1:7" s="39" customFormat="1" ht="31.5" x14ac:dyDescent="0.25">
      <c r="A21" s="497" t="s">
        <v>396</v>
      </c>
      <c r="B21" s="165">
        <v>29</v>
      </c>
      <c r="C21" s="36">
        <v>67</v>
      </c>
      <c r="D21" s="176">
        <f t="shared" ref="D21:D25" si="2">B21-C22</f>
        <v>3</v>
      </c>
      <c r="E21" s="166">
        <v>11</v>
      </c>
      <c r="F21" s="166">
        <v>40</v>
      </c>
      <c r="G21" s="189">
        <v>41</v>
      </c>
    </row>
    <row r="22" spans="1:7" s="39" customFormat="1" ht="31.5" customHeight="1" x14ac:dyDescent="0.25">
      <c r="A22" s="497" t="s">
        <v>395</v>
      </c>
      <c r="B22" s="165">
        <v>13</v>
      </c>
      <c r="C22" s="36">
        <v>26</v>
      </c>
      <c r="D22" s="176">
        <f t="shared" si="2"/>
        <v>6</v>
      </c>
      <c r="E22" s="166">
        <v>5</v>
      </c>
      <c r="F22" s="166">
        <v>13</v>
      </c>
      <c r="G22" s="189">
        <v>14</v>
      </c>
    </row>
    <row r="23" spans="1:7" s="39" customFormat="1" ht="15.75" x14ac:dyDescent="0.25">
      <c r="A23" s="497" t="s">
        <v>399</v>
      </c>
      <c r="B23" s="165">
        <v>13</v>
      </c>
      <c r="C23" s="36">
        <v>7</v>
      </c>
      <c r="D23" s="176">
        <f t="shared" si="2"/>
        <v>-2</v>
      </c>
      <c r="E23" s="166">
        <v>3</v>
      </c>
      <c r="F23" s="166">
        <v>4</v>
      </c>
      <c r="G23" s="189">
        <v>8</v>
      </c>
    </row>
    <row r="24" spans="1:7" s="39" customFormat="1" ht="15.75" x14ac:dyDescent="0.25">
      <c r="A24" s="497" t="s">
        <v>398</v>
      </c>
      <c r="B24" s="165">
        <v>12</v>
      </c>
      <c r="C24" s="36">
        <v>15</v>
      </c>
      <c r="D24" s="176">
        <f t="shared" si="2"/>
        <v>7</v>
      </c>
      <c r="E24" s="166">
        <v>7</v>
      </c>
      <c r="F24" s="166">
        <v>8</v>
      </c>
      <c r="G24" s="189">
        <v>10</v>
      </c>
    </row>
    <row r="25" spans="1:7" s="39" customFormat="1" ht="19.5" customHeight="1" x14ac:dyDescent="0.25">
      <c r="A25" s="497" t="s">
        <v>400</v>
      </c>
      <c r="B25" s="168">
        <v>11</v>
      </c>
      <c r="C25" s="173">
        <v>5</v>
      </c>
      <c r="D25" s="176">
        <f t="shared" si="2"/>
        <v>-19</v>
      </c>
      <c r="E25" s="170">
        <v>5</v>
      </c>
      <c r="F25" s="172">
        <v>2</v>
      </c>
      <c r="G25" s="189">
        <v>7</v>
      </c>
    </row>
    <row r="26" spans="1:7" s="39" customFormat="1" ht="15.75" customHeight="1" x14ac:dyDescent="0.25">
      <c r="A26" s="497" t="s">
        <v>401</v>
      </c>
      <c r="B26" s="169">
        <v>10</v>
      </c>
      <c r="C26" s="171">
        <v>30</v>
      </c>
      <c r="D26" s="184">
        <f>B26-C28</f>
        <v>7</v>
      </c>
      <c r="E26" s="170">
        <v>4</v>
      </c>
      <c r="F26" s="172">
        <v>22</v>
      </c>
      <c r="G26" s="189">
        <v>3</v>
      </c>
    </row>
    <row r="27" spans="1:7" s="39" customFormat="1" ht="19.5" customHeight="1" x14ac:dyDescent="0.25">
      <c r="A27" s="497" t="s">
        <v>402</v>
      </c>
      <c r="B27" s="203">
        <v>9</v>
      </c>
      <c r="C27" s="171">
        <v>2</v>
      </c>
      <c r="D27" s="204">
        <f t="shared" ref="D27:D29" si="3">B27-C29</f>
        <v>3</v>
      </c>
      <c r="E27" s="204">
        <v>3</v>
      </c>
      <c r="F27" s="172">
        <v>1</v>
      </c>
      <c r="G27" s="204">
        <v>2</v>
      </c>
    </row>
    <row r="28" spans="1:7" s="39" customFormat="1" ht="15.75" customHeight="1" x14ac:dyDescent="0.25">
      <c r="A28" s="497" t="s">
        <v>403</v>
      </c>
      <c r="B28" s="169">
        <v>8</v>
      </c>
      <c r="C28" s="171">
        <v>3</v>
      </c>
      <c r="D28" s="204">
        <f t="shared" si="3"/>
        <v>8</v>
      </c>
      <c r="E28" s="170">
        <v>3</v>
      </c>
      <c r="F28" s="172">
        <v>1</v>
      </c>
      <c r="G28" s="204">
        <v>3</v>
      </c>
    </row>
    <row r="29" spans="1:7" s="39" customFormat="1" ht="15.75" customHeight="1" x14ac:dyDescent="0.25">
      <c r="A29" s="497" t="s">
        <v>404</v>
      </c>
      <c r="B29" s="175">
        <v>8</v>
      </c>
      <c r="C29" s="36">
        <v>6</v>
      </c>
      <c r="D29" s="204">
        <f t="shared" si="3"/>
        <v>-116</v>
      </c>
      <c r="E29" s="176">
        <v>4</v>
      </c>
      <c r="F29" s="172">
        <v>4</v>
      </c>
      <c r="G29" s="204">
        <v>4</v>
      </c>
    </row>
    <row r="30" spans="1:7" ht="18.75" x14ac:dyDescent="0.2">
      <c r="A30" s="393" t="s">
        <v>11</v>
      </c>
      <c r="B30" s="394"/>
      <c r="C30" s="394"/>
      <c r="D30" s="394"/>
      <c r="E30" s="394"/>
      <c r="F30" s="394"/>
      <c r="G30" s="395"/>
    </row>
    <row r="31" spans="1:7" ht="15.75" x14ac:dyDescent="0.25">
      <c r="A31" s="497" t="s">
        <v>405</v>
      </c>
      <c r="B31" s="36">
        <v>106</v>
      </c>
      <c r="C31" s="147">
        <v>124</v>
      </c>
      <c r="D31" s="147">
        <v>272</v>
      </c>
      <c r="E31" s="147">
        <v>37</v>
      </c>
      <c r="F31" s="147">
        <v>73</v>
      </c>
      <c r="G31" s="195">
        <f>E31-F31</f>
        <v>-36</v>
      </c>
    </row>
    <row r="32" spans="1:7" ht="31.5" x14ac:dyDescent="0.25">
      <c r="A32" s="497" t="s">
        <v>406</v>
      </c>
      <c r="B32" s="36">
        <v>65</v>
      </c>
      <c r="C32" s="147">
        <v>35</v>
      </c>
      <c r="D32" s="176">
        <v>114</v>
      </c>
      <c r="E32" s="147">
        <v>21</v>
      </c>
      <c r="F32" s="147">
        <v>16</v>
      </c>
      <c r="G32" s="195">
        <f t="shared" ref="G32:G39" si="4">E32-F32</f>
        <v>5</v>
      </c>
    </row>
    <row r="33" spans="1:7" ht="15.75" x14ac:dyDescent="0.25">
      <c r="A33" s="497" t="s">
        <v>407</v>
      </c>
      <c r="B33" s="36">
        <v>30</v>
      </c>
      <c r="C33" s="147">
        <v>10</v>
      </c>
      <c r="D33" s="176">
        <v>36</v>
      </c>
      <c r="E33" s="147">
        <v>7</v>
      </c>
      <c r="F33" s="147">
        <v>7</v>
      </c>
      <c r="G33" s="195">
        <f t="shared" si="4"/>
        <v>0</v>
      </c>
    </row>
    <row r="34" spans="1:7" ht="15.75" x14ac:dyDescent="0.25">
      <c r="A34" s="497" t="s">
        <v>408</v>
      </c>
      <c r="B34" s="36">
        <v>13</v>
      </c>
      <c r="C34" s="147">
        <v>17</v>
      </c>
      <c r="D34" s="176">
        <v>45</v>
      </c>
      <c r="E34" s="147">
        <v>4</v>
      </c>
      <c r="F34" s="147">
        <v>11</v>
      </c>
      <c r="G34" s="195">
        <f t="shared" si="4"/>
        <v>-7</v>
      </c>
    </row>
    <row r="35" spans="1:7" ht="15.75" x14ac:dyDescent="0.25">
      <c r="A35" s="497" t="s">
        <v>409</v>
      </c>
      <c r="B35" s="36">
        <v>10</v>
      </c>
      <c r="C35" s="147">
        <v>34</v>
      </c>
      <c r="D35" s="176">
        <v>35</v>
      </c>
      <c r="E35" s="147">
        <v>4</v>
      </c>
      <c r="F35" s="147">
        <v>24</v>
      </c>
      <c r="G35" s="195">
        <f t="shared" si="4"/>
        <v>-20</v>
      </c>
    </row>
    <row r="36" spans="1:7" ht="15.75" x14ac:dyDescent="0.25">
      <c r="A36" s="497" t="s">
        <v>410</v>
      </c>
      <c r="B36" s="36">
        <v>8</v>
      </c>
      <c r="C36" s="147">
        <v>6</v>
      </c>
      <c r="D36" s="176">
        <v>8</v>
      </c>
      <c r="E36" s="147">
        <v>1</v>
      </c>
      <c r="F36" s="147">
        <v>3</v>
      </c>
      <c r="G36" s="195">
        <f t="shared" si="4"/>
        <v>-2</v>
      </c>
    </row>
    <row r="37" spans="1:7" ht="15.75" x14ac:dyDescent="0.25">
      <c r="A37" s="497" t="s">
        <v>411</v>
      </c>
      <c r="B37" s="36">
        <v>7</v>
      </c>
      <c r="C37" s="176">
        <v>3</v>
      </c>
      <c r="D37" s="176">
        <v>26</v>
      </c>
      <c r="E37" s="176">
        <v>4</v>
      </c>
      <c r="F37" s="176">
        <v>1</v>
      </c>
      <c r="G37" s="195">
        <f t="shared" si="4"/>
        <v>3</v>
      </c>
    </row>
    <row r="38" spans="1:7" ht="15.75" x14ac:dyDescent="0.25">
      <c r="A38" s="497" t="s">
        <v>412</v>
      </c>
      <c r="B38" s="36">
        <v>7</v>
      </c>
      <c r="C38" s="176">
        <v>10</v>
      </c>
      <c r="D38" s="176">
        <v>63</v>
      </c>
      <c r="E38" s="176">
        <v>3</v>
      </c>
      <c r="F38" s="176">
        <v>5</v>
      </c>
      <c r="G38" s="195">
        <f t="shared" si="4"/>
        <v>-2</v>
      </c>
    </row>
    <row r="39" spans="1:7" ht="15.75" x14ac:dyDescent="0.25">
      <c r="A39" s="497" t="s">
        <v>413</v>
      </c>
      <c r="B39" s="36">
        <v>6</v>
      </c>
      <c r="C39" s="176">
        <v>4</v>
      </c>
      <c r="D39" s="176">
        <v>23</v>
      </c>
      <c r="E39" s="176">
        <v>1</v>
      </c>
      <c r="F39" s="176">
        <v>3</v>
      </c>
      <c r="G39" s="195">
        <f t="shared" si="4"/>
        <v>-2</v>
      </c>
    </row>
    <row r="40" spans="1:7" ht="15.75" x14ac:dyDescent="0.25">
      <c r="A40" s="497" t="s">
        <v>414</v>
      </c>
      <c r="B40" s="36">
        <v>5</v>
      </c>
      <c r="C40" s="228">
        <v>2</v>
      </c>
      <c r="D40" s="228">
        <v>10</v>
      </c>
      <c r="E40" s="228">
        <v>3</v>
      </c>
      <c r="F40" s="228">
        <v>1</v>
      </c>
      <c r="G40" s="195">
        <f t="shared" ref="G40" si="5">E40-F40</f>
        <v>2</v>
      </c>
    </row>
    <row r="41" spans="1:7" s="47" customFormat="1" ht="18.75" x14ac:dyDescent="0.25">
      <c r="A41" s="393" t="s">
        <v>12</v>
      </c>
      <c r="B41" s="394"/>
      <c r="C41" s="394"/>
      <c r="D41" s="394"/>
      <c r="E41" s="394"/>
      <c r="F41" s="394"/>
      <c r="G41" s="395"/>
    </row>
    <row r="42" spans="1:7" ht="15.75" x14ac:dyDescent="0.25">
      <c r="A42" s="497" t="s">
        <v>415</v>
      </c>
      <c r="B42" s="179">
        <v>82</v>
      </c>
      <c r="C42" s="36">
        <v>68</v>
      </c>
      <c r="D42" s="147">
        <f>B42-C42</f>
        <v>14</v>
      </c>
      <c r="E42" s="146">
        <v>34</v>
      </c>
      <c r="F42" s="147">
        <v>33</v>
      </c>
      <c r="G42" s="195">
        <f>E42-F42</f>
        <v>1</v>
      </c>
    </row>
    <row r="43" spans="1:7" ht="16.5" customHeight="1" x14ac:dyDescent="0.25">
      <c r="A43" s="497" t="s">
        <v>416</v>
      </c>
      <c r="B43" s="36">
        <v>66</v>
      </c>
      <c r="C43" s="36">
        <v>52</v>
      </c>
      <c r="D43" s="176">
        <f t="shared" ref="D43:D48" si="6">B43-C43</f>
        <v>14</v>
      </c>
      <c r="E43" s="147">
        <v>17</v>
      </c>
      <c r="F43" s="147">
        <v>31</v>
      </c>
      <c r="G43" s="195">
        <f t="shared" ref="G43:G48" si="7">E43-F43</f>
        <v>-14</v>
      </c>
    </row>
    <row r="44" spans="1:7" ht="28.5" customHeight="1" x14ac:dyDescent="0.25">
      <c r="A44" s="497" t="s">
        <v>417</v>
      </c>
      <c r="B44" s="36">
        <v>30</v>
      </c>
      <c r="C44" s="36">
        <v>18</v>
      </c>
      <c r="D44" s="176">
        <f t="shared" si="6"/>
        <v>12</v>
      </c>
      <c r="E44" s="147">
        <v>11</v>
      </c>
      <c r="F44" s="147">
        <v>9</v>
      </c>
      <c r="G44" s="195">
        <f t="shared" si="7"/>
        <v>2</v>
      </c>
    </row>
    <row r="45" spans="1:7" ht="15.75" customHeight="1" x14ac:dyDescent="0.25">
      <c r="A45" s="497" t="s">
        <v>418</v>
      </c>
      <c r="B45" s="36">
        <v>26</v>
      </c>
      <c r="C45" s="36">
        <v>40</v>
      </c>
      <c r="D45" s="176">
        <f t="shared" si="6"/>
        <v>-14</v>
      </c>
      <c r="E45" s="147">
        <v>14</v>
      </c>
      <c r="F45" s="147">
        <v>22</v>
      </c>
      <c r="G45" s="195">
        <f t="shared" si="7"/>
        <v>-8</v>
      </c>
    </row>
    <row r="46" spans="1:7" ht="15.75" customHeight="1" x14ac:dyDescent="0.25">
      <c r="A46" s="497" t="s">
        <v>419</v>
      </c>
      <c r="B46" s="36">
        <v>10</v>
      </c>
      <c r="C46" s="36">
        <v>34</v>
      </c>
      <c r="D46" s="176">
        <f t="shared" si="6"/>
        <v>-24</v>
      </c>
      <c r="E46" s="176">
        <v>4</v>
      </c>
      <c r="F46" s="176">
        <v>15</v>
      </c>
      <c r="G46" s="195">
        <f t="shared" si="7"/>
        <v>-11</v>
      </c>
    </row>
    <row r="47" spans="1:7" ht="15.75" customHeight="1" x14ac:dyDescent="0.25">
      <c r="A47" s="497" t="s">
        <v>420</v>
      </c>
      <c r="B47" s="36">
        <v>10</v>
      </c>
      <c r="C47" s="36">
        <v>7</v>
      </c>
      <c r="D47" s="176">
        <f t="shared" si="6"/>
        <v>3</v>
      </c>
      <c r="E47" s="176">
        <v>0</v>
      </c>
      <c r="F47" s="176">
        <v>3</v>
      </c>
      <c r="G47" s="195">
        <f t="shared" si="7"/>
        <v>-3</v>
      </c>
    </row>
    <row r="48" spans="1:7" ht="20.25" customHeight="1" x14ac:dyDescent="0.25">
      <c r="A48" s="497" t="s">
        <v>421</v>
      </c>
      <c r="B48" s="36">
        <v>9</v>
      </c>
      <c r="C48" s="36">
        <v>12</v>
      </c>
      <c r="D48" s="204">
        <f t="shared" si="6"/>
        <v>-3</v>
      </c>
      <c r="E48" s="204">
        <v>2</v>
      </c>
      <c r="F48" s="204">
        <v>9</v>
      </c>
      <c r="G48" s="195">
        <f t="shared" si="7"/>
        <v>-7</v>
      </c>
    </row>
    <row r="49" spans="1:7" ht="27.75" customHeight="1" x14ac:dyDescent="0.25">
      <c r="A49" s="497" t="s">
        <v>422</v>
      </c>
      <c r="B49" s="36">
        <v>6</v>
      </c>
      <c r="C49" s="36">
        <v>11</v>
      </c>
      <c r="D49" s="228">
        <f t="shared" ref="D49:D51" si="8">B49-C49</f>
        <v>-5</v>
      </c>
      <c r="E49" s="228">
        <v>1</v>
      </c>
      <c r="F49" s="228">
        <v>9</v>
      </c>
      <c r="G49" s="195">
        <f t="shared" ref="G49:G51" si="9">E49-F49</f>
        <v>-8</v>
      </c>
    </row>
    <row r="50" spans="1:7" ht="16.5" customHeight="1" x14ac:dyDescent="0.25">
      <c r="A50" s="497" t="s">
        <v>423</v>
      </c>
      <c r="B50" s="36">
        <v>5</v>
      </c>
      <c r="C50" s="36">
        <v>15</v>
      </c>
      <c r="D50" s="228">
        <f t="shared" si="8"/>
        <v>-10</v>
      </c>
      <c r="E50" s="228">
        <v>1</v>
      </c>
      <c r="F50" s="228">
        <v>12</v>
      </c>
      <c r="G50" s="195">
        <f t="shared" si="9"/>
        <v>-11</v>
      </c>
    </row>
    <row r="51" spans="1:7" ht="18.75" customHeight="1" x14ac:dyDescent="0.25">
      <c r="A51" s="497" t="s">
        <v>424</v>
      </c>
      <c r="B51" s="36">
        <v>5</v>
      </c>
      <c r="C51" s="36">
        <v>5</v>
      </c>
      <c r="D51" s="228">
        <f t="shared" si="8"/>
        <v>0</v>
      </c>
      <c r="E51" s="228">
        <v>1</v>
      </c>
      <c r="F51" s="228">
        <v>5</v>
      </c>
      <c r="G51" s="195">
        <f t="shared" si="9"/>
        <v>-4</v>
      </c>
    </row>
    <row r="52" spans="1:7" s="47" customFormat="1" ht="18.75" customHeight="1" x14ac:dyDescent="0.25">
      <c r="A52" s="393" t="s">
        <v>13</v>
      </c>
      <c r="B52" s="394"/>
      <c r="C52" s="394"/>
      <c r="D52" s="394"/>
      <c r="E52" s="394"/>
      <c r="F52" s="394"/>
      <c r="G52" s="395"/>
    </row>
    <row r="53" spans="1:7" ht="31.5" x14ac:dyDescent="0.25">
      <c r="A53" s="497" t="s">
        <v>425</v>
      </c>
      <c r="B53" s="178">
        <v>327</v>
      </c>
      <c r="C53" s="146">
        <v>350</v>
      </c>
      <c r="D53" s="147">
        <f>B53-C53</f>
        <v>-23</v>
      </c>
      <c r="E53" s="146">
        <v>89</v>
      </c>
      <c r="F53" s="147">
        <v>222</v>
      </c>
      <c r="G53" s="195">
        <f>E53-F53</f>
        <v>-133</v>
      </c>
    </row>
    <row r="54" spans="1:7" ht="15.75" x14ac:dyDescent="0.25">
      <c r="A54" s="497" t="s">
        <v>426</v>
      </c>
      <c r="B54" s="146">
        <v>196</v>
      </c>
      <c r="C54" s="147">
        <v>128</v>
      </c>
      <c r="D54" s="228">
        <f t="shared" ref="D54:D62" si="10">B54-C54</f>
        <v>68</v>
      </c>
      <c r="E54" s="147">
        <v>79</v>
      </c>
      <c r="F54" s="147">
        <v>87</v>
      </c>
      <c r="G54" s="195">
        <f t="shared" ref="G54:G62" si="11">E54-F54</f>
        <v>-8</v>
      </c>
    </row>
    <row r="55" spans="1:7" ht="15.75" x14ac:dyDescent="0.25">
      <c r="A55" s="497" t="s">
        <v>427</v>
      </c>
      <c r="B55" s="146">
        <v>93</v>
      </c>
      <c r="C55" s="147">
        <v>135</v>
      </c>
      <c r="D55" s="228">
        <f t="shared" si="10"/>
        <v>-42</v>
      </c>
      <c r="E55" s="147">
        <v>23</v>
      </c>
      <c r="F55" s="147">
        <v>81</v>
      </c>
      <c r="G55" s="195">
        <f t="shared" si="11"/>
        <v>-58</v>
      </c>
    </row>
    <row r="56" spans="1:7" ht="31.5" x14ac:dyDescent="0.25">
      <c r="A56" s="497" t="s">
        <v>428</v>
      </c>
      <c r="B56" s="227">
        <v>71</v>
      </c>
      <c r="C56" s="228">
        <v>157</v>
      </c>
      <c r="D56" s="228">
        <f t="shared" si="10"/>
        <v>-86</v>
      </c>
      <c r="E56" s="228">
        <v>23</v>
      </c>
      <c r="F56" s="228">
        <v>94</v>
      </c>
      <c r="G56" s="195">
        <f t="shared" si="11"/>
        <v>-71</v>
      </c>
    </row>
    <row r="57" spans="1:7" ht="15.75" x14ac:dyDescent="0.25">
      <c r="A57" s="497" t="s">
        <v>429</v>
      </c>
      <c r="B57" s="227">
        <v>45</v>
      </c>
      <c r="C57" s="228">
        <v>16</v>
      </c>
      <c r="D57" s="228">
        <f t="shared" si="10"/>
        <v>29</v>
      </c>
      <c r="E57" s="228">
        <v>19</v>
      </c>
      <c r="F57" s="228">
        <v>11</v>
      </c>
      <c r="G57" s="195">
        <f t="shared" si="11"/>
        <v>8</v>
      </c>
    </row>
    <row r="58" spans="1:7" ht="15.75" x14ac:dyDescent="0.25">
      <c r="A58" s="497" t="s">
        <v>430</v>
      </c>
      <c r="B58" s="227">
        <v>42</v>
      </c>
      <c r="C58" s="228">
        <v>36</v>
      </c>
      <c r="D58" s="228">
        <f t="shared" si="10"/>
        <v>6</v>
      </c>
      <c r="E58" s="228">
        <v>14</v>
      </c>
      <c r="F58" s="228">
        <v>22</v>
      </c>
      <c r="G58" s="195">
        <f t="shared" si="11"/>
        <v>-8</v>
      </c>
    </row>
    <row r="59" spans="1:7" ht="15.75" x14ac:dyDescent="0.25">
      <c r="A59" s="497" t="s">
        <v>431</v>
      </c>
      <c r="B59" s="227">
        <v>41</v>
      </c>
      <c r="C59" s="228">
        <v>49</v>
      </c>
      <c r="D59" s="228">
        <f t="shared" si="10"/>
        <v>-8</v>
      </c>
      <c r="E59" s="228">
        <v>10</v>
      </c>
      <c r="F59" s="228">
        <v>31</v>
      </c>
      <c r="G59" s="195">
        <f t="shared" si="11"/>
        <v>-21</v>
      </c>
    </row>
    <row r="60" spans="1:7" ht="110.25" x14ac:dyDescent="0.25">
      <c r="A60" s="497" t="s">
        <v>432</v>
      </c>
      <c r="B60" s="227">
        <v>36</v>
      </c>
      <c r="C60" s="228">
        <v>61</v>
      </c>
      <c r="D60" s="228">
        <f t="shared" si="10"/>
        <v>-25</v>
      </c>
      <c r="E60" s="228">
        <v>8</v>
      </c>
      <c r="F60" s="228">
        <v>39</v>
      </c>
      <c r="G60" s="195">
        <f t="shared" si="11"/>
        <v>-31</v>
      </c>
    </row>
    <row r="61" spans="1:7" ht="15.75" x14ac:dyDescent="0.25">
      <c r="A61" s="497" t="s">
        <v>433</v>
      </c>
      <c r="B61" s="227">
        <v>30</v>
      </c>
      <c r="C61" s="228">
        <v>34</v>
      </c>
      <c r="D61" s="228">
        <f t="shared" si="10"/>
        <v>-4</v>
      </c>
      <c r="E61" s="228">
        <v>4</v>
      </c>
      <c r="F61" s="228">
        <v>23</v>
      </c>
      <c r="G61" s="195">
        <f t="shared" si="11"/>
        <v>-19</v>
      </c>
    </row>
    <row r="62" spans="1:7" ht="15.75" x14ac:dyDescent="0.25">
      <c r="A62" s="497" t="s">
        <v>434</v>
      </c>
      <c r="B62" s="146">
        <v>26</v>
      </c>
      <c r="C62" s="147">
        <v>9</v>
      </c>
      <c r="D62" s="228">
        <f t="shared" si="10"/>
        <v>17</v>
      </c>
      <c r="E62" s="147">
        <v>7</v>
      </c>
      <c r="F62" s="147">
        <v>5</v>
      </c>
      <c r="G62" s="195">
        <f t="shared" si="11"/>
        <v>2</v>
      </c>
    </row>
    <row r="63" spans="1:7" ht="45.75" customHeight="1" x14ac:dyDescent="0.2">
      <c r="A63" s="393" t="s">
        <v>14</v>
      </c>
      <c r="B63" s="394"/>
      <c r="C63" s="394"/>
      <c r="D63" s="394"/>
      <c r="E63" s="394"/>
      <c r="F63" s="394"/>
      <c r="G63" s="395"/>
    </row>
    <row r="64" spans="1:7" ht="63" customHeight="1" x14ac:dyDescent="0.25">
      <c r="A64" s="497" t="s">
        <v>435</v>
      </c>
      <c r="B64" s="275">
        <v>21</v>
      </c>
      <c r="C64" s="147">
        <v>13</v>
      </c>
      <c r="D64" s="147">
        <f>B64-C64</f>
        <v>8</v>
      </c>
      <c r="E64" s="147">
        <v>20</v>
      </c>
      <c r="F64" s="147">
        <v>10</v>
      </c>
      <c r="G64" s="195">
        <f>E64-F64</f>
        <v>10</v>
      </c>
    </row>
    <row r="65" spans="1:7" ht="15.75" x14ac:dyDescent="0.25">
      <c r="A65" s="497" t="s">
        <v>436</v>
      </c>
      <c r="B65" s="287">
        <v>16</v>
      </c>
      <c r="C65" s="288">
        <v>10</v>
      </c>
      <c r="D65" s="294">
        <f t="shared" ref="D65:D71" si="12">B65-C65</f>
        <v>6</v>
      </c>
      <c r="E65" s="288">
        <v>12</v>
      </c>
      <c r="F65" s="288">
        <v>8</v>
      </c>
      <c r="G65" s="195">
        <f t="shared" ref="G65:G71" si="13">E65-F65</f>
        <v>4</v>
      </c>
    </row>
    <row r="66" spans="1:7" ht="15.75" x14ac:dyDescent="0.25">
      <c r="A66" s="497" t="s">
        <v>437</v>
      </c>
      <c r="B66" s="287">
        <v>5</v>
      </c>
      <c r="C66" s="288">
        <v>3</v>
      </c>
      <c r="D66" s="294">
        <f t="shared" si="12"/>
        <v>2</v>
      </c>
      <c r="E66" s="288">
        <v>5</v>
      </c>
      <c r="F66" s="288">
        <v>2</v>
      </c>
      <c r="G66" s="195">
        <f t="shared" si="13"/>
        <v>3</v>
      </c>
    </row>
    <row r="67" spans="1:7" ht="15.75" x14ac:dyDescent="0.25">
      <c r="A67" s="497" t="s">
        <v>438</v>
      </c>
      <c r="B67" s="293">
        <v>5</v>
      </c>
      <c r="C67" s="294">
        <v>2</v>
      </c>
      <c r="D67" s="294">
        <f t="shared" si="12"/>
        <v>3</v>
      </c>
      <c r="E67" s="294">
        <v>3</v>
      </c>
      <c r="F67" s="294">
        <v>1</v>
      </c>
      <c r="G67" s="195">
        <f t="shared" si="13"/>
        <v>2</v>
      </c>
    </row>
    <row r="68" spans="1:7" ht="31.5" x14ac:dyDescent="0.25">
      <c r="A68" s="497" t="s">
        <v>439</v>
      </c>
      <c r="B68" s="287">
        <v>3</v>
      </c>
      <c r="C68" s="288">
        <v>4</v>
      </c>
      <c r="D68" s="294">
        <f t="shared" si="12"/>
        <v>-1</v>
      </c>
      <c r="E68" s="288">
        <v>3</v>
      </c>
      <c r="F68" s="288">
        <v>1</v>
      </c>
      <c r="G68" s="195">
        <f t="shared" si="13"/>
        <v>2</v>
      </c>
    </row>
    <row r="69" spans="1:7" ht="15.75" x14ac:dyDescent="0.25">
      <c r="A69" s="497" t="s">
        <v>440</v>
      </c>
      <c r="B69" s="342">
        <v>3</v>
      </c>
      <c r="C69" s="343">
        <v>3</v>
      </c>
      <c r="D69" s="343">
        <f t="shared" si="12"/>
        <v>0</v>
      </c>
      <c r="E69" s="343">
        <v>1</v>
      </c>
      <c r="F69" s="343">
        <v>3</v>
      </c>
      <c r="G69" s="195">
        <f t="shared" si="13"/>
        <v>-2</v>
      </c>
    </row>
    <row r="70" spans="1:7" ht="15.75" x14ac:dyDescent="0.25">
      <c r="A70" s="497" t="s">
        <v>441</v>
      </c>
      <c r="B70" s="342">
        <v>2</v>
      </c>
      <c r="C70" s="343">
        <v>2</v>
      </c>
      <c r="D70" s="343">
        <f t="shared" si="12"/>
        <v>0</v>
      </c>
      <c r="E70" s="343">
        <v>2</v>
      </c>
      <c r="F70" s="343">
        <v>1</v>
      </c>
      <c r="G70" s="195">
        <f t="shared" si="13"/>
        <v>1</v>
      </c>
    </row>
    <row r="71" spans="1:7" ht="63" x14ac:dyDescent="0.25">
      <c r="A71" s="497" t="s">
        <v>442</v>
      </c>
      <c r="B71" s="146">
        <v>1</v>
      </c>
      <c r="C71" s="147">
        <v>2</v>
      </c>
      <c r="D71" s="294">
        <f t="shared" si="12"/>
        <v>-1</v>
      </c>
      <c r="E71" s="147">
        <v>1</v>
      </c>
      <c r="F71" s="147">
        <v>2</v>
      </c>
      <c r="G71" s="195">
        <f t="shared" si="13"/>
        <v>-1</v>
      </c>
    </row>
    <row r="72" spans="1:7" ht="18.75" x14ac:dyDescent="0.2">
      <c r="A72" s="393" t="s">
        <v>15</v>
      </c>
      <c r="B72" s="394"/>
      <c r="C72" s="394"/>
      <c r="D72" s="394"/>
      <c r="E72" s="394"/>
      <c r="F72" s="394"/>
      <c r="G72" s="395"/>
    </row>
    <row r="73" spans="1:7" ht="15" customHeight="1" x14ac:dyDescent="0.25">
      <c r="A73" s="497" t="s">
        <v>443</v>
      </c>
      <c r="B73" s="186">
        <v>49</v>
      </c>
      <c r="C73" s="187">
        <v>46</v>
      </c>
      <c r="D73" s="187">
        <f>B73-C73</f>
        <v>3</v>
      </c>
      <c r="E73" s="187">
        <v>27</v>
      </c>
      <c r="F73" s="187">
        <v>36</v>
      </c>
      <c r="G73" s="195">
        <f>E73-F73</f>
        <v>-9</v>
      </c>
    </row>
    <row r="74" spans="1:7" ht="18.75" customHeight="1" x14ac:dyDescent="0.25">
      <c r="A74" s="497" t="s">
        <v>444</v>
      </c>
      <c r="B74" s="186">
        <v>38</v>
      </c>
      <c r="C74" s="187">
        <v>15</v>
      </c>
      <c r="D74" s="204">
        <f t="shared" ref="D74:D82" si="14">B74-C74</f>
        <v>23</v>
      </c>
      <c r="E74" s="187">
        <v>15</v>
      </c>
      <c r="F74" s="187">
        <v>12</v>
      </c>
      <c r="G74" s="195">
        <f t="shared" ref="G74:G82" si="15">E74-F74</f>
        <v>3</v>
      </c>
    </row>
    <row r="75" spans="1:7" s="47" customFormat="1" ht="47.25" customHeight="1" x14ac:dyDescent="0.25">
      <c r="A75" s="497" t="s">
        <v>445</v>
      </c>
      <c r="B75" s="186">
        <v>33</v>
      </c>
      <c r="C75" s="187">
        <v>19</v>
      </c>
      <c r="D75" s="204">
        <f t="shared" si="14"/>
        <v>14</v>
      </c>
      <c r="E75" s="187">
        <v>14</v>
      </c>
      <c r="F75" s="187">
        <v>14</v>
      </c>
      <c r="G75" s="195">
        <f t="shared" si="15"/>
        <v>0</v>
      </c>
    </row>
    <row r="76" spans="1:7" ht="31.5" customHeight="1" x14ac:dyDescent="0.25">
      <c r="A76" s="497" t="s">
        <v>446</v>
      </c>
      <c r="B76" s="203">
        <v>30</v>
      </c>
      <c r="C76" s="204">
        <v>10</v>
      </c>
      <c r="D76" s="204">
        <f t="shared" si="14"/>
        <v>20</v>
      </c>
      <c r="E76" s="204">
        <v>16</v>
      </c>
      <c r="F76" s="204">
        <v>4</v>
      </c>
      <c r="G76" s="195">
        <f t="shared" si="15"/>
        <v>12</v>
      </c>
    </row>
    <row r="77" spans="1:7" ht="49.5" customHeight="1" x14ac:dyDescent="0.25">
      <c r="A77" s="497" t="s">
        <v>447</v>
      </c>
      <c r="B77" s="203">
        <v>24</v>
      </c>
      <c r="C77" s="204">
        <v>8</v>
      </c>
      <c r="D77" s="204">
        <f t="shared" si="14"/>
        <v>16</v>
      </c>
      <c r="E77" s="204">
        <v>17</v>
      </c>
      <c r="F77" s="204">
        <v>6</v>
      </c>
      <c r="G77" s="195">
        <f t="shared" si="15"/>
        <v>11</v>
      </c>
    </row>
    <row r="78" spans="1:7" s="47" customFormat="1" ht="15" customHeight="1" x14ac:dyDescent="0.25">
      <c r="A78" s="497" t="s">
        <v>448</v>
      </c>
      <c r="B78" s="203">
        <v>23</v>
      </c>
      <c r="C78" s="204">
        <v>2</v>
      </c>
      <c r="D78" s="204">
        <f t="shared" si="14"/>
        <v>21</v>
      </c>
      <c r="E78" s="204">
        <v>10</v>
      </c>
      <c r="F78" s="204">
        <v>2</v>
      </c>
      <c r="G78" s="195">
        <f t="shared" si="15"/>
        <v>8</v>
      </c>
    </row>
    <row r="79" spans="1:7" ht="15.75" x14ac:dyDescent="0.25">
      <c r="A79" s="497" t="s">
        <v>449</v>
      </c>
      <c r="B79" s="203">
        <v>22</v>
      </c>
      <c r="C79" s="204">
        <v>12</v>
      </c>
      <c r="D79" s="204">
        <f t="shared" si="14"/>
        <v>10</v>
      </c>
      <c r="E79" s="204">
        <v>13</v>
      </c>
      <c r="F79" s="204">
        <v>7</v>
      </c>
      <c r="G79" s="195">
        <f t="shared" si="15"/>
        <v>6</v>
      </c>
    </row>
    <row r="80" spans="1:7" ht="15.75" x14ac:dyDescent="0.25">
      <c r="A80" s="497" t="s">
        <v>450</v>
      </c>
      <c r="B80" s="203">
        <v>21</v>
      </c>
      <c r="C80" s="204">
        <v>6</v>
      </c>
      <c r="D80" s="204">
        <f t="shared" si="14"/>
        <v>15</v>
      </c>
      <c r="E80" s="204">
        <v>7</v>
      </c>
      <c r="F80" s="204">
        <v>1</v>
      </c>
      <c r="G80" s="195">
        <f t="shared" si="15"/>
        <v>6</v>
      </c>
    </row>
    <row r="81" spans="1:7" ht="15.75" x14ac:dyDescent="0.25">
      <c r="A81" s="497" t="s">
        <v>451</v>
      </c>
      <c r="B81" s="203">
        <v>19</v>
      </c>
      <c r="C81" s="204">
        <v>8</v>
      </c>
      <c r="D81" s="204">
        <f t="shared" si="14"/>
        <v>11</v>
      </c>
      <c r="E81" s="204">
        <v>13</v>
      </c>
      <c r="F81" s="204">
        <v>4</v>
      </c>
      <c r="G81" s="195">
        <f t="shared" si="15"/>
        <v>9</v>
      </c>
    </row>
    <row r="82" spans="1:7" ht="15.75" x14ac:dyDescent="0.25">
      <c r="A82" s="497" t="s">
        <v>452</v>
      </c>
      <c r="B82" s="186">
        <v>13</v>
      </c>
      <c r="C82" s="187">
        <v>8</v>
      </c>
      <c r="D82" s="204">
        <f t="shared" si="14"/>
        <v>5</v>
      </c>
      <c r="E82" s="187">
        <v>6</v>
      </c>
      <c r="F82" s="187">
        <v>5</v>
      </c>
      <c r="G82" s="195">
        <f t="shared" si="15"/>
        <v>1</v>
      </c>
    </row>
    <row r="83" spans="1:7" ht="39.75" customHeight="1" x14ac:dyDescent="0.2">
      <c r="A83" s="393" t="s">
        <v>16</v>
      </c>
      <c r="B83" s="394"/>
      <c r="C83" s="394"/>
      <c r="D83" s="394"/>
      <c r="E83" s="394"/>
      <c r="F83" s="394"/>
      <c r="G83" s="395"/>
    </row>
    <row r="84" spans="1:7" ht="30.75" customHeight="1" x14ac:dyDescent="0.25">
      <c r="A84" s="497" t="s">
        <v>453</v>
      </c>
      <c r="B84" s="287">
        <v>240</v>
      </c>
      <c r="C84" s="187">
        <v>105</v>
      </c>
      <c r="D84" s="187">
        <f>B84-C84</f>
        <v>135</v>
      </c>
      <c r="E84" s="187">
        <v>81</v>
      </c>
      <c r="F84" s="187">
        <v>58</v>
      </c>
      <c r="G84" s="195">
        <f>E84-F84</f>
        <v>23</v>
      </c>
    </row>
    <row r="85" spans="1:7" ht="15.75" x14ac:dyDescent="0.25">
      <c r="A85" s="497" t="s">
        <v>454</v>
      </c>
      <c r="B85" s="186">
        <v>78</v>
      </c>
      <c r="C85" s="187">
        <v>46</v>
      </c>
      <c r="D85" s="187">
        <f t="shared" ref="D85:D90" si="16">B85-C85</f>
        <v>32</v>
      </c>
      <c r="E85" s="187">
        <v>2</v>
      </c>
      <c r="F85" s="187">
        <v>34</v>
      </c>
      <c r="G85" s="195">
        <f t="shared" ref="G85:G90" si="17">E85-F85</f>
        <v>-32</v>
      </c>
    </row>
    <row r="86" spans="1:7" ht="63" x14ac:dyDescent="0.25">
      <c r="A86" s="497" t="s">
        <v>455</v>
      </c>
      <c r="B86" s="186">
        <v>28</v>
      </c>
      <c r="C86" s="187">
        <v>15</v>
      </c>
      <c r="D86" s="187">
        <f t="shared" si="16"/>
        <v>13</v>
      </c>
      <c r="E86" s="187">
        <v>9</v>
      </c>
      <c r="F86" s="187">
        <v>6</v>
      </c>
      <c r="G86" s="195">
        <f t="shared" si="17"/>
        <v>3</v>
      </c>
    </row>
    <row r="87" spans="1:7" ht="15.75" x14ac:dyDescent="0.25">
      <c r="A87" s="497" t="s">
        <v>456</v>
      </c>
      <c r="B87" s="186">
        <v>26</v>
      </c>
      <c r="C87" s="187">
        <v>19</v>
      </c>
      <c r="D87" s="187">
        <f t="shared" si="16"/>
        <v>7</v>
      </c>
      <c r="E87" s="187">
        <v>7</v>
      </c>
      <c r="F87" s="187">
        <v>10</v>
      </c>
      <c r="G87" s="195">
        <f t="shared" si="17"/>
        <v>-3</v>
      </c>
    </row>
    <row r="88" spans="1:7" ht="20.25" customHeight="1" x14ac:dyDescent="0.25">
      <c r="A88" s="497" t="s">
        <v>458</v>
      </c>
      <c r="B88" s="186">
        <v>20</v>
      </c>
      <c r="C88" s="187">
        <v>11</v>
      </c>
      <c r="D88" s="187">
        <f t="shared" si="16"/>
        <v>9</v>
      </c>
      <c r="E88" s="187">
        <v>10</v>
      </c>
      <c r="F88" s="187">
        <v>7</v>
      </c>
      <c r="G88" s="195">
        <f t="shared" si="17"/>
        <v>3</v>
      </c>
    </row>
    <row r="89" spans="1:7" s="47" customFormat="1" ht="19.5" customHeight="1" x14ac:dyDescent="0.25">
      <c r="A89" s="497" t="s">
        <v>457</v>
      </c>
      <c r="B89" s="186">
        <v>12</v>
      </c>
      <c r="C89" s="187">
        <v>3</v>
      </c>
      <c r="D89" s="187">
        <f t="shared" si="16"/>
        <v>9</v>
      </c>
      <c r="E89" s="187">
        <v>8</v>
      </c>
      <c r="F89" s="187">
        <v>3</v>
      </c>
      <c r="G89" s="195">
        <f t="shared" si="17"/>
        <v>5</v>
      </c>
    </row>
    <row r="90" spans="1:7" ht="14.25" customHeight="1" x14ac:dyDescent="0.25">
      <c r="A90" s="497" t="s">
        <v>459</v>
      </c>
      <c r="B90" s="186">
        <v>11</v>
      </c>
      <c r="C90" s="187">
        <v>4</v>
      </c>
      <c r="D90" s="187">
        <f t="shared" si="16"/>
        <v>7</v>
      </c>
      <c r="E90" s="187">
        <v>3</v>
      </c>
      <c r="F90" s="187">
        <v>4</v>
      </c>
      <c r="G90" s="195">
        <f t="shared" si="17"/>
        <v>-1</v>
      </c>
    </row>
    <row r="91" spans="1:7" ht="21.75" customHeight="1" x14ac:dyDescent="0.25">
      <c r="A91" s="497" t="s">
        <v>460</v>
      </c>
      <c r="B91" s="227">
        <v>11</v>
      </c>
      <c r="C91" s="228">
        <v>4</v>
      </c>
      <c r="D91" s="228">
        <f t="shared" ref="D91:D93" si="18">B91-C91</f>
        <v>7</v>
      </c>
      <c r="E91" s="228">
        <v>5</v>
      </c>
      <c r="F91" s="228">
        <v>2</v>
      </c>
      <c r="G91" s="195">
        <f t="shared" ref="G91:G93" si="19">E91-F91</f>
        <v>3</v>
      </c>
    </row>
    <row r="92" spans="1:7" ht="18.75" customHeight="1" x14ac:dyDescent="0.25">
      <c r="A92" s="497" t="s">
        <v>461</v>
      </c>
      <c r="B92" s="227">
        <v>6</v>
      </c>
      <c r="C92" s="228">
        <v>1</v>
      </c>
      <c r="D92" s="228">
        <f t="shared" si="18"/>
        <v>5</v>
      </c>
      <c r="E92" s="228">
        <v>5</v>
      </c>
      <c r="F92" s="228">
        <v>1</v>
      </c>
      <c r="G92" s="195">
        <f t="shared" si="19"/>
        <v>4</v>
      </c>
    </row>
    <row r="93" spans="1:7" ht="27.75" customHeight="1" x14ac:dyDescent="0.25">
      <c r="A93" s="497" t="s">
        <v>462</v>
      </c>
      <c r="B93" s="227">
        <v>6</v>
      </c>
      <c r="C93" s="228">
        <v>5</v>
      </c>
      <c r="D93" s="228">
        <f t="shared" si="18"/>
        <v>1</v>
      </c>
      <c r="E93" s="228">
        <v>6</v>
      </c>
      <c r="F93" s="228">
        <v>5</v>
      </c>
      <c r="G93" s="195">
        <f t="shared" si="19"/>
        <v>1</v>
      </c>
    </row>
    <row r="94" spans="1:7" ht="30.75" customHeight="1" x14ac:dyDescent="0.2">
      <c r="A94" s="393" t="s">
        <v>87</v>
      </c>
      <c r="B94" s="394"/>
      <c r="C94" s="394"/>
      <c r="D94" s="394"/>
      <c r="E94" s="394"/>
      <c r="F94" s="394"/>
      <c r="G94" s="395"/>
    </row>
    <row r="95" spans="1:7" ht="15.75" x14ac:dyDescent="0.25">
      <c r="A95" s="497" t="s">
        <v>463</v>
      </c>
      <c r="B95" s="36">
        <v>127</v>
      </c>
      <c r="C95" s="187">
        <v>187</v>
      </c>
      <c r="D95" s="187">
        <f>B95-C95</f>
        <v>-60</v>
      </c>
      <c r="E95" s="187">
        <v>51</v>
      </c>
      <c r="F95" s="187">
        <v>138</v>
      </c>
      <c r="G95" s="195">
        <f>E95-F95</f>
        <v>-87</v>
      </c>
    </row>
    <row r="96" spans="1:7" ht="31.5" x14ac:dyDescent="0.25">
      <c r="A96" s="497" t="s">
        <v>464</v>
      </c>
      <c r="B96" s="36">
        <v>105</v>
      </c>
      <c r="C96" s="187">
        <v>135</v>
      </c>
      <c r="D96" s="187">
        <f t="shared" ref="D96:D104" si="20">B96-C96</f>
        <v>-30</v>
      </c>
      <c r="E96" s="187">
        <v>21</v>
      </c>
      <c r="F96" s="187">
        <v>76</v>
      </c>
      <c r="G96" s="195">
        <f t="shared" ref="G96:G104" si="21">E96-F96</f>
        <v>-55</v>
      </c>
    </row>
    <row r="97" spans="1:7" ht="15.75" x14ac:dyDescent="0.25">
      <c r="A97" s="497" t="s">
        <v>465</v>
      </c>
      <c r="B97" s="36">
        <v>54</v>
      </c>
      <c r="C97" s="187">
        <v>42</v>
      </c>
      <c r="D97" s="187">
        <f t="shared" si="20"/>
        <v>12</v>
      </c>
      <c r="E97" s="187">
        <v>11</v>
      </c>
      <c r="F97" s="187">
        <v>29</v>
      </c>
      <c r="G97" s="195">
        <f t="shared" si="21"/>
        <v>-18</v>
      </c>
    </row>
    <row r="98" spans="1:7" ht="15.75" x14ac:dyDescent="0.25">
      <c r="A98" s="497" t="s">
        <v>466</v>
      </c>
      <c r="B98" s="36">
        <v>48</v>
      </c>
      <c r="C98" s="187">
        <v>13</v>
      </c>
      <c r="D98" s="187">
        <f t="shared" si="20"/>
        <v>35</v>
      </c>
      <c r="E98" s="187">
        <v>18</v>
      </c>
      <c r="F98" s="187">
        <v>6</v>
      </c>
      <c r="G98" s="195">
        <f t="shared" si="21"/>
        <v>12</v>
      </c>
    </row>
    <row r="99" spans="1:7" ht="15.75" x14ac:dyDescent="0.25">
      <c r="A99" s="497" t="s">
        <v>467</v>
      </c>
      <c r="B99" s="36">
        <v>37</v>
      </c>
      <c r="C99" s="186">
        <v>48</v>
      </c>
      <c r="D99" s="187">
        <f t="shared" si="20"/>
        <v>-11</v>
      </c>
      <c r="E99" s="186">
        <v>10</v>
      </c>
      <c r="F99" s="187">
        <v>32</v>
      </c>
      <c r="G99" s="195">
        <f t="shared" si="21"/>
        <v>-22</v>
      </c>
    </row>
    <row r="100" spans="1:7" s="47" customFormat="1" ht="18" customHeight="1" x14ac:dyDescent="0.25">
      <c r="A100" s="497" t="s">
        <v>468</v>
      </c>
      <c r="B100" s="36">
        <v>32</v>
      </c>
      <c r="C100" s="187">
        <v>37</v>
      </c>
      <c r="D100" s="187">
        <f t="shared" si="20"/>
        <v>-5</v>
      </c>
      <c r="E100" s="187">
        <v>7</v>
      </c>
      <c r="F100" s="187">
        <v>24</v>
      </c>
      <c r="G100" s="195">
        <f t="shared" si="21"/>
        <v>-17</v>
      </c>
    </row>
    <row r="101" spans="1:7" ht="15.75" x14ac:dyDescent="0.25">
      <c r="A101" s="497" t="s">
        <v>469</v>
      </c>
      <c r="B101" s="36">
        <v>30</v>
      </c>
      <c r="C101" s="187">
        <v>27</v>
      </c>
      <c r="D101" s="187">
        <f t="shared" si="20"/>
        <v>3</v>
      </c>
      <c r="E101" s="187">
        <v>3</v>
      </c>
      <c r="F101" s="187">
        <v>15</v>
      </c>
      <c r="G101" s="195">
        <f t="shared" si="21"/>
        <v>-12</v>
      </c>
    </row>
    <row r="102" spans="1:7" ht="31.5" x14ac:dyDescent="0.25">
      <c r="A102" s="497" t="s">
        <v>470</v>
      </c>
      <c r="B102" s="36">
        <v>23</v>
      </c>
      <c r="C102" s="187">
        <v>17</v>
      </c>
      <c r="D102" s="187">
        <f t="shared" si="20"/>
        <v>6</v>
      </c>
      <c r="E102" s="187">
        <v>14</v>
      </c>
      <c r="F102" s="187">
        <v>12</v>
      </c>
      <c r="G102" s="195">
        <f t="shared" si="21"/>
        <v>2</v>
      </c>
    </row>
    <row r="103" spans="1:7" ht="15.75" x14ac:dyDescent="0.25">
      <c r="A103" s="497" t="s">
        <v>471</v>
      </c>
      <c r="B103" s="36">
        <v>17</v>
      </c>
      <c r="C103" s="187">
        <v>9</v>
      </c>
      <c r="D103" s="187">
        <f t="shared" si="20"/>
        <v>8</v>
      </c>
      <c r="E103" s="187">
        <v>5</v>
      </c>
      <c r="F103" s="187">
        <v>5</v>
      </c>
      <c r="G103" s="195">
        <f t="shared" si="21"/>
        <v>0</v>
      </c>
    </row>
    <row r="104" spans="1:7" ht="15.75" x14ac:dyDescent="0.25">
      <c r="A104" s="497" t="s">
        <v>472</v>
      </c>
      <c r="B104" s="36">
        <v>14</v>
      </c>
      <c r="C104" s="187">
        <v>15</v>
      </c>
      <c r="D104" s="187">
        <f t="shared" si="20"/>
        <v>-1</v>
      </c>
      <c r="E104" s="187">
        <v>6</v>
      </c>
      <c r="F104" s="187">
        <v>6</v>
      </c>
      <c r="G104" s="195">
        <f t="shared" si="21"/>
        <v>0</v>
      </c>
    </row>
  </sheetData>
  <mergeCells count="20">
    <mergeCell ref="D5:D6"/>
    <mergeCell ref="E5:E6"/>
    <mergeCell ref="A1:G1"/>
    <mergeCell ref="A2:G2"/>
    <mergeCell ref="A94:G94"/>
    <mergeCell ref="G5:G6"/>
    <mergeCell ref="E4:G4"/>
    <mergeCell ref="A8:G8"/>
    <mergeCell ref="A19:G19"/>
    <mergeCell ref="F5:F6"/>
    <mergeCell ref="A30:G30"/>
    <mergeCell ref="A41:G41"/>
    <mergeCell ref="A52:G52"/>
    <mergeCell ref="A63:G63"/>
    <mergeCell ref="A72:G72"/>
    <mergeCell ref="A83:G83"/>
    <mergeCell ref="A4:A6"/>
    <mergeCell ref="B4:D4"/>
    <mergeCell ref="B5:B6"/>
    <mergeCell ref="C5:C6"/>
  </mergeCells>
  <pageMargins left="0.35433070866141736" right="0.23622047244094491" top="0.31496062992125984" bottom="0.47" header="0.31496062992125984" footer="0.52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30"/>
  <sheetViews>
    <sheetView zoomScale="80" zoomScaleNormal="80" zoomScaleSheetLayoutView="77" workbookViewId="0">
      <selection activeCell="F8" sqref="F8:F16"/>
    </sheetView>
  </sheetViews>
  <sheetFormatPr defaultColWidth="8.85546875" defaultRowHeight="12.75" x14ac:dyDescent="0.2"/>
  <cols>
    <col min="1" max="1" width="42.5703125" style="18" customWidth="1"/>
    <col min="2" max="2" width="11" style="18" customWidth="1"/>
    <col min="3" max="3" width="10.140625" style="18" customWidth="1"/>
    <col min="4" max="4" width="12.5703125" style="18" customWidth="1"/>
    <col min="5" max="5" width="14.7109375" style="18" customWidth="1"/>
    <col min="6" max="6" width="14.28515625" style="18" customWidth="1"/>
    <col min="7" max="7" width="13.7109375" style="18" customWidth="1"/>
    <col min="8" max="256" width="8.85546875" style="18"/>
    <col min="257" max="257" width="46.5703125" style="18" customWidth="1"/>
    <col min="258" max="258" width="11.140625" style="18" customWidth="1"/>
    <col min="259" max="259" width="10.140625" style="18" customWidth="1"/>
    <col min="260" max="260" width="12.5703125" style="18" customWidth="1"/>
    <col min="261" max="261" width="14.7109375" style="18" customWidth="1"/>
    <col min="262" max="262" width="14.5703125" style="18" customWidth="1"/>
    <col min="263" max="263" width="13.42578125" style="18" customWidth="1"/>
    <col min="264" max="512" width="8.85546875" style="18"/>
    <col min="513" max="513" width="46.5703125" style="18" customWidth="1"/>
    <col min="514" max="514" width="11.140625" style="18" customWidth="1"/>
    <col min="515" max="515" width="10.140625" style="18" customWidth="1"/>
    <col min="516" max="516" width="12.5703125" style="18" customWidth="1"/>
    <col min="517" max="517" width="14.7109375" style="18" customWidth="1"/>
    <col min="518" max="518" width="14.5703125" style="18" customWidth="1"/>
    <col min="519" max="519" width="13.42578125" style="18" customWidth="1"/>
    <col min="520" max="768" width="8.85546875" style="18"/>
    <col min="769" max="769" width="46.5703125" style="18" customWidth="1"/>
    <col min="770" max="770" width="11.140625" style="18" customWidth="1"/>
    <col min="771" max="771" width="10.140625" style="18" customWidth="1"/>
    <col min="772" max="772" width="12.5703125" style="18" customWidth="1"/>
    <col min="773" max="773" width="14.7109375" style="18" customWidth="1"/>
    <col min="774" max="774" width="14.5703125" style="18" customWidth="1"/>
    <col min="775" max="775" width="13.42578125" style="18" customWidth="1"/>
    <col min="776" max="1024" width="8.85546875" style="18"/>
    <col min="1025" max="1025" width="46.5703125" style="18" customWidth="1"/>
    <col min="1026" max="1026" width="11.140625" style="18" customWidth="1"/>
    <col min="1027" max="1027" width="10.140625" style="18" customWidth="1"/>
    <col min="1028" max="1028" width="12.5703125" style="18" customWidth="1"/>
    <col min="1029" max="1029" width="14.7109375" style="18" customWidth="1"/>
    <col min="1030" max="1030" width="14.5703125" style="18" customWidth="1"/>
    <col min="1031" max="1031" width="13.42578125" style="18" customWidth="1"/>
    <col min="1032" max="1280" width="8.85546875" style="18"/>
    <col min="1281" max="1281" width="46.5703125" style="18" customWidth="1"/>
    <col min="1282" max="1282" width="11.140625" style="18" customWidth="1"/>
    <col min="1283" max="1283" width="10.140625" style="18" customWidth="1"/>
    <col min="1284" max="1284" width="12.5703125" style="18" customWidth="1"/>
    <col min="1285" max="1285" width="14.7109375" style="18" customWidth="1"/>
    <col min="1286" max="1286" width="14.5703125" style="18" customWidth="1"/>
    <col min="1287" max="1287" width="13.42578125" style="18" customWidth="1"/>
    <col min="1288" max="1536" width="8.85546875" style="18"/>
    <col min="1537" max="1537" width="46.5703125" style="18" customWidth="1"/>
    <col min="1538" max="1538" width="11.140625" style="18" customWidth="1"/>
    <col min="1539" max="1539" width="10.140625" style="18" customWidth="1"/>
    <col min="1540" max="1540" width="12.5703125" style="18" customWidth="1"/>
    <col min="1541" max="1541" width="14.7109375" style="18" customWidth="1"/>
    <col min="1542" max="1542" width="14.5703125" style="18" customWidth="1"/>
    <col min="1543" max="1543" width="13.42578125" style="18" customWidth="1"/>
    <col min="1544" max="1792" width="8.85546875" style="18"/>
    <col min="1793" max="1793" width="46.5703125" style="18" customWidth="1"/>
    <col min="1794" max="1794" width="11.140625" style="18" customWidth="1"/>
    <col min="1795" max="1795" width="10.140625" style="18" customWidth="1"/>
    <col min="1796" max="1796" width="12.5703125" style="18" customWidth="1"/>
    <col min="1797" max="1797" width="14.7109375" style="18" customWidth="1"/>
    <col min="1798" max="1798" width="14.5703125" style="18" customWidth="1"/>
    <col min="1799" max="1799" width="13.42578125" style="18" customWidth="1"/>
    <col min="1800" max="2048" width="8.85546875" style="18"/>
    <col min="2049" max="2049" width="46.5703125" style="18" customWidth="1"/>
    <col min="2050" max="2050" width="11.140625" style="18" customWidth="1"/>
    <col min="2051" max="2051" width="10.140625" style="18" customWidth="1"/>
    <col min="2052" max="2052" width="12.5703125" style="18" customWidth="1"/>
    <col min="2053" max="2053" width="14.7109375" style="18" customWidth="1"/>
    <col min="2054" max="2054" width="14.5703125" style="18" customWidth="1"/>
    <col min="2055" max="2055" width="13.42578125" style="18" customWidth="1"/>
    <col min="2056" max="2304" width="8.85546875" style="18"/>
    <col min="2305" max="2305" width="46.5703125" style="18" customWidth="1"/>
    <col min="2306" max="2306" width="11.140625" style="18" customWidth="1"/>
    <col min="2307" max="2307" width="10.140625" style="18" customWidth="1"/>
    <col min="2308" max="2308" width="12.5703125" style="18" customWidth="1"/>
    <col min="2309" max="2309" width="14.7109375" style="18" customWidth="1"/>
    <col min="2310" max="2310" width="14.5703125" style="18" customWidth="1"/>
    <col min="2311" max="2311" width="13.42578125" style="18" customWidth="1"/>
    <col min="2312" max="2560" width="8.85546875" style="18"/>
    <col min="2561" max="2561" width="46.5703125" style="18" customWidth="1"/>
    <col min="2562" max="2562" width="11.140625" style="18" customWidth="1"/>
    <col min="2563" max="2563" width="10.140625" style="18" customWidth="1"/>
    <col min="2564" max="2564" width="12.5703125" style="18" customWidth="1"/>
    <col min="2565" max="2565" width="14.7109375" style="18" customWidth="1"/>
    <col min="2566" max="2566" width="14.5703125" style="18" customWidth="1"/>
    <col min="2567" max="2567" width="13.42578125" style="18" customWidth="1"/>
    <col min="2568" max="2816" width="8.85546875" style="18"/>
    <col min="2817" max="2817" width="46.5703125" style="18" customWidth="1"/>
    <col min="2818" max="2818" width="11.140625" style="18" customWidth="1"/>
    <col min="2819" max="2819" width="10.140625" style="18" customWidth="1"/>
    <col min="2820" max="2820" width="12.5703125" style="18" customWidth="1"/>
    <col min="2821" max="2821" width="14.7109375" style="18" customWidth="1"/>
    <col min="2822" max="2822" width="14.5703125" style="18" customWidth="1"/>
    <col min="2823" max="2823" width="13.42578125" style="18" customWidth="1"/>
    <col min="2824" max="3072" width="8.85546875" style="18"/>
    <col min="3073" max="3073" width="46.5703125" style="18" customWidth="1"/>
    <col min="3074" max="3074" width="11.140625" style="18" customWidth="1"/>
    <col min="3075" max="3075" width="10.140625" style="18" customWidth="1"/>
    <col min="3076" max="3076" width="12.5703125" style="18" customWidth="1"/>
    <col min="3077" max="3077" width="14.7109375" style="18" customWidth="1"/>
    <col min="3078" max="3078" width="14.5703125" style="18" customWidth="1"/>
    <col min="3079" max="3079" width="13.42578125" style="18" customWidth="1"/>
    <col min="3080" max="3328" width="8.85546875" style="18"/>
    <col min="3329" max="3329" width="46.5703125" style="18" customWidth="1"/>
    <col min="3330" max="3330" width="11.140625" style="18" customWidth="1"/>
    <col min="3331" max="3331" width="10.140625" style="18" customWidth="1"/>
    <col min="3332" max="3332" width="12.5703125" style="18" customWidth="1"/>
    <col min="3333" max="3333" width="14.7109375" style="18" customWidth="1"/>
    <col min="3334" max="3334" width="14.5703125" style="18" customWidth="1"/>
    <col min="3335" max="3335" width="13.42578125" style="18" customWidth="1"/>
    <col min="3336" max="3584" width="8.85546875" style="18"/>
    <col min="3585" max="3585" width="46.5703125" style="18" customWidth="1"/>
    <col min="3586" max="3586" width="11.140625" style="18" customWidth="1"/>
    <col min="3587" max="3587" width="10.140625" style="18" customWidth="1"/>
    <col min="3588" max="3588" width="12.5703125" style="18" customWidth="1"/>
    <col min="3589" max="3589" width="14.7109375" style="18" customWidth="1"/>
    <col min="3590" max="3590" width="14.5703125" style="18" customWidth="1"/>
    <col min="3591" max="3591" width="13.42578125" style="18" customWidth="1"/>
    <col min="3592" max="3840" width="8.85546875" style="18"/>
    <col min="3841" max="3841" width="46.5703125" style="18" customWidth="1"/>
    <col min="3842" max="3842" width="11.140625" style="18" customWidth="1"/>
    <col min="3843" max="3843" width="10.140625" style="18" customWidth="1"/>
    <col min="3844" max="3844" width="12.5703125" style="18" customWidth="1"/>
    <col min="3845" max="3845" width="14.7109375" style="18" customWidth="1"/>
    <col min="3846" max="3846" width="14.5703125" style="18" customWidth="1"/>
    <col min="3847" max="3847" width="13.42578125" style="18" customWidth="1"/>
    <col min="3848" max="4096" width="8.85546875" style="18"/>
    <col min="4097" max="4097" width="46.5703125" style="18" customWidth="1"/>
    <col min="4098" max="4098" width="11.140625" style="18" customWidth="1"/>
    <col min="4099" max="4099" width="10.140625" style="18" customWidth="1"/>
    <col min="4100" max="4100" width="12.5703125" style="18" customWidth="1"/>
    <col min="4101" max="4101" width="14.7109375" style="18" customWidth="1"/>
    <col min="4102" max="4102" width="14.5703125" style="18" customWidth="1"/>
    <col min="4103" max="4103" width="13.42578125" style="18" customWidth="1"/>
    <col min="4104" max="4352" width="8.85546875" style="18"/>
    <col min="4353" max="4353" width="46.5703125" style="18" customWidth="1"/>
    <col min="4354" max="4354" width="11.140625" style="18" customWidth="1"/>
    <col min="4355" max="4355" width="10.140625" style="18" customWidth="1"/>
    <col min="4356" max="4356" width="12.5703125" style="18" customWidth="1"/>
    <col min="4357" max="4357" width="14.7109375" style="18" customWidth="1"/>
    <col min="4358" max="4358" width="14.5703125" style="18" customWidth="1"/>
    <col min="4359" max="4359" width="13.42578125" style="18" customWidth="1"/>
    <col min="4360" max="4608" width="8.85546875" style="18"/>
    <col min="4609" max="4609" width="46.5703125" style="18" customWidth="1"/>
    <col min="4610" max="4610" width="11.140625" style="18" customWidth="1"/>
    <col min="4611" max="4611" width="10.140625" style="18" customWidth="1"/>
    <col min="4612" max="4612" width="12.5703125" style="18" customWidth="1"/>
    <col min="4613" max="4613" width="14.7109375" style="18" customWidth="1"/>
    <col min="4614" max="4614" width="14.5703125" style="18" customWidth="1"/>
    <col min="4615" max="4615" width="13.42578125" style="18" customWidth="1"/>
    <col min="4616" max="4864" width="8.85546875" style="18"/>
    <col min="4865" max="4865" width="46.5703125" style="18" customWidth="1"/>
    <col min="4866" max="4866" width="11.140625" style="18" customWidth="1"/>
    <col min="4867" max="4867" width="10.140625" style="18" customWidth="1"/>
    <col min="4868" max="4868" width="12.5703125" style="18" customWidth="1"/>
    <col min="4869" max="4869" width="14.7109375" style="18" customWidth="1"/>
    <col min="4870" max="4870" width="14.5703125" style="18" customWidth="1"/>
    <col min="4871" max="4871" width="13.42578125" style="18" customWidth="1"/>
    <col min="4872" max="5120" width="8.85546875" style="18"/>
    <col min="5121" max="5121" width="46.5703125" style="18" customWidth="1"/>
    <col min="5122" max="5122" width="11.140625" style="18" customWidth="1"/>
    <col min="5123" max="5123" width="10.140625" style="18" customWidth="1"/>
    <col min="5124" max="5124" width="12.5703125" style="18" customWidth="1"/>
    <col min="5125" max="5125" width="14.7109375" style="18" customWidth="1"/>
    <col min="5126" max="5126" width="14.5703125" style="18" customWidth="1"/>
    <col min="5127" max="5127" width="13.42578125" style="18" customWidth="1"/>
    <col min="5128" max="5376" width="8.85546875" style="18"/>
    <col min="5377" max="5377" width="46.5703125" style="18" customWidth="1"/>
    <col min="5378" max="5378" width="11.140625" style="18" customWidth="1"/>
    <col min="5379" max="5379" width="10.140625" style="18" customWidth="1"/>
    <col min="5380" max="5380" width="12.5703125" style="18" customWidth="1"/>
    <col min="5381" max="5381" width="14.7109375" style="18" customWidth="1"/>
    <col min="5382" max="5382" width="14.5703125" style="18" customWidth="1"/>
    <col min="5383" max="5383" width="13.42578125" style="18" customWidth="1"/>
    <col min="5384" max="5632" width="8.85546875" style="18"/>
    <col min="5633" max="5633" width="46.5703125" style="18" customWidth="1"/>
    <col min="5634" max="5634" width="11.140625" style="18" customWidth="1"/>
    <col min="5635" max="5635" width="10.140625" style="18" customWidth="1"/>
    <col min="5636" max="5636" width="12.5703125" style="18" customWidth="1"/>
    <col min="5637" max="5637" width="14.7109375" style="18" customWidth="1"/>
    <col min="5638" max="5638" width="14.5703125" style="18" customWidth="1"/>
    <col min="5639" max="5639" width="13.42578125" style="18" customWidth="1"/>
    <col min="5640" max="5888" width="8.85546875" style="18"/>
    <col min="5889" max="5889" width="46.5703125" style="18" customWidth="1"/>
    <col min="5890" max="5890" width="11.140625" style="18" customWidth="1"/>
    <col min="5891" max="5891" width="10.140625" style="18" customWidth="1"/>
    <col min="5892" max="5892" width="12.5703125" style="18" customWidth="1"/>
    <col min="5893" max="5893" width="14.7109375" style="18" customWidth="1"/>
    <col min="5894" max="5894" width="14.5703125" style="18" customWidth="1"/>
    <col min="5895" max="5895" width="13.42578125" style="18" customWidth="1"/>
    <col min="5896" max="6144" width="8.85546875" style="18"/>
    <col min="6145" max="6145" width="46.5703125" style="18" customWidth="1"/>
    <col min="6146" max="6146" width="11.140625" style="18" customWidth="1"/>
    <col min="6147" max="6147" width="10.140625" style="18" customWidth="1"/>
    <col min="6148" max="6148" width="12.5703125" style="18" customWidth="1"/>
    <col min="6149" max="6149" width="14.7109375" style="18" customWidth="1"/>
    <col min="6150" max="6150" width="14.5703125" style="18" customWidth="1"/>
    <col min="6151" max="6151" width="13.42578125" style="18" customWidth="1"/>
    <col min="6152" max="6400" width="8.85546875" style="18"/>
    <col min="6401" max="6401" width="46.5703125" style="18" customWidth="1"/>
    <col min="6402" max="6402" width="11.140625" style="18" customWidth="1"/>
    <col min="6403" max="6403" width="10.140625" style="18" customWidth="1"/>
    <col min="6404" max="6404" width="12.5703125" style="18" customWidth="1"/>
    <col min="6405" max="6405" width="14.7109375" style="18" customWidth="1"/>
    <col min="6406" max="6406" width="14.5703125" style="18" customWidth="1"/>
    <col min="6407" max="6407" width="13.42578125" style="18" customWidth="1"/>
    <col min="6408" max="6656" width="8.85546875" style="18"/>
    <col min="6657" max="6657" width="46.5703125" style="18" customWidth="1"/>
    <col min="6658" max="6658" width="11.140625" style="18" customWidth="1"/>
    <col min="6659" max="6659" width="10.140625" style="18" customWidth="1"/>
    <col min="6660" max="6660" width="12.5703125" style="18" customWidth="1"/>
    <col min="6661" max="6661" width="14.7109375" style="18" customWidth="1"/>
    <col min="6662" max="6662" width="14.5703125" style="18" customWidth="1"/>
    <col min="6663" max="6663" width="13.42578125" style="18" customWidth="1"/>
    <col min="6664" max="6912" width="8.85546875" style="18"/>
    <col min="6913" max="6913" width="46.5703125" style="18" customWidth="1"/>
    <col min="6914" max="6914" width="11.140625" style="18" customWidth="1"/>
    <col min="6915" max="6915" width="10.140625" style="18" customWidth="1"/>
    <col min="6916" max="6916" width="12.5703125" style="18" customWidth="1"/>
    <col min="6917" max="6917" width="14.7109375" style="18" customWidth="1"/>
    <col min="6918" max="6918" width="14.5703125" style="18" customWidth="1"/>
    <col min="6919" max="6919" width="13.42578125" style="18" customWidth="1"/>
    <col min="6920" max="7168" width="8.85546875" style="18"/>
    <col min="7169" max="7169" width="46.5703125" style="18" customWidth="1"/>
    <col min="7170" max="7170" width="11.140625" style="18" customWidth="1"/>
    <col min="7171" max="7171" width="10.140625" style="18" customWidth="1"/>
    <col min="7172" max="7172" width="12.5703125" style="18" customWidth="1"/>
    <col min="7173" max="7173" width="14.7109375" style="18" customWidth="1"/>
    <col min="7174" max="7174" width="14.5703125" style="18" customWidth="1"/>
    <col min="7175" max="7175" width="13.42578125" style="18" customWidth="1"/>
    <col min="7176" max="7424" width="8.85546875" style="18"/>
    <col min="7425" max="7425" width="46.5703125" style="18" customWidth="1"/>
    <col min="7426" max="7426" width="11.140625" style="18" customWidth="1"/>
    <col min="7427" max="7427" width="10.140625" style="18" customWidth="1"/>
    <col min="7428" max="7428" width="12.5703125" style="18" customWidth="1"/>
    <col min="7429" max="7429" width="14.7109375" style="18" customWidth="1"/>
    <col min="7430" max="7430" width="14.5703125" style="18" customWidth="1"/>
    <col min="7431" max="7431" width="13.42578125" style="18" customWidth="1"/>
    <col min="7432" max="7680" width="8.85546875" style="18"/>
    <col min="7681" max="7681" width="46.5703125" style="18" customWidth="1"/>
    <col min="7682" max="7682" width="11.140625" style="18" customWidth="1"/>
    <col min="7683" max="7683" width="10.140625" style="18" customWidth="1"/>
    <col min="7684" max="7684" width="12.5703125" style="18" customWidth="1"/>
    <col min="7685" max="7685" width="14.7109375" style="18" customWidth="1"/>
    <col min="7686" max="7686" width="14.5703125" style="18" customWidth="1"/>
    <col min="7687" max="7687" width="13.42578125" style="18" customWidth="1"/>
    <col min="7688" max="7936" width="8.85546875" style="18"/>
    <col min="7937" max="7937" width="46.5703125" style="18" customWidth="1"/>
    <col min="7938" max="7938" width="11.140625" style="18" customWidth="1"/>
    <col min="7939" max="7939" width="10.140625" style="18" customWidth="1"/>
    <col min="7940" max="7940" width="12.5703125" style="18" customWidth="1"/>
    <col min="7941" max="7941" width="14.7109375" style="18" customWidth="1"/>
    <col min="7942" max="7942" width="14.5703125" style="18" customWidth="1"/>
    <col min="7943" max="7943" width="13.42578125" style="18" customWidth="1"/>
    <col min="7944" max="8192" width="8.85546875" style="18"/>
    <col min="8193" max="8193" width="46.5703125" style="18" customWidth="1"/>
    <col min="8194" max="8194" width="11.140625" style="18" customWidth="1"/>
    <col min="8195" max="8195" width="10.140625" style="18" customWidth="1"/>
    <col min="8196" max="8196" width="12.5703125" style="18" customWidth="1"/>
    <col min="8197" max="8197" width="14.7109375" style="18" customWidth="1"/>
    <col min="8198" max="8198" width="14.5703125" style="18" customWidth="1"/>
    <col min="8199" max="8199" width="13.42578125" style="18" customWidth="1"/>
    <col min="8200" max="8448" width="8.85546875" style="18"/>
    <col min="8449" max="8449" width="46.5703125" style="18" customWidth="1"/>
    <col min="8450" max="8450" width="11.140625" style="18" customWidth="1"/>
    <col min="8451" max="8451" width="10.140625" style="18" customWidth="1"/>
    <col min="8452" max="8452" width="12.5703125" style="18" customWidth="1"/>
    <col min="8453" max="8453" width="14.7109375" style="18" customWidth="1"/>
    <col min="8454" max="8454" width="14.5703125" style="18" customWidth="1"/>
    <col min="8455" max="8455" width="13.42578125" style="18" customWidth="1"/>
    <col min="8456" max="8704" width="8.85546875" style="18"/>
    <col min="8705" max="8705" width="46.5703125" style="18" customWidth="1"/>
    <col min="8706" max="8706" width="11.140625" style="18" customWidth="1"/>
    <col min="8707" max="8707" width="10.140625" style="18" customWidth="1"/>
    <col min="8708" max="8708" width="12.5703125" style="18" customWidth="1"/>
    <col min="8709" max="8709" width="14.7109375" style="18" customWidth="1"/>
    <col min="8710" max="8710" width="14.5703125" style="18" customWidth="1"/>
    <col min="8711" max="8711" width="13.42578125" style="18" customWidth="1"/>
    <col min="8712" max="8960" width="8.85546875" style="18"/>
    <col min="8961" max="8961" width="46.5703125" style="18" customWidth="1"/>
    <col min="8962" max="8962" width="11.140625" style="18" customWidth="1"/>
    <col min="8963" max="8963" width="10.140625" style="18" customWidth="1"/>
    <col min="8964" max="8964" width="12.5703125" style="18" customWidth="1"/>
    <col min="8965" max="8965" width="14.7109375" style="18" customWidth="1"/>
    <col min="8966" max="8966" width="14.5703125" style="18" customWidth="1"/>
    <col min="8967" max="8967" width="13.42578125" style="18" customWidth="1"/>
    <col min="8968" max="9216" width="8.85546875" style="18"/>
    <col min="9217" max="9217" width="46.5703125" style="18" customWidth="1"/>
    <col min="9218" max="9218" width="11.140625" style="18" customWidth="1"/>
    <col min="9219" max="9219" width="10.140625" style="18" customWidth="1"/>
    <col min="9220" max="9220" width="12.5703125" style="18" customWidth="1"/>
    <col min="9221" max="9221" width="14.7109375" style="18" customWidth="1"/>
    <col min="9222" max="9222" width="14.5703125" style="18" customWidth="1"/>
    <col min="9223" max="9223" width="13.42578125" style="18" customWidth="1"/>
    <col min="9224" max="9472" width="8.85546875" style="18"/>
    <col min="9473" max="9473" width="46.5703125" style="18" customWidth="1"/>
    <col min="9474" max="9474" width="11.140625" style="18" customWidth="1"/>
    <col min="9475" max="9475" width="10.140625" style="18" customWidth="1"/>
    <col min="9476" max="9476" width="12.5703125" style="18" customWidth="1"/>
    <col min="9477" max="9477" width="14.7109375" style="18" customWidth="1"/>
    <col min="9478" max="9478" width="14.5703125" style="18" customWidth="1"/>
    <col min="9479" max="9479" width="13.42578125" style="18" customWidth="1"/>
    <col min="9480" max="9728" width="8.85546875" style="18"/>
    <col min="9729" max="9729" width="46.5703125" style="18" customWidth="1"/>
    <col min="9730" max="9730" width="11.140625" style="18" customWidth="1"/>
    <col min="9731" max="9731" width="10.140625" style="18" customWidth="1"/>
    <col min="9732" max="9732" width="12.5703125" style="18" customWidth="1"/>
    <col min="9733" max="9733" width="14.7109375" style="18" customWidth="1"/>
    <col min="9734" max="9734" width="14.5703125" style="18" customWidth="1"/>
    <col min="9735" max="9735" width="13.42578125" style="18" customWidth="1"/>
    <col min="9736" max="9984" width="8.85546875" style="18"/>
    <col min="9985" max="9985" width="46.5703125" style="18" customWidth="1"/>
    <col min="9986" max="9986" width="11.140625" style="18" customWidth="1"/>
    <col min="9987" max="9987" width="10.140625" style="18" customWidth="1"/>
    <col min="9988" max="9988" width="12.5703125" style="18" customWidth="1"/>
    <col min="9989" max="9989" width="14.7109375" style="18" customWidth="1"/>
    <col min="9990" max="9990" width="14.5703125" style="18" customWidth="1"/>
    <col min="9991" max="9991" width="13.42578125" style="18" customWidth="1"/>
    <col min="9992" max="10240" width="8.85546875" style="18"/>
    <col min="10241" max="10241" width="46.5703125" style="18" customWidth="1"/>
    <col min="10242" max="10242" width="11.140625" style="18" customWidth="1"/>
    <col min="10243" max="10243" width="10.140625" style="18" customWidth="1"/>
    <col min="10244" max="10244" width="12.5703125" style="18" customWidth="1"/>
    <col min="10245" max="10245" width="14.7109375" style="18" customWidth="1"/>
    <col min="10246" max="10246" width="14.5703125" style="18" customWidth="1"/>
    <col min="10247" max="10247" width="13.42578125" style="18" customWidth="1"/>
    <col min="10248" max="10496" width="8.85546875" style="18"/>
    <col min="10497" max="10497" width="46.5703125" style="18" customWidth="1"/>
    <col min="10498" max="10498" width="11.140625" style="18" customWidth="1"/>
    <col min="10499" max="10499" width="10.140625" style="18" customWidth="1"/>
    <col min="10500" max="10500" width="12.5703125" style="18" customWidth="1"/>
    <col min="10501" max="10501" width="14.7109375" style="18" customWidth="1"/>
    <col min="10502" max="10502" width="14.5703125" style="18" customWidth="1"/>
    <col min="10503" max="10503" width="13.42578125" style="18" customWidth="1"/>
    <col min="10504" max="10752" width="8.85546875" style="18"/>
    <col min="10753" max="10753" width="46.5703125" style="18" customWidth="1"/>
    <col min="10754" max="10754" width="11.140625" style="18" customWidth="1"/>
    <col min="10755" max="10755" width="10.140625" style="18" customWidth="1"/>
    <col min="10756" max="10756" width="12.5703125" style="18" customWidth="1"/>
    <col min="10757" max="10757" width="14.7109375" style="18" customWidth="1"/>
    <col min="10758" max="10758" width="14.5703125" style="18" customWidth="1"/>
    <col min="10759" max="10759" width="13.42578125" style="18" customWidth="1"/>
    <col min="10760" max="11008" width="8.85546875" style="18"/>
    <col min="11009" max="11009" width="46.5703125" style="18" customWidth="1"/>
    <col min="11010" max="11010" width="11.140625" style="18" customWidth="1"/>
    <col min="11011" max="11011" width="10.140625" style="18" customWidth="1"/>
    <col min="11012" max="11012" width="12.5703125" style="18" customWidth="1"/>
    <col min="11013" max="11013" width="14.7109375" style="18" customWidth="1"/>
    <col min="11014" max="11014" width="14.5703125" style="18" customWidth="1"/>
    <col min="11015" max="11015" width="13.42578125" style="18" customWidth="1"/>
    <col min="11016" max="11264" width="8.85546875" style="18"/>
    <col min="11265" max="11265" width="46.5703125" style="18" customWidth="1"/>
    <col min="11266" max="11266" width="11.140625" style="18" customWidth="1"/>
    <col min="11267" max="11267" width="10.140625" style="18" customWidth="1"/>
    <col min="11268" max="11268" width="12.5703125" style="18" customWidth="1"/>
    <col min="11269" max="11269" width="14.7109375" style="18" customWidth="1"/>
    <col min="11270" max="11270" width="14.5703125" style="18" customWidth="1"/>
    <col min="11271" max="11271" width="13.42578125" style="18" customWidth="1"/>
    <col min="11272" max="11520" width="8.85546875" style="18"/>
    <col min="11521" max="11521" width="46.5703125" style="18" customWidth="1"/>
    <col min="11522" max="11522" width="11.140625" style="18" customWidth="1"/>
    <col min="11523" max="11523" width="10.140625" style="18" customWidth="1"/>
    <col min="11524" max="11524" width="12.5703125" style="18" customWidth="1"/>
    <col min="11525" max="11525" width="14.7109375" style="18" customWidth="1"/>
    <col min="11526" max="11526" width="14.5703125" style="18" customWidth="1"/>
    <col min="11527" max="11527" width="13.42578125" style="18" customWidth="1"/>
    <col min="11528" max="11776" width="8.85546875" style="18"/>
    <col min="11777" max="11777" width="46.5703125" style="18" customWidth="1"/>
    <col min="11778" max="11778" width="11.140625" style="18" customWidth="1"/>
    <col min="11779" max="11779" width="10.140625" style="18" customWidth="1"/>
    <col min="11780" max="11780" width="12.5703125" style="18" customWidth="1"/>
    <col min="11781" max="11781" width="14.7109375" style="18" customWidth="1"/>
    <col min="11782" max="11782" width="14.5703125" style="18" customWidth="1"/>
    <col min="11783" max="11783" width="13.42578125" style="18" customWidth="1"/>
    <col min="11784" max="12032" width="8.85546875" style="18"/>
    <col min="12033" max="12033" width="46.5703125" style="18" customWidth="1"/>
    <col min="12034" max="12034" width="11.140625" style="18" customWidth="1"/>
    <col min="12035" max="12035" width="10.140625" style="18" customWidth="1"/>
    <col min="12036" max="12036" width="12.5703125" style="18" customWidth="1"/>
    <col min="12037" max="12037" width="14.7109375" style="18" customWidth="1"/>
    <col min="12038" max="12038" width="14.5703125" style="18" customWidth="1"/>
    <col min="12039" max="12039" width="13.42578125" style="18" customWidth="1"/>
    <col min="12040" max="12288" width="8.85546875" style="18"/>
    <col min="12289" max="12289" width="46.5703125" style="18" customWidth="1"/>
    <col min="12290" max="12290" width="11.140625" style="18" customWidth="1"/>
    <col min="12291" max="12291" width="10.140625" style="18" customWidth="1"/>
    <col min="12292" max="12292" width="12.5703125" style="18" customWidth="1"/>
    <col min="12293" max="12293" width="14.7109375" style="18" customWidth="1"/>
    <col min="12294" max="12294" width="14.5703125" style="18" customWidth="1"/>
    <col min="12295" max="12295" width="13.42578125" style="18" customWidth="1"/>
    <col min="12296" max="12544" width="8.85546875" style="18"/>
    <col min="12545" max="12545" width="46.5703125" style="18" customWidth="1"/>
    <col min="12546" max="12546" width="11.140625" style="18" customWidth="1"/>
    <col min="12547" max="12547" width="10.140625" style="18" customWidth="1"/>
    <col min="12548" max="12548" width="12.5703125" style="18" customWidth="1"/>
    <col min="12549" max="12549" width="14.7109375" style="18" customWidth="1"/>
    <col min="12550" max="12550" width="14.5703125" style="18" customWidth="1"/>
    <col min="12551" max="12551" width="13.42578125" style="18" customWidth="1"/>
    <col min="12552" max="12800" width="8.85546875" style="18"/>
    <col min="12801" max="12801" width="46.5703125" style="18" customWidth="1"/>
    <col min="12802" max="12802" width="11.140625" style="18" customWidth="1"/>
    <col min="12803" max="12803" width="10.140625" style="18" customWidth="1"/>
    <col min="12804" max="12804" width="12.5703125" style="18" customWidth="1"/>
    <col min="12805" max="12805" width="14.7109375" style="18" customWidth="1"/>
    <col min="12806" max="12806" width="14.5703125" style="18" customWidth="1"/>
    <col min="12807" max="12807" width="13.42578125" style="18" customWidth="1"/>
    <col min="12808" max="13056" width="8.85546875" style="18"/>
    <col min="13057" max="13057" width="46.5703125" style="18" customWidth="1"/>
    <col min="13058" max="13058" width="11.140625" style="18" customWidth="1"/>
    <col min="13059" max="13059" width="10.140625" style="18" customWidth="1"/>
    <col min="13060" max="13060" width="12.5703125" style="18" customWidth="1"/>
    <col min="13061" max="13061" width="14.7109375" style="18" customWidth="1"/>
    <col min="13062" max="13062" width="14.5703125" style="18" customWidth="1"/>
    <col min="13063" max="13063" width="13.42578125" style="18" customWidth="1"/>
    <col min="13064" max="13312" width="8.85546875" style="18"/>
    <col min="13313" max="13313" width="46.5703125" style="18" customWidth="1"/>
    <col min="13314" max="13314" width="11.140625" style="18" customWidth="1"/>
    <col min="13315" max="13315" width="10.140625" style="18" customWidth="1"/>
    <col min="13316" max="13316" width="12.5703125" style="18" customWidth="1"/>
    <col min="13317" max="13317" width="14.7109375" style="18" customWidth="1"/>
    <col min="13318" max="13318" width="14.5703125" style="18" customWidth="1"/>
    <col min="13319" max="13319" width="13.42578125" style="18" customWidth="1"/>
    <col min="13320" max="13568" width="8.85546875" style="18"/>
    <col min="13569" max="13569" width="46.5703125" style="18" customWidth="1"/>
    <col min="13570" max="13570" width="11.140625" style="18" customWidth="1"/>
    <col min="13571" max="13571" width="10.140625" style="18" customWidth="1"/>
    <col min="13572" max="13572" width="12.5703125" style="18" customWidth="1"/>
    <col min="13573" max="13573" width="14.7109375" style="18" customWidth="1"/>
    <col min="13574" max="13574" width="14.5703125" style="18" customWidth="1"/>
    <col min="13575" max="13575" width="13.42578125" style="18" customWidth="1"/>
    <col min="13576" max="13824" width="8.85546875" style="18"/>
    <col min="13825" max="13825" width="46.5703125" style="18" customWidth="1"/>
    <col min="13826" max="13826" width="11.140625" style="18" customWidth="1"/>
    <col min="13827" max="13827" width="10.140625" style="18" customWidth="1"/>
    <col min="13828" max="13828" width="12.5703125" style="18" customWidth="1"/>
    <col min="13829" max="13829" width="14.7109375" style="18" customWidth="1"/>
    <col min="13830" max="13830" width="14.5703125" style="18" customWidth="1"/>
    <col min="13831" max="13831" width="13.42578125" style="18" customWidth="1"/>
    <col min="13832" max="14080" width="8.85546875" style="18"/>
    <col min="14081" max="14081" width="46.5703125" style="18" customWidth="1"/>
    <col min="14082" max="14082" width="11.140625" style="18" customWidth="1"/>
    <col min="14083" max="14083" width="10.140625" style="18" customWidth="1"/>
    <col min="14084" max="14084" width="12.5703125" style="18" customWidth="1"/>
    <col min="14085" max="14085" width="14.7109375" style="18" customWidth="1"/>
    <col min="14086" max="14086" width="14.5703125" style="18" customWidth="1"/>
    <col min="14087" max="14087" width="13.42578125" style="18" customWidth="1"/>
    <col min="14088" max="14336" width="8.85546875" style="18"/>
    <col min="14337" max="14337" width="46.5703125" style="18" customWidth="1"/>
    <col min="14338" max="14338" width="11.140625" style="18" customWidth="1"/>
    <col min="14339" max="14339" width="10.140625" style="18" customWidth="1"/>
    <col min="14340" max="14340" width="12.5703125" style="18" customWidth="1"/>
    <col min="14341" max="14341" width="14.7109375" style="18" customWidth="1"/>
    <col min="14342" max="14342" width="14.5703125" style="18" customWidth="1"/>
    <col min="14343" max="14343" width="13.42578125" style="18" customWidth="1"/>
    <col min="14344" max="14592" width="8.85546875" style="18"/>
    <col min="14593" max="14593" width="46.5703125" style="18" customWidth="1"/>
    <col min="14594" max="14594" width="11.140625" style="18" customWidth="1"/>
    <col min="14595" max="14595" width="10.140625" style="18" customWidth="1"/>
    <col min="14596" max="14596" width="12.5703125" style="18" customWidth="1"/>
    <col min="14597" max="14597" width="14.7109375" style="18" customWidth="1"/>
    <col min="14598" max="14598" width="14.5703125" style="18" customWidth="1"/>
    <col min="14599" max="14599" width="13.42578125" style="18" customWidth="1"/>
    <col min="14600" max="14848" width="8.85546875" style="18"/>
    <col min="14849" max="14849" width="46.5703125" style="18" customWidth="1"/>
    <col min="14850" max="14850" width="11.140625" style="18" customWidth="1"/>
    <col min="14851" max="14851" width="10.140625" style="18" customWidth="1"/>
    <col min="14852" max="14852" width="12.5703125" style="18" customWidth="1"/>
    <col min="14853" max="14853" width="14.7109375" style="18" customWidth="1"/>
    <col min="14854" max="14854" width="14.5703125" style="18" customWidth="1"/>
    <col min="14855" max="14855" width="13.42578125" style="18" customWidth="1"/>
    <col min="14856" max="15104" width="8.85546875" style="18"/>
    <col min="15105" max="15105" width="46.5703125" style="18" customWidth="1"/>
    <col min="15106" max="15106" width="11.140625" style="18" customWidth="1"/>
    <col min="15107" max="15107" width="10.140625" style="18" customWidth="1"/>
    <col min="15108" max="15108" width="12.5703125" style="18" customWidth="1"/>
    <col min="15109" max="15109" width="14.7109375" style="18" customWidth="1"/>
    <col min="15110" max="15110" width="14.5703125" style="18" customWidth="1"/>
    <col min="15111" max="15111" width="13.42578125" style="18" customWidth="1"/>
    <col min="15112" max="15360" width="8.85546875" style="18"/>
    <col min="15361" max="15361" width="46.5703125" style="18" customWidth="1"/>
    <col min="15362" max="15362" width="11.140625" style="18" customWidth="1"/>
    <col min="15363" max="15363" width="10.140625" style="18" customWidth="1"/>
    <col min="15364" max="15364" width="12.5703125" style="18" customWidth="1"/>
    <col min="15365" max="15365" width="14.7109375" style="18" customWidth="1"/>
    <col min="15366" max="15366" width="14.5703125" style="18" customWidth="1"/>
    <col min="15367" max="15367" width="13.42578125" style="18" customWidth="1"/>
    <col min="15368" max="15616" width="8.85546875" style="18"/>
    <col min="15617" max="15617" width="46.5703125" style="18" customWidth="1"/>
    <col min="15618" max="15618" width="11.140625" style="18" customWidth="1"/>
    <col min="15619" max="15619" width="10.140625" style="18" customWidth="1"/>
    <col min="15620" max="15620" width="12.5703125" style="18" customWidth="1"/>
    <col min="15621" max="15621" width="14.7109375" style="18" customWidth="1"/>
    <col min="15622" max="15622" width="14.5703125" style="18" customWidth="1"/>
    <col min="15623" max="15623" width="13.42578125" style="18" customWidth="1"/>
    <col min="15624" max="15872" width="8.85546875" style="18"/>
    <col min="15873" max="15873" width="46.5703125" style="18" customWidth="1"/>
    <col min="15874" max="15874" width="11.140625" style="18" customWidth="1"/>
    <col min="15875" max="15875" width="10.140625" style="18" customWidth="1"/>
    <col min="15876" max="15876" width="12.5703125" style="18" customWidth="1"/>
    <col min="15877" max="15877" width="14.7109375" style="18" customWidth="1"/>
    <col min="15878" max="15878" width="14.5703125" style="18" customWidth="1"/>
    <col min="15879" max="15879" width="13.42578125" style="18" customWidth="1"/>
    <col min="15880" max="16128" width="8.85546875" style="18"/>
    <col min="16129" max="16129" width="46.5703125" style="18" customWidth="1"/>
    <col min="16130" max="16130" width="11.140625" style="18" customWidth="1"/>
    <col min="16131" max="16131" width="10.140625" style="18" customWidth="1"/>
    <col min="16132" max="16132" width="12.5703125" style="18" customWidth="1"/>
    <col min="16133" max="16133" width="14.7109375" style="18" customWidth="1"/>
    <col min="16134" max="16134" width="14.5703125" style="18" customWidth="1"/>
    <col min="16135" max="16135" width="13.42578125" style="18" customWidth="1"/>
    <col min="16136" max="16384" width="8.85546875" style="18"/>
  </cols>
  <sheetData>
    <row r="1" spans="1:9" s="1" customFormat="1" ht="48" customHeight="1" x14ac:dyDescent="0.3">
      <c r="A1" s="367" t="s">
        <v>208</v>
      </c>
      <c r="B1" s="367"/>
      <c r="C1" s="367"/>
      <c r="D1" s="367"/>
      <c r="E1" s="367"/>
      <c r="F1" s="367"/>
      <c r="G1" s="367"/>
    </row>
    <row r="2" spans="1:9" s="1" customFormat="1" ht="20.25" x14ac:dyDescent="0.3">
      <c r="A2" s="403" t="s">
        <v>8</v>
      </c>
      <c r="B2" s="403"/>
      <c r="C2" s="403"/>
      <c r="D2" s="403"/>
      <c r="E2" s="403"/>
      <c r="F2" s="403"/>
      <c r="G2" s="403"/>
    </row>
    <row r="3" spans="1:9" s="3" customFormat="1" ht="16.5" thickBot="1" x14ac:dyDescent="0.3">
      <c r="A3" s="2"/>
      <c r="B3" s="2"/>
      <c r="C3" s="2"/>
      <c r="D3" s="2"/>
      <c r="E3" s="2"/>
      <c r="G3" s="49" t="s">
        <v>94</v>
      </c>
    </row>
    <row r="4" spans="1:9" s="3" customFormat="1" ht="11.25" x14ac:dyDescent="0.2">
      <c r="A4" s="404"/>
      <c r="B4" s="375" t="s">
        <v>341</v>
      </c>
      <c r="C4" s="377" t="s">
        <v>342</v>
      </c>
      <c r="D4" s="377" t="s">
        <v>28</v>
      </c>
      <c r="E4" s="406" t="s">
        <v>343</v>
      </c>
      <c r="F4" s="373" t="s">
        <v>346</v>
      </c>
      <c r="G4" s="379" t="s">
        <v>95</v>
      </c>
    </row>
    <row r="5" spans="1:9" s="3" customFormat="1" ht="41.25" customHeight="1" x14ac:dyDescent="0.2">
      <c r="A5" s="405"/>
      <c r="B5" s="376"/>
      <c r="C5" s="378"/>
      <c r="D5" s="378"/>
      <c r="E5" s="407"/>
      <c r="F5" s="374"/>
      <c r="G5" s="380"/>
    </row>
    <row r="6" spans="1:9" s="3" customFormat="1" ht="21" customHeight="1" x14ac:dyDescent="0.2">
      <c r="A6" s="74" t="s">
        <v>7</v>
      </c>
      <c r="B6" s="280">
        <f>SUM(B8:B16)</f>
        <v>6833</v>
      </c>
      <c r="C6" s="280">
        <f>SUM(C8:C16)</f>
        <v>4804</v>
      </c>
      <c r="D6" s="98">
        <f>ROUND(C6/B6*100,1)</f>
        <v>70.3</v>
      </c>
      <c r="E6" s="280">
        <f>SUM(E8:E16)</f>
        <v>3399</v>
      </c>
      <c r="F6" s="280">
        <f>SUM(F8:F16)</f>
        <v>2931</v>
      </c>
      <c r="G6" s="107">
        <f>ROUND(F6/E6*100,1)</f>
        <v>86.2</v>
      </c>
      <c r="I6" s="51"/>
    </row>
    <row r="7" spans="1:9" s="3" customFormat="1" ht="18.75" customHeight="1" x14ac:dyDescent="0.2">
      <c r="A7" s="105" t="s">
        <v>27</v>
      </c>
      <c r="B7" s="106"/>
      <c r="C7" s="106"/>
      <c r="D7" s="99"/>
      <c r="E7" s="106"/>
      <c r="F7" s="106"/>
      <c r="G7" s="108"/>
      <c r="I7" s="51"/>
    </row>
    <row r="8" spans="1:9" s="8" customFormat="1" ht="54.75" customHeight="1" x14ac:dyDescent="0.25">
      <c r="A8" s="150" t="s">
        <v>9</v>
      </c>
      <c r="B8" s="25">
        <v>863</v>
      </c>
      <c r="C8" s="25">
        <v>560</v>
      </c>
      <c r="D8" s="24">
        <f>ROUND(C8/B8*100,1)</f>
        <v>64.900000000000006</v>
      </c>
      <c r="E8" s="52">
        <v>411</v>
      </c>
      <c r="F8" s="25">
        <v>319</v>
      </c>
      <c r="G8" s="50">
        <f t="shared" ref="G8:G16" si="0">ROUND(F8/E8*100,1)</f>
        <v>77.599999999999994</v>
      </c>
      <c r="H8" s="53"/>
      <c r="I8" s="54"/>
    </row>
    <row r="9" spans="1:9" s="8" customFormat="1" ht="20.25" customHeight="1" x14ac:dyDescent="0.25">
      <c r="A9" s="150" t="s">
        <v>10</v>
      </c>
      <c r="B9" s="25">
        <v>698</v>
      </c>
      <c r="C9" s="25">
        <v>434</v>
      </c>
      <c r="D9" s="24">
        <f t="shared" ref="D9:D16" si="1">ROUND(C9/B9*100,1)</f>
        <v>62.2</v>
      </c>
      <c r="E9" s="52">
        <v>349</v>
      </c>
      <c r="F9" s="25">
        <v>257</v>
      </c>
      <c r="G9" s="50">
        <f t="shared" si="0"/>
        <v>73.599999999999994</v>
      </c>
      <c r="H9" s="53"/>
      <c r="I9" s="54"/>
    </row>
    <row r="10" spans="1:9" ht="19.5" customHeight="1" x14ac:dyDescent="0.2">
      <c r="A10" s="150" t="s">
        <v>11</v>
      </c>
      <c r="B10" s="55">
        <v>717</v>
      </c>
      <c r="C10" s="25">
        <v>504</v>
      </c>
      <c r="D10" s="24">
        <f t="shared" si="1"/>
        <v>70.3</v>
      </c>
      <c r="E10" s="52">
        <v>345</v>
      </c>
      <c r="F10" s="25">
        <v>295</v>
      </c>
      <c r="G10" s="50">
        <f t="shared" si="0"/>
        <v>85.5</v>
      </c>
      <c r="H10" s="53"/>
      <c r="I10" s="54"/>
    </row>
    <row r="11" spans="1:9" ht="18.75" customHeight="1" x14ac:dyDescent="0.2">
      <c r="A11" s="150" t="s">
        <v>12</v>
      </c>
      <c r="B11" s="55">
        <v>540</v>
      </c>
      <c r="C11" s="25">
        <v>394</v>
      </c>
      <c r="D11" s="24">
        <f t="shared" si="1"/>
        <v>73</v>
      </c>
      <c r="E11" s="52">
        <v>261</v>
      </c>
      <c r="F11" s="25">
        <v>234</v>
      </c>
      <c r="G11" s="50">
        <f t="shared" si="0"/>
        <v>89.7</v>
      </c>
      <c r="H11" s="53"/>
      <c r="I11" s="54"/>
    </row>
    <row r="12" spans="1:9" s="6" customFormat="1" ht="21.75" customHeight="1" x14ac:dyDescent="0.25">
      <c r="A12" s="150" t="s">
        <v>13</v>
      </c>
      <c r="B12" s="55">
        <v>1542</v>
      </c>
      <c r="C12" s="25">
        <v>1277</v>
      </c>
      <c r="D12" s="24">
        <f t="shared" si="1"/>
        <v>82.8</v>
      </c>
      <c r="E12" s="52">
        <v>787</v>
      </c>
      <c r="F12" s="25">
        <v>803</v>
      </c>
      <c r="G12" s="50">
        <f t="shared" si="0"/>
        <v>102</v>
      </c>
      <c r="H12" s="53"/>
      <c r="I12" s="54"/>
    </row>
    <row r="13" spans="1:9" ht="51.75" customHeight="1" x14ac:dyDescent="0.2">
      <c r="A13" s="150" t="s">
        <v>14</v>
      </c>
      <c r="B13" s="55">
        <v>153</v>
      </c>
      <c r="C13" s="25">
        <v>92</v>
      </c>
      <c r="D13" s="24">
        <f t="shared" si="1"/>
        <v>60.1</v>
      </c>
      <c r="E13" s="52">
        <v>97</v>
      </c>
      <c r="F13" s="25">
        <v>69</v>
      </c>
      <c r="G13" s="50">
        <f t="shared" si="0"/>
        <v>71.099999999999994</v>
      </c>
      <c r="H13" s="53"/>
      <c r="I13" s="54"/>
    </row>
    <row r="14" spans="1:9" ht="35.25" customHeight="1" x14ac:dyDescent="0.2">
      <c r="A14" s="150" t="s">
        <v>15</v>
      </c>
      <c r="B14" s="55">
        <v>664</v>
      </c>
      <c r="C14" s="25">
        <v>379</v>
      </c>
      <c r="D14" s="24">
        <f t="shared" si="1"/>
        <v>57.1</v>
      </c>
      <c r="E14" s="52">
        <v>299</v>
      </c>
      <c r="F14" s="25">
        <v>243</v>
      </c>
      <c r="G14" s="50">
        <f t="shared" si="0"/>
        <v>81.3</v>
      </c>
      <c r="H14" s="53"/>
      <c r="I14" s="54"/>
    </row>
    <row r="15" spans="1:9" ht="70.5" customHeight="1" x14ac:dyDescent="0.2">
      <c r="A15" s="150" t="s">
        <v>16</v>
      </c>
      <c r="B15" s="55">
        <v>684</v>
      </c>
      <c r="C15" s="25">
        <v>462</v>
      </c>
      <c r="D15" s="24">
        <f t="shared" si="1"/>
        <v>67.5</v>
      </c>
      <c r="E15" s="52">
        <v>328</v>
      </c>
      <c r="F15" s="25">
        <v>258</v>
      </c>
      <c r="G15" s="50">
        <f t="shared" si="0"/>
        <v>78.7</v>
      </c>
      <c r="H15" s="53"/>
      <c r="I15" s="54"/>
    </row>
    <row r="16" spans="1:9" ht="39.75" customHeight="1" thickBot="1" x14ac:dyDescent="0.25">
      <c r="A16" s="151" t="s">
        <v>96</v>
      </c>
      <c r="B16" s="56">
        <v>972</v>
      </c>
      <c r="C16" s="22">
        <v>702</v>
      </c>
      <c r="D16" s="21">
        <f t="shared" si="1"/>
        <v>72.2</v>
      </c>
      <c r="E16" s="57">
        <v>522</v>
      </c>
      <c r="F16" s="22">
        <v>453</v>
      </c>
      <c r="G16" s="50">
        <f t="shared" si="0"/>
        <v>86.8</v>
      </c>
      <c r="H16" s="53"/>
      <c r="I16" s="54"/>
    </row>
    <row r="17" spans="2:11" ht="15.75" x14ac:dyDescent="0.25">
      <c r="B17" s="58"/>
      <c r="H17" s="59"/>
      <c r="I17" s="60"/>
    </row>
    <row r="18" spans="2:11" ht="15.75" x14ac:dyDescent="0.25">
      <c r="B18" s="58"/>
      <c r="H18" s="61"/>
    </row>
    <row r="19" spans="2:11" x14ac:dyDescent="0.2">
      <c r="B19" s="58"/>
    </row>
    <row r="22" spans="2:11" x14ac:dyDescent="0.2">
      <c r="K22" s="73"/>
    </row>
    <row r="23" spans="2:11" x14ac:dyDescent="0.2">
      <c r="K23" s="73"/>
    </row>
    <row r="24" spans="2:11" x14ac:dyDescent="0.2">
      <c r="K24" s="73"/>
    </row>
    <row r="25" spans="2:11" x14ac:dyDescent="0.2">
      <c r="K25" s="73"/>
    </row>
    <row r="26" spans="2:11" x14ac:dyDescent="0.2">
      <c r="K26" s="73"/>
    </row>
    <row r="27" spans="2:11" x14ac:dyDescent="0.2">
      <c r="K27" s="73"/>
    </row>
    <row r="28" spans="2:11" x14ac:dyDescent="0.2">
      <c r="K28" s="73"/>
    </row>
    <row r="29" spans="2:11" x14ac:dyDescent="0.2">
      <c r="K29" s="73"/>
    </row>
    <row r="30" spans="2:11" x14ac:dyDescent="0.2">
      <c r="K30" s="73"/>
    </row>
  </sheetData>
  <sortState ref="J22:K30">
    <sortCondition ref="K22:K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51181102362204722" right="0.27559055118110237" top="0.74803149606299213" bottom="0.74803149606299213" header="0.31496062992125984" footer="0.31496062992125984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19"/>
  <sheetViews>
    <sheetView zoomScale="84" zoomScaleNormal="84" zoomScaleSheetLayoutView="86" workbookViewId="0">
      <selection activeCell="D13" sqref="D13"/>
    </sheetView>
  </sheetViews>
  <sheetFormatPr defaultColWidth="8.85546875" defaultRowHeight="12.75" x14ac:dyDescent="0.2"/>
  <cols>
    <col min="1" max="1" width="47.140625" style="18" customWidth="1"/>
    <col min="2" max="2" width="8.7109375" style="124" customWidth="1"/>
    <col min="3" max="3" width="13" style="124" customWidth="1"/>
    <col min="4" max="4" width="10.140625" style="124" customWidth="1"/>
    <col min="5" max="5" width="13.140625" style="124" customWidth="1"/>
    <col min="6" max="6" width="7.85546875" style="124" customWidth="1"/>
    <col min="7" max="7" width="13.42578125" style="124" customWidth="1"/>
    <col min="8" max="8" width="10.42578125" style="124" customWidth="1"/>
    <col min="9" max="9" width="13.5703125" style="124" customWidth="1"/>
    <col min="10" max="10" width="8.85546875" style="18"/>
    <col min="11" max="12" width="0" style="18" hidden="1" customWidth="1"/>
    <col min="13" max="253" width="8.85546875" style="18"/>
    <col min="254" max="254" width="51.5703125" style="18" customWidth="1"/>
    <col min="255" max="255" width="14.42578125" style="18" customWidth="1"/>
    <col min="256" max="256" width="15.5703125" style="18" customWidth="1"/>
    <col min="257" max="257" width="13.7109375" style="18" customWidth="1"/>
    <col min="258" max="258" width="15.140625" style="18" customWidth="1"/>
    <col min="259" max="259" width="15" style="18" customWidth="1"/>
    <col min="260" max="260" width="15.7109375" style="18" customWidth="1"/>
    <col min="261" max="509" width="8.85546875" style="18"/>
    <col min="510" max="510" width="51.5703125" style="18" customWidth="1"/>
    <col min="511" max="511" width="14.42578125" style="18" customWidth="1"/>
    <col min="512" max="512" width="15.5703125" style="18" customWidth="1"/>
    <col min="513" max="513" width="13.7109375" style="18" customWidth="1"/>
    <col min="514" max="514" width="15.140625" style="18" customWidth="1"/>
    <col min="515" max="515" width="15" style="18" customWidth="1"/>
    <col min="516" max="516" width="15.7109375" style="18" customWidth="1"/>
    <col min="517" max="765" width="8.85546875" style="18"/>
    <col min="766" max="766" width="51.5703125" style="18" customWidth="1"/>
    <col min="767" max="767" width="14.42578125" style="18" customWidth="1"/>
    <col min="768" max="768" width="15.5703125" style="18" customWidth="1"/>
    <col min="769" max="769" width="13.7109375" style="18" customWidth="1"/>
    <col min="770" max="770" width="15.140625" style="18" customWidth="1"/>
    <col min="771" max="771" width="15" style="18" customWidth="1"/>
    <col min="772" max="772" width="15.7109375" style="18" customWidth="1"/>
    <col min="773" max="1021" width="8.85546875" style="18"/>
    <col min="1022" max="1022" width="51.5703125" style="18" customWidth="1"/>
    <col min="1023" max="1023" width="14.42578125" style="18" customWidth="1"/>
    <col min="1024" max="1024" width="15.5703125" style="18" customWidth="1"/>
    <col min="1025" max="1025" width="13.7109375" style="18" customWidth="1"/>
    <col min="1026" max="1026" width="15.140625" style="18" customWidth="1"/>
    <col min="1027" max="1027" width="15" style="18" customWidth="1"/>
    <col min="1028" max="1028" width="15.7109375" style="18" customWidth="1"/>
    <col min="1029" max="1277" width="8.85546875" style="18"/>
    <col min="1278" max="1278" width="51.5703125" style="18" customWidth="1"/>
    <col min="1279" max="1279" width="14.42578125" style="18" customWidth="1"/>
    <col min="1280" max="1280" width="15.5703125" style="18" customWidth="1"/>
    <col min="1281" max="1281" width="13.7109375" style="18" customWidth="1"/>
    <col min="1282" max="1282" width="15.140625" style="18" customWidth="1"/>
    <col min="1283" max="1283" width="15" style="18" customWidth="1"/>
    <col min="1284" max="1284" width="15.7109375" style="18" customWidth="1"/>
    <col min="1285" max="1533" width="8.85546875" style="18"/>
    <col min="1534" max="1534" width="51.5703125" style="18" customWidth="1"/>
    <col min="1535" max="1535" width="14.42578125" style="18" customWidth="1"/>
    <col min="1536" max="1536" width="15.5703125" style="18" customWidth="1"/>
    <col min="1537" max="1537" width="13.7109375" style="18" customWidth="1"/>
    <col min="1538" max="1538" width="15.140625" style="18" customWidth="1"/>
    <col min="1539" max="1539" width="15" style="18" customWidth="1"/>
    <col min="1540" max="1540" width="15.7109375" style="18" customWidth="1"/>
    <col min="1541" max="1789" width="8.85546875" style="18"/>
    <col min="1790" max="1790" width="51.5703125" style="18" customWidth="1"/>
    <col min="1791" max="1791" width="14.42578125" style="18" customWidth="1"/>
    <col min="1792" max="1792" width="15.5703125" style="18" customWidth="1"/>
    <col min="1793" max="1793" width="13.7109375" style="18" customWidth="1"/>
    <col min="1794" max="1794" width="15.140625" style="18" customWidth="1"/>
    <col min="1795" max="1795" width="15" style="18" customWidth="1"/>
    <col min="1796" max="1796" width="15.7109375" style="18" customWidth="1"/>
    <col min="1797" max="2045" width="8.85546875" style="18"/>
    <col min="2046" max="2046" width="51.5703125" style="18" customWidth="1"/>
    <col min="2047" max="2047" width="14.42578125" style="18" customWidth="1"/>
    <col min="2048" max="2048" width="15.5703125" style="18" customWidth="1"/>
    <col min="2049" max="2049" width="13.7109375" style="18" customWidth="1"/>
    <col min="2050" max="2050" width="15.140625" style="18" customWidth="1"/>
    <col min="2051" max="2051" width="15" style="18" customWidth="1"/>
    <col min="2052" max="2052" width="15.7109375" style="18" customWidth="1"/>
    <col min="2053" max="2301" width="8.85546875" style="18"/>
    <col min="2302" max="2302" width="51.5703125" style="18" customWidth="1"/>
    <col min="2303" max="2303" width="14.42578125" style="18" customWidth="1"/>
    <col min="2304" max="2304" width="15.5703125" style="18" customWidth="1"/>
    <col min="2305" max="2305" width="13.7109375" style="18" customWidth="1"/>
    <col min="2306" max="2306" width="15.140625" style="18" customWidth="1"/>
    <col min="2307" max="2307" width="15" style="18" customWidth="1"/>
    <col min="2308" max="2308" width="15.7109375" style="18" customWidth="1"/>
    <col min="2309" max="2557" width="8.85546875" style="18"/>
    <col min="2558" max="2558" width="51.5703125" style="18" customWidth="1"/>
    <col min="2559" max="2559" width="14.42578125" style="18" customWidth="1"/>
    <col min="2560" max="2560" width="15.5703125" style="18" customWidth="1"/>
    <col min="2561" max="2561" width="13.7109375" style="18" customWidth="1"/>
    <col min="2562" max="2562" width="15.140625" style="18" customWidth="1"/>
    <col min="2563" max="2563" width="15" style="18" customWidth="1"/>
    <col min="2564" max="2564" width="15.7109375" style="18" customWidth="1"/>
    <col min="2565" max="2813" width="8.85546875" style="18"/>
    <col min="2814" max="2814" width="51.5703125" style="18" customWidth="1"/>
    <col min="2815" max="2815" width="14.42578125" style="18" customWidth="1"/>
    <col min="2816" max="2816" width="15.5703125" style="18" customWidth="1"/>
    <col min="2817" max="2817" width="13.7109375" style="18" customWidth="1"/>
    <col min="2818" max="2818" width="15.140625" style="18" customWidth="1"/>
    <col min="2819" max="2819" width="15" style="18" customWidth="1"/>
    <col min="2820" max="2820" width="15.7109375" style="18" customWidth="1"/>
    <col min="2821" max="3069" width="8.85546875" style="18"/>
    <col min="3070" max="3070" width="51.5703125" style="18" customWidth="1"/>
    <col min="3071" max="3071" width="14.42578125" style="18" customWidth="1"/>
    <col min="3072" max="3072" width="15.5703125" style="18" customWidth="1"/>
    <col min="3073" max="3073" width="13.7109375" style="18" customWidth="1"/>
    <col min="3074" max="3074" width="15.140625" style="18" customWidth="1"/>
    <col min="3075" max="3075" width="15" style="18" customWidth="1"/>
    <col min="3076" max="3076" width="15.7109375" style="18" customWidth="1"/>
    <col min="3077" max="3325" width="8.85546875" style="18"/>
    <col min="3326" max="3326" width="51.5703125" style="18" customWidth="1"/>
    <col min="3327" max="3327" width="14.42578125" style="18" customWidth="1"/>
    <col min="3328" max="3328" width="15.5703125" style="18" customWidth="1"/>
    <col min="3329" max="3329" width="13.7109375" style="18" customWidth="1"/>
    <col min="3330" max="3330" width="15.140625" style="18" customWidth="1"/>
    <col min="3331" max="3331" width="15" style="18" customWidth="1"/>
    <col min="3332" max="3332" width="15.7109375" style="18" customWidth="1"/>
    <col min="3333" max="3581" width="8.85546875" style="18"/>
    <col min="3582" max="3582" width="51.5703125" style="18" customWidth="1"/>
    <col min="3583" max="3583" width="14.42578125" style="18" customWidth="1"/>
    <col min="3584" max="3584" width="15.5703125" style="18" customWidth="1"/>
    <col min="3585" max="3585" width="13.7109375" style="18" customWidth="1"/>
    <col min="3586" max="3586" width="15.140625" style="18" customWidth="1"/>
    <col min="3587" max="3587" width="15" style="18" customWidth="1"/>
    <col min="3588" max="3588" width="15.7109375" style="18" customWidth="1"/>
    <col min="3589" max="3837" width="8.85546875" style="18"/>
    <col min="3838" max="3838" width="51.5703125" style="18" customWidth="1"/>
    <col min="3839" max="3839" width="14.42578125" style="18" customWidth="1"/>
    <col min="3840" max="3840" width="15.5703125" style="18" customWidth="1"/>
    <col min="3841" max="3841" width="13.7109375" style="18" customWidth="1"/>
    <col min="3842" max="3842" width="15.140625" style="18" customWidth="1"/>
    <col min="3843" max="3843" width="15" style="18" customWidth="1"/>
    <col min="3844" max="3844" width="15.7109375" style="18" customWidth="1"/>
    <col min="3845" max="4093" width="8.85546875" style="18"/>
    <col min="4094" max="4094" width="51.5703125" style="18" customWidth="1"/>
    <col min="4095" max="4095" width="14.42578125" style="18" customWidth="1"/>
    <col min="4096" max="4096" width="15.5703125" style="18" customWidth="1"/>
    <col min="4097" max="4097" width="13.7109375" style="18" customWidth="1"/>
    <col min="4098" max="4098" width="15.140625" style="18" customWidth="1"/>
    <col min="4099" max="4099" width="15" style="18" customWidth="1"/>
    <col min="4100" max="4100" width="15.7109375" style="18" customWidth="1"/>
    <col min="4101" max="4349" width="8.85546875" style="18"/>
    <col min="4350" max="4350" width="51.5703125" style="18" customWidth="1"/>
    <col min="4351" max="4351" width="14.42578125" style="18" customWidth="1"/>
    <col min="4352" max="4352" width="15.5703125" style="18" customWidth="1"/>
    <col min="4353" max="4353" width="13.7109375" style="18" customWidth="1"/>
    <col min="4354" max="4354" width="15.140625" style="18" customWidth="1"/>
    <col min="4355" max="4355" width="15" style="18" customWidth="1"/>
    <col min="4356" max="4356" width="15.7109375" style="18" customWidth="1"/>
    <col min="4357" max="4605" width="8.85546875" style="18"/>
    <col min="4606" max="4606" width="51.5703125" style="18" customWidth="1"/>
    <col min="4607" max="4607" width="14.42578125" style="18" customWidth="1"/>
    <col min="4608" max="4608" width="15.5703125" style="18" customWidth="1"/>
    <col min="4609" max="4609" width="13.7109375" style="18" customWidth="1"/>
    <col min="4610" max="4610" width="15.140625" style="18" customWidth="1"/>
    <col min="4611" max="4611" width="15" style="18" customWidth="1"/>
    <col min="4612" max="4612" width="15.7109375" style="18" customWidth="1"/>
    <col min="4613" max="4861" width="8.85546875" style="18"/>
    <col min="4862" max="4862" width="51.5703125" style="18" customWidth="1"/>
    <col min="4863" max="4863" width="14.42578125" style="18" customWidth="1"/>
    <col min="4864" max="4864" width="15.5703125" style="18" customWidth="1"/>
    <col min="4865" max="4865" width="13.7109375" style="18" customWidth="1"/>
    <col min="4866" max="4866" width="15.140625" style="18" customWidth="1"/>
    <col min="4867" max="4867" width="15" style="18" customWidth="1"/>
    <col min="4868" max="4868" width="15.7109375" style="18" customWidth="1"/>
    <col min="4869" max="5117" width="8.85546875" style="18"/>
    <col min="5118" max="5118" width="51.5703125" style="18" customWidth="1"/>
    <col min="5119" max="5119" width="14.42578125" style="18" customWidth="1"/>
    <col min="5120" max="5120" width="15.5703125" style="18" customWidth="1"/>
    <col min="5121" max="5121" width="13.7109375" style="18" customWidth="1"/>
    <col min="5122" max="5122" width="15.140625" style="18" customWidth="1"/>
    <col min="5123" max="5123" width="15" style="18" customWidth="1"/>
    <col min="5124" max="5124" width="15.7109375" style="18" customWidth="1"/>
    <col min="5125" max="5373" width="8.85546875" style="18"/>
    <col min="5374" max="5374" width="51.5703125" style="18" customWidth="1"/>
    <col min="5375" max="5375" width="14.42578125" style="18" customWidth="1"/>
    <col min="5376" max="5376" width="15.5703125" style="18" customWidth="1"/>
    <col min="5377" max="5377" width="13.7109375" style="18" customWidth="1"/>
    <col min="5378" max="5378" width="15.140625" style="18" customWidth="1"/>
    <col min="5379" max="5379" width="15" style="18" customWidth="1"/>
    <col min="5380" max="5380" width="15.7109375" style="18" customWidth="1"/>
    <col min="5381" max="5629" width="8.85546875" style="18"/>
    <col min="5630" max="5630" width="51.5703125" style="18" customWidth="1"/>
    <col min="5631" max="5631" width="14.42578125" style="18" customWidth="1"/>
    <col min="5632" max="5632" width="15.5703125" style="18" customWidth="1"/>
    <col min="5633" max="5633" width="13.7109375" style="18" customWidth="1"/>
    <col min="5634" max="5634" width="15.140625" style="18" customWidth="1"/>
    <col min="5635" max="5635" width="15" style="18" customWidth="1"/>
    <col min="5636" max="5636" width="15.7109375" style="18" customWidth="1"/>
    <col min="5637" max="5885" width="8.85546875" style="18"/>
    <col min="5886" max="5886" width="51.5703125" style="18" customWidth="1"/>
    <col min="5887" max="5887" width="14.42578125" style="18" customWidth="1"/>
    <col min="5888" max="5888" width="15.5703125" style="18" customWidth="1"/>
    <col min="5889" max="5889" width="13.7109375" style="18" customWidth="1"/>
    <col min="5890" max="5890" width="15.140625" style="18" customWidth="1"/>
    <col min="5891" max="5891" width="15" style="18" customWidth="1"/>
    <col min="5892" max="5892" width="15.7109375" style="18" customWidth="1"/>
    <col min="5893" max="6141" width="8.85546875" style="18"/>
    <col min="6142" max="6142" width="51.5703125" style="18" customWidth="1"/>
    <col min="6143" max="6143" width="14.42578125" style="18" customWidth="1"/>
    <col min="6144" max="6144" width="15.5703125" style="18" customWidth="1"/>
    <col min="6145" max="6145" width="13.7109375" style="18" customWidth="1"/>
    <col min="6146" max="6146" width="15.140625" style="18" customWidth="1"/>
    <col min="6147" max="6147" width="15" style="18" customWidth="1"/>
    <col min="6148" max="6148" width="15.7109375" style="18" customWidth="1"/>
    <col min="6149" max="6397" width="8.85546875" style="18"/>
    <col min="6398" max="6398" width="51.5703125" style="18" customWidth="1"/>
    <col min="6399" max="6399" width="14.42578125" style="18" customWidth="1"/>
    <col min="6400" max="6400" width="15.5703125" style="18" customWidth="1"/>
    <col min="6401" max="6401" width="13.7109375" style="18" customWidth="1"/>
    <col min="6402" max="6402" width="15.140625" style="18" customWidth="1"/>
    <col min="6403" max="6403" width="15" style="18" customWidth="1"/>
    <col min="6404" max="6404" width="15.7109375" style="18" customWidth="1"/>
    <col min="6405" max="6653" width="8.85546875" style="18"/>
    <col min="6654" max="6654" width="51.5703125" style="18" customWidth="1"/>
    <col min="6655" max="6655" width="14.42578125" style="18" customWidth="1"/>
    <col min="6656" max="6656" width="15.5703125" style="18" customWidth="1"/>
    <col min="6657" max="6657" width="13.7109375" style="18" customWidth="1"/>
    <col min="6658" max="6658" width="15.140625" style="18" customWidth="1"/>
    <col min="6659" max="6659" width="15" style="18" customWidth="1"/>
    <col min="6660" max="6660" width="15.7109375" style="18" customWidth="1"/>
    <col min="6661" max="6909" width="8.85546875" style="18"/>
    <col min="6910" max="6910" width="51.5703125" style="18" customWidth="1"/>
    <col min="6911" max="6911" width="14.42578125" style="18" customWidth="1"/>
    <col min="6912" max="6912" width="15.5703125" style="18" customWidth="1"/>
    <col min="6913" max="6913" width="13.7109375" style="18" customWidth="1"/>
    <col min="6914" max="6914" width="15.140625" style="18" customWidth="1"/>
    <col min="6915" max="6915" width="15" style="18" customWidth="1"/>
    <col min="6916" max="6916" width="15.7109375" style="18" customWidth="1"/>
    <col min="6917" max="7165" width="8.85546875" style="18"/>
    <col min="7166" max="7166" width="51.5703125" style="18" customWidth="1"/>
    <col min="7167" max="7167" width="14.42578125" style="18" customWidth="1"/>
    <col min="7168" max="7168" width="15.5703125" style="18" customWidth="1"/>
    <col min="7169" max="7169" width="13.7109375" style="18" customWidth="1"/>
    <col min="7170" max="7170" width="15.140625" style="18" customWidth="1"/>
    <col min="7171" max="7171" width="15" style="18" customWidth="1"/>
    <col min="7172" max="7172" width="15.7109375" style="18" customWidth="1"/>
    <col min="7173" max="7421" width="8.85546875" style="18"/>
    <col min="7422" max="7422" width="51.5703125" style="18" customWidth="1"/>
    <col min="7423" max="7423" width="14.42578125" style="18" customWidth="1"/>
    <col min="7424" max="7424" width="15.5703125" style="18" customWidth="1"/>
    <col min="7425" max="7425" width="13.7109375" style="18" customWidth="1"/>
    <col min="7426" max="7426" width="15.140625" style="18" customWidth="1"/>
    <col min="7427" max="7427" width="15" style="18" customWidth="1"/>
    <col min="7428" max="7428" width="15.7109375" style="18" customWidth="1"/>
    <col min="7429" max="7677" width="8.85546875" style="18"/>
    <col min="7678" max="7678" width="51.5703125" style="18" customWidth="1"/>
    <col min="7679" max="7679" width="14.42578125" style="18" customWidth="1"/>
    <col min="7680" max="7680" width="15.5703125" style="18" customWidth="1"/>
    <col min="7681" max="7681" width="13.7109375" style="18" customWidth="1"/>
    <col min="7682" max="7682" width="15.140625" style="18" customWidth="1"/>
    <col min="7683" max="7683" width="15" style="18" customWidth="1"/>
    <col min="7684" max="7684" width="15.7109375" style="18" customWidth="1"/>
    <col min="7685" max="7933" width="8.85546875" style="18"/>
    <col min="7934" max="7934" width="51.5703125" style="18" customWidth="1"/>
    <col min="7935" max="7935" width="14.42578125" style="18" customWidth="1"/>
    <col min="7936" max="7936" width="15.5703125" style="18" customWidth="1"/>
    <col min="7937" max="7937" width="13.7109375" style="18" customWidth="1"/>
    <col min="7938" max="7938" width="15.140625" style="18" customWidth="1"/>
    <col min="7939" max="7939" width="15" style="18" customWidth="1"/>
    <col min="7940" max="7940" width="15.7109375" style="18" customWidth="1"/>
    <col min="7941" max="8189" width="8.85546875" style="18"/>
    <col min="8190" max="8190" width="51.5703125" style="18" customWidth="1"/>
    <col min="8191" max="8191" width="14.42578125" style="18" customWidth="1"/>
    <col min="8192" max="8192" width="15.5703125" style="18" customWidth="1"/>
    <col min="8193" max="8193" width="13.7109375" style="18" customWidth="1"/>
    <col min="8194" max="8194" width="15.140625" style="18" customWidth="1"/>
    <col min="8195" max="8195" width="15" style="18" customWidth="1"/>
    <col min="8196" max="8196" width="15.7109375" style="18" customWidth="1"/>
    <col min="8197" max="8445" width="8.85546875" style="18"/>
    <col min="8446" max="8446" width="51.5703125" style="18" customWidth="1"/>
    <col min="8447" max="8447" width="14.42578125" style="18" customWidth="1"/>
    <col min="8448" max="8448" width="15.5703125" style="18" customWidth="1"/>
    <col min="8449" max="8449" width="13.7109375" style="18" customWidth="1"/>
    <col min="8450" max="8450" width="15.140625" style="18" customWidth="1"/>
    <col min="8451" max="8451" width="15" style="18" customWidth="1"/>
    <col min="8452" max="8452" width="15.7109375" style="18" customWidth="1"/>
    <col min="8453" max="8701" width="8.85546875" style="18"/>
    <col min="8702" max="8702" width="51.5703125" style="18" customWidth="1"/>
    <col min="8703" max="8703" width="14.42578125" style="18" customWidth="1"/>
    <col min="8704" max="8704" width="15.5703125" style="18" customWidth="1"/>
    <col min="8705" max="8705" width="13.7109375" style="18" customWidth="1"/>
    <col min="8706" max="8706" width="15.140625" style="18" customWidth="1"/>
    <col min="8707" max="8707" width="15" style="18" customWidth="1"/>
    <col min="8708" max="8708" width="15.7109375" style="18" customWidth="1"/>
    <col min="8709" max="8957" width="8.85546875" style="18"/>
    <col min="8958" max="8958" width="51.5703125" style="18" customWidth="1"/>
    <col min="8959" max="8959" width="14.42578125" style="18" customWidth="1"/>
    <col min="8960" max="8960" width="15.5703125" style="18" customWidth="1"/>
    <col min="8961" max="8961" width="13.7109375" style="18" customWidth="1"/>
    <col min="8962" max="8962" width="15.140625" style="18" customWidth="1"/>
    <col min="8963" max="8963" width="15" style="18" customWidth="1"/>
    <col min="8964" max="8964" width="15.7109375" style="18" customWidth="1"/>
    <col min="8965" max="9213" width="8.85546875" style="18"/>
    <col min="9214" max="9214" width="51.5703125" style="18" customWidth="1"/>
    <col min="9215" max="9215" width="14.42578125" style="18" customWidth="1"/>
    <col min="9216" max="9216" width="15.5703125" style="18" customWidth="1"/>
    <col min="9217" max="9217" width="13.7109375" style="18" customWidth="1"/>
    <col min="9218" max="9218" width="15.140625" style="18" customWidth="1"/>
    <col min="9219" max="9219" width="15" style="18" customWidth="1"/>
    <col min="9220" max="9220" width="15.7109375" style="18" customWidth="1"/>
    <col min="9221" max="9469" width="8.85546875" style="18"/>
    <col min="9470" max="9470" width="51.5703125" style="18" customWidth="1"/>
    <col min="9471" max="9471" width="14.42578125" style="18" customWidth="1"/>
    <col min="9472" max="9472" width="15.5703125" style="18" customWidth="1"/>
    <col min="9473" max="9473" width="13.7109375" style="18" customWidth="1"/>
    <col min="9474" max="9474" width="15.140625" style="18" customWidth="1"/>
    <col min="9475" max="9475" width="15" style="18" customWidth="1"/>
    <col min="9476" max="9476" width="15.7109375" style="18" customWidth="1"/>
    <col min="9477" max="9725" width="8.85546875" style="18"/>
    <col min="9726" max="9726" width="51.5703125" style="18" customWidth="1"/>
    <col min="9727" max="9727" width="14.42578125" style="18" customWidth="1"/>
    <col min="9728" max="9728" width="15.5703125" style="18" customWidth="1"/>
    <col min="9729" max="9729" width="13.7109375" style="18" customWidth="1"/>
    <col min="9730" max="9730" width="15.140625" style="18" customWidth="1"/>
    <col min="9731" max="9731" width="15" style="18" customWidth="1"/>
    <col min="9732" max="9732" width="15.7109375" style="18" customWidth="1"/>
    <col min="9733" max="9981" width="8.85546875" style="18"/>
    <col min="9982" max="9982" width="51.5703125" style="18" customWidth="1"/>
    <col min="9983" max="9983" width="14.42578125" style="18" customWidth="1"/>
    <col min="9984" max="9984" width="15.5703125" style="18" customWidth="1"/>
    <col min="9985" max="9985" width="13.7109375" style="18" customWidth="1"/>
    <col min="9986" max="9986" width="15.140625" style="18" customWidth="1"/>
    <col min="9987" max="9987" width="15" style="18" customWidth="1"/>
    <col min="9988" max="9988" width="15.7109375" style="18" customWidth="1"/>
    <col min="9989" max="10237" width="8.85546875" style="18"/>
    <col min="10238" max="10238" width="51.5703125" style="18" customWidth="1"/>
    <col min="10239" max="10239" width="14.42578125" style="18" customWidth="1"/>
    <col min="10240" max="10240" width="15.5703125" style="18" customWidth="1"/>
    <col min="10241" max="10241" width="13.7109375" style="18" customWidth="1"/>
    <col min="10242" max="10242" width="15.140625" style="18" customWidth="1"/>
    <col min="10243" max="10243" width="15" style="18" customWidth="1"/>
    <col min="10244" max="10244" width="15.7109375" style="18" customWidth="1"/>
    <col min="10245" max="10493" width="8.85546875" style="18"/>
    <col min="10494" max="10494" width="51.5703125" style="18" customWidth="1"/>
    <col min="10495" max="10495" width="14.42578125" style="18" customWidth="1"/>
    <col min="10496" max="10496" width="15.5703125" style="18" customWidth="1"/>
    <col min="10497" max="10497" width="13.7109375" style="18" customWidth="1"/>
    <col min="10498" max="10498" width="15.140625" style="18" customWidth="1"/>
    <col min="10499" max="10499" width="15" style="18" customWidth="1"/>
    <col min="10500" max="10500" width="15.7109375" style="18" customWidth="1"/>
    <col min="10501" max="10749" width="8.85546875" style="18"/>
    <col min="10750" max="10750" width="51.5703125" style="18" customWidth="1"/>
    <col min="10751" max="10751" width="14.42578125" style="18" customWidth="1"/>
    <col min="10752" max="10752" width="15.5703125" style="18" customWidth="1"/>
    <col min="10753" max="10753" width="13.7109375" style="18" customWidth="1"/>
    <col min="10754" max="10754" width="15.140625" style="18" customWidth="1"/>
    <col min="10755" max="10755" width="15" style="18" customWidth="1"/>
    <col min="10756" max="10756" width="15.7109375" style="18" customWidth="1"/>
    <col min="10757" max="11005" width="8.85546875" style="18"/>
    <col min="11006" max="11006" width="51.5703125" style="18" customWidth="1"/>
    <col min="11007" max="11007" width="14.42578125" style="18" customWidth="1"/>
    <col min="11008" max="11008" width="15.5703125" style="18" customWidth="1"/>
    <col min="11009" max="11009" width="13.7109375" style="18" customWidth="1"/>
    <col min="11010" max="11010" width="15.140625" style="18" customWidth="1"/>
    <col min="11011" max="11011" width="15" style="18" customWidth="1"/>
    <col min="11012" max="11012" width="15.7109375" style="18" customWidth="1"/>
    <col min="11013" max="11261" width="8.85546875" style="18"/>
    <col min="11262" max="11262" width="51.5703125" style="18" customWidth="1"/>
    <col min="11263" max="11263" width="14.42578125" style="18" customWidth="1"/>
    <col min="11264" max="11264" width="15.5703125" style="18" customWidth="1"/>
    <col min="11265" max="11265" width="13.7109375" style="18" customWidth="1"/>
    <col min="11266" max="11266" width="15.140625" style="18" customWidth="1"/>
    <col min="11267" max="11267" width="15" style="18" customWidth="1"/>
    <col min="11268" max="11268" width="15.7109375" style="18" customWidth="1"/>
    <col min="11269" max="11517" width="8.85546875" style="18"/>
    <col min="11518" max="11518" width="51.5703125" style="18" customWidth="1"/>
    <col min="11519" max="11519" width="14.42578125" style="18" customWidth="1"/>
    <col min="11520" max="11520" width="15.5703125" style="18" customWidth="1"/>
    <col min="11521" max="11521" width="13.7109375" style="18" customWidth="1"/>
    <col min="11522" max="11522" width="15.140625" style="18" customWidth="1"/>
    <col min="11523" max="11523" width="15" style="18" customWidth="1"/>
    <col min="11524" max="11524" width="15.7109375" style="18" customWidth="1"/>
    <col min="11525" max="11773" width="8.85546875" style="18"/>
    <col min="11774" max="11774" width="51.5703125" style="18" customWidth="1"/>
    <col min="11775" max="11775" width="14.42578125" style="18" customWidth="1"/>
    <col min="11776" max="11776" width="15.5703125" style="18" customWidth="1"/>
    <col min="11777" max="11777" width="13.7109375" style="18" customWidth="1"/>
    <col min="11778" max="11778" width="15.140625" style="18" customWidth="1"/>
    <col min="11779" max="11779" width="15" style="18" customWidth="1"/>
    <col min="11780" max="11780" width="15.7109375" style="18" customWidth="1"/>
    <col min="11781" max="12029" width="8.85546875" style="18"/>
    <col min="12030" max="12030" width="51.5703125" style="18" customWidth="1"/>
    <col min="12031" max="12031" width="14.42578125" style="18" customWidth="1"/>
    <col min="12032" max="12032" width="15.5703125" style="18" customWidth="1"/>
    <col min="12033" max="12033" width="13.7109375" style="18" customWidth="1"/>
    <col min="12034" max="12034" width="15.140625" style="18" customWidth="1"/>
    <col min="12035" max="12035" width="15" style="18" customWidth="1"/>
    <col min="12036" max="12036" width="15.7109375" style="18" customWidth="1"/>
    <col min="12037" max="12285" width="8.85546875" style="18"/>
    <col min="12286" max="12286" width="51.5703125" style="18" customWidth="1"/>
    <col min="12287" max="12287" width="14.42578125" style="18" customWidth="1"/>
    <col min="12288" max="12288" width="15.5703125" style="18" customWidth="1"/>
    <col min="12289" max="12289" width="13.7109375" style="18" customWidth="1"/>
    <col min="12290" max="12290" width="15.140625" style="18" customWidth="1"/>
    <col min="12291" max="12291" width="15" style="18" customWidth="1"/>
    <col min="12292" max="12292" width="15.7109375" style="18" customWidth="1"/>
    <col min="12293" max="12541" width="8.85546875" style="18"/>
    <col min="12542" max="12542" width="51.5703125" style="18" customWidth="1"/>
    <col min="12543" max="12543" width="14.42578125" style="18" customWidth="1"/>
    <col min="12544" max="12544" width="15.5703125" style="18" customWidth="1"/>
    <col min="12545" max="12545" width="13.7109375" style="18" customWidth="1"/>
    <col min="12546" max="12546" width="15.140625" style="18" customWidth="1"/>
    <col min="12547" max="12547" width="15" style="18" customWidth="1"/>
    <col min="12548" max="12548" width="15.7109375" style="18" customWidth="1"/>
    <col min="12549" max="12797" width="8.85546875" style="18"/>
    <col min="12798" max="12798" width="51.5703125" style="18" customWidth="1"/>
    <col min="12799" max="12799" width="14.42578125" style="18" customWidth="1"/>
    <col min="12800" max="12800" width="15.5703125" style="18" customWidth="1"/>
    <col min="12801" max="12801" width="13.7109375" style="18" customWidth="1"/>
    <col min="12802" max="12802" width="15.140625" style="18" customWidth="1"/>
    <col min="12803" max="12803" width="15" style="18" customWidth="1"/>
    <col min="12804" max="12804" width="15.7109375" style="18" customWidth="1"/>
    <col min="12805" max="13053" width="8.85546875" style="18"/>
    <col min="13054" max="13054" width="51.5703125" style="18" customWidth="1"/>
    <col min="13055" max="13055" width="14.42578125" style="18" customWidth="1"/>
    <col min="13056" max="13056" width="15.5703125" style="18" customWidth="1"/>
    <col min="13057" max="13057" width="13.7109375" style="18" customWidth="1"/>
    <col min="13058" max="13058" width="15.140625" style="18" customWidth="1"/>
    <col min="13059" max="13059" width="15" style="18" customWidth="1"/>
    <col min="13060" max="13060" width="15.7109375" style="18" customWidth="1"/>
    <col min="13061" max="13309" width="8.85546875" style="18"/>
    <col min="13310" max="13310" width="51.5703125" style="18" customWidth="1"/>
    <col min="13311" max="13311" width="14.42578125" style="18" customWidth="1"/>
    <col min="13312" max="13312" width="15.5703125" style="18" customWidth="1"/>
    <col min="13313" max="13313" width="13.7109375" style="18" customWidth="1"/>
    <col min="13314" max="13314" width="15.140625" style="18" customWidth="1"/>
    <col min="13315" max="13315" width="15" style="18" customWidth="1"/>
    <col min="13316" max="13316" width="15.7109375" style="18" customWidth="1"/>
    <col min="13317" max="13565" width="8.85546875" style="18"/>
    <col min="13566" max="13566" width="51.5703125" style="18" customWidth="1"/>
    <col min="13567" max="13567" width="14.42578125" style="18" customWidth="1"/>
    <col min="13568" max="13568" width="15.5703125" style="18" customWidth="1"/>
    <col min="13569" max="13569" width="13.7109375" style="18" customWidth="1"/>
    <col min="13570" max="13570" width="15.140625" style="18" customWidth="1"/>
    <col min="13571" max="13571" width="15" style="18" customWidth="1"/>
    <col min="13572" max="13572" width="15.7109375" style="18" customWidth="1"/>
    <col min="13573" max="13821" width="8.85546875" style="18"/>
    <col min="13822" max="13822" width="51.5703125" style="18" customWidth="1"/>
    <col min="13823" max="13823" width="14.42578125" style="18" customWidth="1"/>
    <col min="13824" max="13824" width="15.5703125" style="18" customWidth="1"/>
    <col min="13825" max="13825" width="13.7109375" style="18" customWidth="1"/>
    <col min="13826" max="13826" width="15.140625" style="18" customWidth="1"/>
    <col min="13827" max="13827" width="15" style="18" customWidth="1"/>
    <col min="13828" max="13828" width="15.7109375" style="18" customWidth="1"/>
    <col min="13829" max="14077" width="8.85546875" style="18"/>
    <col min="14078" max="14078" width="51.5703125" style="18" customWidth="1"/>
    <col min="14079" max="14079" width="14.42578125" style="18" customWidth="1"/>
    <col min="14080" max="14080" width="15.5703125" style="18" customWidth="1"/>
    <col min="14081" max="14081" width="13.7109375" style="18" customWidth="1"/>
    <col min="14082" max="14082" width="15.140625" style="18" customWidth="1"/>
    <col min="14083" max="14083" width="15" style="18" customWidth="1"/>
    <col min="14084" max="14084" width="15.7109375" style="18" customWidth="1"/>
    <col min="14085" max="14333" width="8.85546875" style="18"/>
    <col min="14334" max="14334" width="51.5703125" style="18" customWidth="1"/>
    <col min="14335" max="14335" width="14.42578125" style="18" customWidth="1"/>
    <col min="14336" max="14336" width="15.5703125" style="18" customWidth="1"/>
    <col min="14337" max="14337" width="13.7109375" style="18" customWidth="1"/>
    <col min="14338" max="14338" width="15.140625" style="18" customWidth="1"/>
    <col min="14339" max="14339" width="15" style="18" customWidth="1"/>
    <col min="14340" max="14340" width="15.7109375" style="18" customWidth="1"/>
    <col min="14341" max="14589" width="8.85546875" style="18"/>
    <col min="14590" max="14590" width="51.5703125" style="18" customWidth="1"/>
    <col min="14591" max="14591" width="14.42578125" style="18" customWidth="1"/>
    <col min="14592" max="14592" width="15.5703125" style="18" customWidth="1"/>
    <col min="14593" max="14593" width="13.7109375" style="18" customWidth="1"/>
    <col min="14594" max="14594" width="15.140625" style="18" customWidth="1"/>
    <col min="14595" max="14595" width="15" style="18" customWidth="1"/>
    <col min="14596" max="14596" width="15.7109375" style="18" customWidth="1"/>
    <col min="14597" max="14845" width="8.85546875" style="18"/>
    <col min="14846" max="14846" width="51.5703125" style="18" customWidth="1"/>
    <col min="14847" max="14847" width="14.42578125" style="18" customWidth="1"/>
    <col min="14848" max="14848" width="15.5703125" style="18" customWidth="1"/>
    <col min="14849" max="14849" width="13.7109375" style="18" customWidth="1"/>
    <col min="14850" max="14850" width="15.140625" style="18" customWidth="1"/>
    <col min="14851" max="14851" width="15" style="18" customWidth="1"/>
    <col min="14852" max="14852" width="15.7109375" style="18" customWidth="1"/>
    <col min="14853" max="15101" width="8.85546875" style="18"/>
    <col min="15102" max="15102" width="51.5703125" style="18" customWidth="1"/>
    <col min="15103" max="15103" width="14.42578125" style="18" customWidth="1"/>
    <col min="15104" max="15104" width="15.5703125" style="18" customWidth="1"/>
    <col min="15105" max="15105" width="13.7109375" style="18" customWidth="1"/>
    <col min="15106" max="15106" width="15.140625" style="18" customWidth="1"/>
    <col min="15107" max="15107" width="15" style="18" customWidth="1"/>
    <col min="15108" max="15108" width="15.7109375" style="18" customWidth="1"/>
    <col min="15109" max="15357" width="8.85546875" style="18"/>
    <col min="15358" max="15358" width="51.5703125" style="18" customWidth="1"/>
    <col min="15359" max="15359" width="14.42578125" style="18" customWidth="1"/>
    <col min="15360" max="15360" width="15.5703125" style="18" customWidth="1"/>
    <col min="15361" max="15361" width="13.7109375" style="18" customWidth="1"/>
    <col min="15362" max="15362" width="15.140625" style="18" customWidth="1"/>
    <col min="15363" max="15363" width="15" style="18" customWidth="1"/>
    <col min="15364" max="15364" width="15.7109375" style="18" customWidth="1"/>
    <col min="15365" max="15613" width="8.85546875" style="18"/>
    <col min="15614" max="15614" width="51.5703125" style="18" customWidth="1"/>
    <col min="15615" max="15615" width="14.42578125" style="18" customWidth="1"/>
    <col min="15616" max="15616" width="15.5703125" style="18" customWidth="1"/>
    <col min="15617" max="15617" width="13.7109375" style="18" customWidth="1"/>
    <col min="15618" max="15618" width="15.140625" style="18" customWidth="1"/>
    <col min="15619" max="15619" width="15" style="18" customWidth="1"/>
    <col min="15620" max="15620" width="15.7109375" style="18" customWidth="1"/>
    <col min="15621" max="15869" width="8.85546875" style="18"/>
    <col min="15870" max="15870" width="51.5703125" style="18" customWidth="1"/>
    <col min="15871" max="15871" width="14.42578125" style="18" customWidth="1"/>
    <col min="15872" max="15872" width="15.5703125" style="18" customWidth="1"/>
    <col min="15873" max="15873" width="13.7109375" style="18" customWidth="1"/>
    <col min="15874" max="15874" width="15.140625" style="18" customWidth="1"/>
    <col min="15875" max="15875" width="15" style="18" customWidth="1"/>
    <col min="15876" max="15876" width="15.7109375" style="18" customWidth="1"/>
    <col min="15877" max="16125" width="8.85546875" style="18"/>
    <col min="16126" max="16126" width="51.5703125" style="18" customWidth="1"/>
    <col min="16127" max="16127" width="14.42578125" style="18" customWidth="1"/>
    <col min="16128" max="16128" width="15.5703125" style="18" customWidth="1"/>
    <col min="16129" max="16129" width="13.7109375" style="18" customWidth="1"/>
    <col min="16130" max="16130" width="15.140625" style="18" customWidth="1"/>
    <col min="16131" max="16131" width="15" style="18" customWidth="1"/>
    <col min="16132" max="16132" width="15.7109375" style="18" customWidth="1"/>
    <col min="16133" max="16384" width="8.85546875" style="18"/>
  </cols>
  <sheetData>
    <row r="1" spans="1:13" s="1" customFormat="1" ht="28.5" customHeight="1" x14ac:dyDescent="0.25">
      <c r="A1" s="353" t="s">
        <v>209</v>
      </c>
      <c r="B1" s="353"/>
      <c r="C1" s="353"/>
      <c r="D1" s="353"/>
      <c r="E1" s="353"/>
      <c r="F1" s="353"/>
      <c r="G1" s="353"/>
      <c r="H1" s="353"/>
      <c r="I1" s="353"/>
    </row>
    <row r="2" spans="1:13" s="1" customFormat="1" ht="20.25" x14ac:dyDescent="0.3">
      <c r="A2" s="403" t="s">
        <v>8</v>
      </c>
      <c r="B2" s="403"/>
      <c r="C2" s="403"/>
      <c r="D2" s="403"/>
      <c r="E2" s="403"/>
      <c r="F2" s="403"/>
      <c r="G2" s="403"/>
      <c r="H2" s="403"/>
      <c r="I2" s="403"/>
    </row>
    <row r="3" spans="1:13" s="3" customFormat="1" ht="15.75" x14ac:dyDescent="0.2">
      <c r="A3" s="2"/>
      <c r="B3" s="111"/>
      <c r="C3" s="111"/>
      <c r="D3" s="111"/>
      <c r="E3" s="111"/>
      <c r="F3" s="111"/>
      <c r="G3" s="111"/>
      <c r="H3" s="111"/>
      <c r="I3" s="112" t="s">
        <v>109</v>
      </c>
    </row>
    <row r="4" spans="1:13" s="3" customFormat="1" ht="18.75" customHeight="1" x14ac:dyDescent="0.2">
      <c r="A4" s="408"/>
      <c r="B4" s="409" t="s">
        <v>345</v>
      </c>
      <c r="C4" s="410"/>
      <c r="D4" s="410"/>
      <c r="E4" s="411"/>
      <c r="F4" s="412" t="s">
        <v>344</v>
      </c>
      <c r="G4" s="413"/>
      <c r="H4" s="413"/>
      <c r="I4" s="414"/>
    </row>
    <row r="5" spans="1:13" s="3" customFormat="1" ht="66.75" customHeight="1" x14ac:dyDescent="0.2">
      <c r="A5" s="408"/>
      <c r="B5" s="276" t="s">
        <v>111</v>
      </c>
      <c r="C5" s="113" t="s">
        <v>214</v>
      </c>
      <c r="D5" s="276" t="s">
        <v>112</v>
      </c>
      <c r="E5" s="113" t="s">
        <v>214</v>
      </c>
      <c r="F5" s="276" t="s">
        <v>111</v>
      </c>
      <c r="G5" s="113" t="s">
        <v>214</v>
      </c>
      <c r="H5" s="276" t="s">
        <v>112</v>
      </c>
      <c r="I5" s="113" t="s">
        <v>214</v>
      </c>
    </row>
    <row r="6" spans="1:13" s="3" customFormat="1" ht="27" customHeight="1" x14ac:dyDescent="0.2">
      <c r="A6" s="132" t="s">
        <v>7</v>
      </c>
      <c r="B6" s="161">
        <f>SUM(B8:B16)</f>
        <v>3632</v>
      </c>
      <c r="C6" s="114">
        <v>75.603663613655286</v>
      </c>
      <c r="D6" s="161">
        <f>SUM(D8:D16)</f>
        <v>1172</v>
      </c>
      <c r="E6" s="115">
        <v>24.396336386344714</v>
      </c>
      <c r="F6" s="161">
        <f>SUM(F8:F16)</f>
        <v>2240</v>
      </c>
      <c r="G6" s="115">
        <v>76.424428522688501</v>
      </c>
      <c r="H6" s="161">
        <f>SUM(H8:H16)</f>
        <v>691</v>
      </c>
      <c r="I6" s="115">
        <v>23.575571477311495</v>
      </c>
      <c r="K6" s="3">
        <v>540903</v>
      </c>
      <c r="L6" s="3">
        <v>488038</v>
      </c>
    </row>
    <row r="7" spans="1:13" s="3" customFormat="1" ht="18.75" x14ac:dyDescent="0.2">
      <c r="A7" s="133" t="s">
        <v>121</v>
      </c>
      <c r="B7" s="174"/>
      <c r="C7" s="116"/>
      <c r="D7" s="174"/>
      <c r="E7" s="117"/>
      <c r="F7" s="174"/>
      <c r="G7" s="116"/>
      <c r="H7" s="174"/>
      <c r="I7" s="117"/>
    </row>
    <row r="8" spans="1:13" s="8" customFormat="1" ht="34.5" customHeight="1" x14ac:dyDescent="0.2">
      <c r="A8" s="134" t="s">
        <v>9</v>
      </c>
      <c r="B8" s="119">
        <v>420</v>
      </c>
      <c r="C8" s="120">
        <v>75</v>
      </c>
      <c r="D8" s="119">
        <v>140</v>
      </c>
      <c r="E8" s="120">
        <v>25</v>
      </c>
      <c r="F8" s="128">
        <v>238</v>
      </c>
      <c r="G8" s="120">
        <v>74.608150470219442</v>
      </c>
      <c r="H8" s="119">
        <v>81</v>
      </c>
      <c r="I8" s="120">
        <v>25.391849529780565</v>
      </c>
      <c r="J8" s="135"/>
      <c r="K8" s="3">
        <v>76403</v>
      </c>
      <c r="L8" s="3">
        <v>67888</v>
      </c>
      <c r="M8" s="135"/>
    </row>
    <row r="9" spans="1:13" s="8" customFormat="1" ht="16.5" x14ac:dyDescent="0.25">
      <c r="A9" s="136" t="s">
        <v>10</v>
      </c>
      <c r="B9" s="25">
        <v>383</v>
      </c>
      <c r="C9" s="121">
        <v>88.248847926267288</v>
      </c>
      <c r="D9" s="25">
        <v>51</v>
      </c>
      <c r="E9" s="120">
        <v>11.751152073732719</v>
      </c>
      <c r="F9" s="137">
        <v>226</v>
      </c>
      <c r="G9" s="121">
        <v>87.937743190661479</v>
      </c>
      <c r="H9" s="138">
        <v>31</v>
      </c>
      <c r="I9" s="120">
        <v>12.062256809338521</v>
      </c>
      <c r="K9" s="135">
        <v>49463</v>
      </c>
      <c r="L9" s="135">
        <v>43537</v>
      </c>
    </row>
    <row r="10" spans="1:13" ht="18.75" customHeight="1" x14ac:dyDescent="0.2">
      <c r="A10" s="136" t="s">
        <v>11</v>
      </c>
      <c r="B10" s="23">
        <v>408</v>
      </c>
      <c r="C10" s="127">
        <v>80.952380952380949</v>
      </c>
      <c r="D10" s="25">
        <v>96</v>
      </c>
      <c r="E10" s="120">
        <v>19.047619047619047</v>
      </c>
      <c r="F10" s="23">
        <v>235</v>
      </c>
      <c r="G10" s="127">
        <v>79.66101694915254</v>
      </c>
      <c r="H10" s="25">
        <v>60</v>
      </c>
      <c r="I10" s="120">
        <v>20.33898305084746</v>
      </c>
      <c r="K10" s="8">
        <v>56985</v>
      </c>
      <c r="L10" s="8">
        <v>50429</v>
      </c>
    </row>
    <row r="11" spans="1:13" ht="20.25" customHeight="1" x14ac:dyDescent="0.2">
      <c r="A11" s="136" t="s">
        <v>12</v>
      </c>
      <c r="B11" s="23">
        <v>369</v>
      </c>
      <c r="C11" s="127">
        <v>93.654822335025372</v>
      </c>
      <c r="D11" s="25">
        <v>25</v>
      </c>
      <c r="E11" s="120">
        <v>6.345177664974619</v>
      </c>
      <c r="F11" s="23">
        <v>220</v>
      </c>
      <c r="G11" s="127">
        <v>94.01709401709401</v>
      </c>
      <c r="H11" s="25">
        <v>14</v>
      </c>
      <c r="I11" s="120">
        <v>5.982905982905983</v>
      </c>
      <c r="K11" s="18">
        <v>31129</v>
      </c>
      <c r="L11" s="18">
        <v>27810</v>
      </c>
    </row>
    <row r="12" spans="1:13" s="6" customFormat="1" ht="18.75" customHeight="1" x14ac:dyDescent="0.2">
      <c r="A12" s="136" t="s">
        <v>13</v>
      </c>
      <c r="B12" s="23">
        <v>1011</v>
      </c>
      <c r="C12" s="127">
        <v>79.169929522317929</v>
      </c>
      <c r="D12" s="25">
        <v>266</v>
      </c>
      <c r="E12" s="120">
        <v>20.830070477682067</v>
      </c>
      <c r="F12" s="23">
        <v>653</v>
      </c>
      <c r="G12" s="127">
        <v>81.320049813200498</v>
      </c>
      <c r="H12" s="25">
        <v>150</v>
      </c>
      <c r="I12" s="120">
        <v>18.679950186799502</v>
      </c>
      <c r="K12" s="18">
        <v>91835</v>
      </c>
      <c r="L12" s="18">
        <v>81618</v>
      </c>
    </row>
    <row r="13" spans="1:13" ht="49.5" x14ac:dyDescent="0.2">
      <c r="A13" s="136" t="s">
        <v>14</v>
      </c>
      <c r="B13" s="23">
        <v>75</v>
      </c>
      <c r="C13" s="127">
        <v>81.521739130434781</v>
      </c>
      <c r="D13" s="25">
        <v>17</v>
      </c>
      <c r="E13" s="120">
        <v>18.478260869565215</v>
      </c>
      <c r="F13" s="23">
        <v>60</v>
      </c>
      <c r="G13" s="127">
        <v>86.956521739130437</v>
      </c>
      <c r="H13" s="25">
        <v>9</v>
      </c>
      <c r="I13" s="120">
        <v>13.043478260869565</v>
      </c>
      <c r="K13" s="6">
        <v>20531</v>
      </c>
      <c r="L13" s="6">
        <v>19360</v>
      </c>
    </row>
    <row r="14" spans="1:13" ht="21.75" customHeight="1" x14ac:dyDescent="0.2">
      <c r="A14" s="136" t="s">
        <v>15</v>
      </c>
      <c r="B14" s="23">
        <v>213</v>
      </c>
      <c r="C14" s="127">
        <v>56.200527704485495</v>
      </c>
      <c r="D14" s="25">
        <v>166</v>
      </c>
      <c r="E14" s="120">
        <v>43.799472295514512</v>
      </c>
      <c r="F14" s="23">
        <v>133</v>
      </c>
      <c r="G14" s="127">
        <v>54.732510288065839</v>
      </c>
      <c r="H14" s="25">
        <v>110</v>
      </c>
      <c r="I14" s="120">
        <v>45.267489711934154</v>
      </c>
      <c r="K14" s="18">
        <v>50041</v>
      </c>
      <c r="L14" s="18">
        <v>44940</v>
      </c>
    </row>
    <row r="15" spans="1:13" ht="68.25" customHeight="1" x14ac:dyDescent="0.2">
      <c r="A15" s="136" t="s">
        <v>16</v>
      </c>
      <c r="B15" s="23">
        <v>216</v>
      </c>
      <c r="C15" s="127">
        <v>46.753246753246749</v>
      </c>
      <c r="D15" s="25">
        <v>246</v>
      </c>
      <c r="E15" s="120">
        <v>53.246753246753244</v>
      </c>
      <c r="F15" s="23">
        <v>117</v>
      </c>
      <c r="G15" s="127">
        <v>45.348837209302324</v>
      </c>
      <c r="H15" s="25">
        <v>141</v>
      </c>
      <c r="I15" s="120">
        <v>54.651162790697668</v>
      </c>
      <c r="K15" s="18">
        <v>98596</v>
      </c>
      <c r="L15" s="18">
        <v>92241</v>
      </c>
    </row>
    <row r="16" spans="1:13" ht="24" customHeight="1" x14ac:dyDescent="0.2">
      <c r="A16" s="136" t="s">
        <v>96</v>
      </c>
      <c r="B16" s="23">
        <v>537</v>
      </c>
      <c r="C16" s="127">
        <v>76.495726495726487</v>
      </c>
      <c r="D16" s="25">
        <v>165</v>
      </c>
      <c r="E16" s="120">
        <v>23.504273504273502</v>
      </c>
      <c r="F16" s="23">
        <v>358</v>
      </c>
      <c r="G16" s="127">
        <v>79.028697571743933</v>
      </c>
      <c r="H16" s="25">
        <v>95</v>
      </c>
      <c r="I16" s="120">
        <v>20.97130242825607</v>
      </c>
      <c r="K16" s="18">
        <v>65920</v>
      </c>
      <c r="L16" s="18">
        <v>60215</v>
      </c>
    </row>
    <row r="17" spans="2:9" x14ac:dyDescent="0.2">
      <c r="B17" s="122"/>
      <c r="C17" s="122"/>
      <c r="D17" s="122"/>
      <c r="E17" s="122"/>
      <c r="F17" s="122"/>
      <c r="G17" s="122"/>
      <c r="H17" s="122"/>
      <c r="I17" s="122"/>
    </row>
    <row r="18" spans="2:9" x14ac:dyDescent="0.2">
      <c r="B18" s="122"/>
      <c r="C18" s="122"/>
      <c r="D18" s="123"/>
      <c r="E18" s="123"/>
      <c r="F18" s="122"/>
      <c r="G18" s="122"/>
      <c r="H18" s="122"/>
      <c r="I18" s="122"/>
    </row>
    <row r="19" spans="2:9" x14ac:dyDescent="0.2">
      <c r="B19" s="122"/>
      <c r="C19" s="122"/>
      <c r="D19" s="122"/>
      <c r="E19" s="122"/>
      <c r="F19" s="122"/>
      <c r="G19" s="122"/>
      <c r="H19" s="122"/>
      <c r="I19" s="12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O57"/>
  <sheetViews>
    <sheetView zoomScale="84" zoomScaleNormal="84" zoomScaleSheetLayoutView="73" workbookViewId="0">
      <selection activeCell="G8" sqref="G8:G57"/>
    </sheetView>
  </sheetViews>
  <sheetFormatPr defaultColWidth="9.140625" defaultRowHeight="15.75" x14ac:dyDescent="0.25"/>
  <cols>
    <col min="1" max="1" width="6" style="30" customWidth="1"/>
    <col min="2" max="2" width="38.140625" style="71" customWidth="1"/>
    <col min="3" max="3" width="12.85546875" style="62" customWidth="1"/>
    <col min="4" max="4" width="9.85546875" style="62" customWidth="1"/>
    <col min="5" max="5" width="12.5703125" style="72" customWidth="1"/>
    <col min="6" max="6" width="13.28515625" style="62" customWidth="1"/>
    <col min="7" max="7" width="10.42578125" style="62" customWidth="1"/>
    <col min="8" max="8" width="14.5703125" style="72" customWidth="1"/>
    <col min="9" max="9" width="7.28515625" style="62" customWidth="1"/>
    <col min="10" max="15" width="9.140625" style="62" hidden="1" customWidth="1"/>
    <col min="16" max="16" width="8.85546875" style="62" customWidth="1"/>
    <col min="17" max="16384" width="9.140625" style="62"/>
  </cols>
  <sheetData>
    <row r="1" spans="1:8" ht="30.75" customHeight="1" x14ac:dyDescent="0.25">
      <c r="B1" s="381" t="s">
        <v>219</v>
      </c>
      <c r="C1" s="381"/>
      <c r="D1" s="381"/>
      <c r="E1" s="381"/>
      <c r="F1" s="381"/>
      <c r="G1" s="381"/>
      <c r="H1" s="381"/>
    </row>
    <row r="2" spans="1:8" ht="21" customHeight="1" x14ac:dyDescent="0.25">
      <c r="B2" s="381" t="s">
        <v>97</v>
      </c>
      <c r="C2" s="381"/>
      <c r="D2" s="381"/>
      <c r="E2" s="381"/>
      <c r="F2" s="381"/>
      <c r="G2" s="381"/>
      <c r="H2" s="381"/>
    </row>
    <row r="3" spans="1:8" ht="13.5" customHeight="1" x14ac:dyDescent="0.25">
      <c r="B3" s="218"/>
      <c r="C3" s="218"/>
      <c r="D3" s="218"/>
      <c r="E3" s="218"/>
      <c r="F3" s="218"/>
      <c r="G3" s="218"/>
      <c r="H3" s="218"/>
    </row>
    <row r="4" spans="1:8" s="63" customFormat="1" ht="21" customHeight="1" x14ac:dyDescent="0.25">
      <c r="A4" s="415"/>
      <c r="B4" s="383" t="s">
        <v>30</v>
      </c>
      <c r="C4" s="418" t="s">
        <v>345</v>
      </c>
      <c r="D4" s="418"/>
      <c r="E4" s="418"/>
      <c r="F4" s="396" t="s">
        <v>344</v>
      </c>
      <c r="G4" s="396"/>
      <c r="H4" s="396"/>
    </row>
    <row r="5" spans="1:8" ht="25.5" customHeight="1" x14ac:dyDescent="0.25">
      <c r="A5" s="416"/>
      <c r="B5" s="383"/>
      <c r="C5" s="392" t="s">
        <v>98</v>
      </c>
      <c r="D5" s="392" t="s">
        <v>20</v>
      </c>
      <c r="E5" s="392" t="s">
        <v>32</v>
      </c>
      <c r="F5" s="392" t="s">
        <v>98</v>
      </c>
      <c r="G5" s="392" t="s">
        <v>20</v>
      </c>
      <c r="H5" s="392" t="s">
        <v>32</v>
      </c>
    </row>
    <row r="6" spans="1:8" ht="40.5" customHeight="1" x14ac:dyDescent="0.25">
      <c r="A6" s="417"/>
      <c r="B6" s="383"/>
      <c r="C6" s="392"/>
      <c r="D6" s="392"/>
      <c r="E6" s="392"/>
      <c r="F6" s="392"/>
      <c r="G6" s="392"/>
      <c r="H6" s="392"/>
    </row>
    <row r="7" spans="1:8" s="65" customFormat="1" ht="12.75" x14ac:dyDescent="0.2">
      <c r="A7" s="64" t="s">
        <v>33</v>
      </c>
      <c r="B7" s="33" t="s">
        <v>5</v>
      </c>
      <c r="C7" s="43">
        <v>1</v>
      </c>
      <c r="D7" s="43">
        <v>2</v>
      </c>
      <c r="E7" s="43">
        <v>3</v>
      </c>
      <c r="F7" s="43">
        <v>4</v>
      </c>
      <c r="G7" s="43">
        <v>5</v>
      </c>
      <c r="H7" s="43">
        <v>6</v>
      </c>
    </row>
    <row r="8" spans="1:8" ht="15" customHeight="1" x14ac:dyDescent="0.25">
      <c r="A8" s="66">
        <v>1</v>
      </c>
      <c r="B8" s="46" t="s">
        <v>36</v>
      </c>
      <c r="C8" s="36">
        <v>350</v>
      </c>
      <c r="D8" s="183">
        <v>327</v>
      </c>
      <c r="E8" s="160">
        <f>D8-C8</f>
        <v>-23</v>
      </c>
      <c r="F8" s="183">
        <v>222</v>
      </c>
      <c r="G8" s="183">
        <v>89</v>
      </c>
      <c r="H8" s="160">
        <f>G8-F8</f>
        <v>-133</v>
      </c>
    </row>
    <row r="9" spans="1:8" ht="15" customHeight="1" x14ac:dyDescent="0.25">
      <c r="A9" s="66">
        <v>2</v>
      </c>
      <c r="B9" s="96" t="s">
        <v>40</v>
      </c>
      <c r="C9" s="88">
        <v>187</v>
      </c>
      <c r="D9" s="67">
        <v>127</v>
      </c>
      <c r="E9" s="68">
        <f t="shared" ref="E9:E57" si="0">D9-C9</f>
        <v>-60</v>
      </c>
      <c r="F9" s="67">
        <v>138</v>
      </c>
      <c r="G9" s="67">
        <v>51</v>
      </c>
      <c r="H9" s="68">
        <f t="shared" ref="H9:H57" si="1">G9-F9</f>
        <v>-87</v>
      </c>
    </row>
    <row r="10" spans="1:8" ht="15" customHeight="1" x14ac:dyDescent="0.25">
      <c r="A10" s="66">
        <v>3</v>
      </c>
      <c r="B10" s="96" t="s">
        <v>41</v>
      </c>
      <c r="C10" s="88">
        <v>157</v>
      </c>
      <c r="D10" s="67">
        <v>71</v>
      </c>
      <c r="E10" s="68">
        <f t="shared" si="0"/>
        <v>-86</v>
      </c>
      <c r="F10" s="67">
        <v>94</v>
      </c>
      <c r="G10" s="67">
        <v>23</v>
      </c>
      <c r="H10" s="68">
        <f t="shared" si="1"/>
        <v>-71</v>
      </c>
    </row>
    <row r="11" spans="1:8" s="69" customFormat="1" ht="15" customHeight="1" x14ac:dyDescent="0.25">
      <c r="A11" s="66">
        <v>4</v>
      </c>
      <c r="B11" s="96" t="s">
        <v>172</v>
      </c>
      <c r="C11" s="88">
        <v>135</v>
      </c>
      <c r="D11" s="67">
        <v>93</v>
      </c>
      <c r="E11" s="68">
        <f t="shared" si="0"/>
        <v>-42</v>
      </c>
      <c r="F11" s="67">
        <v>81</v>
      </c>
      <c r="G11" s="67">
        <v>23</v>
      </c>
      <c r="H11" s="68">
        <f t="shared" si="1"/>
        <v>-58</v>
      </c>
    </row>
    <row r="12" spans="1:8" s="69" customFormat="1" ht="15" customHeight="1" x14ac:dyDescent="0.25">
      <c r="A12" s="66">
        <v>5</v>
      </c>
      <c r="B12" s="96" t="s">
        <v>37</v>
      </c>
      <c r="C12" s="88">
        <v>135</v>
      </c>
      <c r="D12" s="67">
        <v>105</v>
      </c>
      <c r="E12" s="68">
        <f t="shared" si="0"/>
        <v>-30</v>
      </c>
      <c r="F12" s="67">
        <v>76</v>
      </c>
      <c r="G12" s="67">
        <v>21</v>
      </c>
      <c r="H12" s="68">
        <f t="shared" si="1"/>
        <v>-55</v>
      </c>
    </row>
    <row r="13" spans="1:8" s="69" customFormat="1" ht="15" customHeight="1" x14ac:dyDescent="0.25">
      <c r="A13" s="66">
        <v>6</v>
      </c>
      <c r="B13" s="96" t="s">
        <v>38</v>
      </c>
      <c r="C13" s="88">
        <v>128</v>
      </c>
      <c r="D13" s="67">
        <v>196</v>
      </c>
      <c r="E13" s="68">
        <f t="shared" si="0"/>
        <v>68</v>
      </c>
      <c r="F13" s="67">
        <v>87</v>
      </c>
      <c r="G13" s="67">
        <v>79</v>
      </c>
      <c r="H13" s="68">
        <f t="shared" si="1"/>
        <v>-8</v>
      </c>
    </row>
    <row r="14" spans="1:8" s="69" customFormat="1" ht="15" customHeight="1" x14ac:dyDescent="0.25">
      <c r="A14" s="66">
        <v>7</v>
      </c>
      <c r="B14" s="96" t="s">
        <v>39</v>
      </c>
      <c r="C14" s="88">
        <v>124</v>
      </c>
      <c r="D14" s="67">
        <v>106</v>
      </c>
      <c r="E14" s="68">
        <f t="shared" si="0"/>
        <v>-18</v>
      </c>
      <c r="F14" s="67">
        <v>73</v>
      </c>
      <c r="G14" s="67">
        <v>37</v>
      </c>
      <c r="H14" s="68">
        <f t="shared" si="1"/>
        <v>-36</v>
      </c>
    </row>
    <row r="15" spans="1:8" s="69" customFormat="1" ht="15" customHeight="1" x14ac:dyDescent="0.25">
      <c r="A15" s="66">
        <v>8</v>
      </c>
      <c r="B15" s="96" t="s">
        <v>35</v>
      </c>
      <c r="C15" s="88">
        <v>105</v>
      </c>
      <c r="D15" s="67">
        <v>240</v>
      </c>
      <c r="E15" s="68">
        <f t="shared" si="0"/>
        <v>135</v>
      </c>
      <c r="F15" s="67">
        <v>58</v>
      </c>
      <c r="G15" s="67">
        <v>81</v>
      </c>
      <c r="H15" s="68">
        <f t="shared" si="1"/>
        <v>23</v>
      </c>
    </row>
    <row r="16" spans="1:8" s="69" customFormat="1" ht="22.5" customHeight="1" x14ac:dyDescent="0.25">
      <c r="A16" s="66">
        <v>9</v>
      </c>
      <c r="B16" s="96" t="s">
        <v>49</v>
      </c>
      <c r="C16" s="88">
        <v>68</v>
      </c>
      <c r="D16" s="67">
        <v>82</v>
      </c>
      <c r="E16" s="68">
        <f t="shared" si="0"/>
        <v>14</v>
      </c>
      <c r="F16" s="67">
        <v>33</v>
      </c>
      <c r="G16" s="67">
        <v>34</v>
      </c>
      <c r="H16" s="68">
        <f t="shared" si="1"/>
        <v>1</v>
      </c>
    </row>
    <row r="17" spans="1:8" s="69" customFormat="1" ht="15" customHeight="1" x14ac:dyDescent="0.25">
      <c r="A17" s="66">
        <v>10</v>
      </c>
      <c r="B17" s="96" t="s">
        <v>177</v>
      </c>
      <c r="C17" s="88">
        <v>67</v>
      </c>
      <c r="D17" s="67">
        <v>29</v>
      </c>
      <c r="E17" s="68">
        <f t="shared" si="0"/>
        <v>-38</v>
      </c>
      <c r="F17" s="67">
        <v>40</v>
      </c>
      <c r="G17" s="67">
        <v>11</v>
      </c>
      <c r="H17" s="68">
        <f t="shared" si="1"/>
        <v>-29</v>
      </c>
    </row>
    <row r="18" spans="1:8" s="69" customFormat="1" ht="80.25" customHeight="1" x14ac:dyDescent="0.25">
      <c r="A18" s="66">
        <v>11</v>
      </c>
      <c r="B18" s="96" t="s">
        <v>182</v>
      </c>
      <c r="C18" s="88">
        <v>61</v>
      </c>
      <c r="D18" s="67">
        <v>36</v>
      </c>
      <c r="E18" s="68">
        <f t="shared" si="0"/>
        <v>-25</v>
      </c>
      <c r="F18" s="67">
        <v>39</v>
      </c>
      <c r="G18" s="67">
        <v>8</v>
      </c>
      <c r="H18" s="68">
        <f t="shared" si="1"/>
        <v>-31</v>
      </c>
    </row>
    <row r="19" spans="1:8" s="69" customFormat="1" ht="33" customHeight="1" x14ac:dyDescent="0.25">
      <c r="A19" s="66">
        <v>12</v>
      </c>
      <c r="B19" s="96" t="s">
        <v>99</v>
      </c>
      <c r="C19" s="88">
        <v>59</v>
      </c>
      <c r="D19" s="67">
        <v>2</v>
      </c>
      <c r="E19" s="68">
        <f t="shared" si="0"/>
        <v>-57</v>
      </c>
      <c r="F19" s="67">
        <v>35</v>
      </c>
      <c r="G19" s="67">
        <v>2</v>
      </c>
      <c r="H19" s="68">
        <f t="shared" si="1"/>
        <v>-33</v>
      </c>
    </row>
    <row r="20" spans="1:8" s="69" customFormat="1" ht="15" customHeight="1" x14ac:dyDescent="0.25">
      <c r="A20" s="66">
        <v>13</v>
      </c>
      <c r="B20" s="96" t="s">
        <v>102</v>
      </c>
      <c r="C20" s="36">
        <v>54</v>
      </c>
      <c r="D20" s="67">
        <v>1</v>
      </c>
      <c r="E20" s="68">
        <f t="shared" si="0"/>
        <v>-53</v>
      </c>
      <c r="F20" s="67">
        <v>35</v>
      </c>
      <c r="G20" s="67">
        <v>1</v>
      </c>
      <c r="H20" s="68">
        <f t="shared" si="1"/>
        <v>-34</v>
      </c>
    </row>
    <row r="21" spans="1:8" s="69" customFormat="1" ht="15" customHeight="1" x14ac:dyDescent="0.25">
      <c r="A21" s="66">
        <v>14</v>
      </c>
      <c r="B21" s="96" t="s">
        <v>176</v>
      </c>
      <c r="C21" s="88">
        <v>52</v>
      </c>
      <c r="D21" s="67">
        <v>52</v>
      </c>
      <c r="E21" s="68">
        <f t="shared" si="0"/>
        <v>0</v>
      </c>
      <c r="F21" s="67">
        <v>32</v>
      </c>
      <c r="G21" s="67">
        <v>27</v>
      </c>
      <c r="H21" s="68">
        <f t="shared" si="1"/>
        <v>-5</v>
      </c>
    </row>
    <row r="22" spans="1:8" s="69" customFormat="1" ht="15.75" customHeight="1" x14ac:dyDescent="0.25">
      <c r="A22" s="66">
        <v>15</v>
      </c>
      <c r="B22" s="96" t="s">
        <v>51</v>
      </c>
      <c r="C22" s="88">
        <v>52</v>
      </c>
      <c r="D22" s="67">
        <v>66</v>
      </c>
      <c r="E22" s="68">
        <f t="shared" si="0"/>
        <v>14</v>
      </c>
      <c r="F22" s="67">
        <v>31</v>
      </c>
      <c r="G22" s="67">
        <v>17</v>
      </c>
      <c r="H22" s="68">
        <f t="shared" si="1"/>
        <v>-14</v>
      </c>
    </row>
    <row r="23" spans="1:8" s="69" customFormat="1" ht="14.25" customHeight="1" x14ac:dyDescent="0.25">
      <c r="A23" s="66">
        <v>16</v>
      </c>
      <c r="B23" s="96" t="s">
        <v>62</v>
      </c>
      <c r="C23" s="88">
        <v>49</v>
      </c>
      <c r="D23" s="67">
        <v>41</v>
      </c>
      <c r="E23" s="68">
        <f t="shared" si="0"/>
        <v>-8</v>
      </c>
      <c r="F23" s="67">
        <v>31</v>
      </c>
      <c r="G23" s="67">
        <v>10</v>
      </c>
      <c r="H23" s="68">
        <f t="shared" si="1"/>
        <v>-21</v>
      </c>
    </row>
    <row r="24" spans="1:8" s="69" customFormat="1" ht="18.75" customHeight="1" x14ac:dyDescent="0.25">
      <c r="A24" s="66">
        <v>17</v>
      </c>
      <c r="B24" s="192" t="s">
        <v>92</v>
      </c>
      <c r="C24" s="88">
        <v>48</v>
      </c>
      <c r="D24" s="67">
        <v>37</v>
      </c>
      <c r="E24" s="68">
        <f t="shared" si="0"/>
        <v>-11</v>
      </c>
      <c r="F24" s="67">
        <v>32</v>
      </c>
      <c r="G24" s="67">
        <v>10</v>
      </c>
      <c r="H24" s="68">
        <f t="shared" si="1"/>
        <v>-22</v>
      </c>
    </row>
    <row r="25" spans="1:8" s="69" customFormat="1" ht="15.75" customHeight="1" x14ac:dyDescent="0.25">
      <c r="A25" s="66">
        <v>18</v>
      </c>
      <c r="B25" s="96" t="s">
        <v>45</v>
      </c>
      <c r="C25" s="88">
        <v>46</v>
      </c>
      <c r="D25" s="67">
        <v>49</v>
      </c>
      <c r="E25" s="68">
        <f t="shared" si="0"/>
        <v>3</v>
      </c>
      <c r="F25" s="67">
        <v>36</v>
      </c>
      <c r="G25" s="67">
        <v>27</v>
      </c>
      <c r="H25" s="68">
        <f t="shared" si="1"/>
        <v>-9</v>
      </c>
    </row>
    <row r="26" spans="1:8" s="226" customFormat="1" ht="18" customHeight="1" x14ac:dyDescent="0.25">
      <c r="A26" s="66">
        <v>19</v>
      </c>
      <c r="B26" s="46" t="s">
        <v>34</v>
      </c>
      <c r="C26" s="36">
        <v>46</v>
      </c>
      <c r="D26" s="235">
        <v>78</v>
      </c>
      <c r="E26" s="160">
        <f t="shared" si="0"/>
        <v>32</v>
      </c>
      <c r="F26" s="235">
        <v>34</v>
      </c>
      <c r="G26" s="235">
        <v>2</v>
      </c>
      <c r="H26" s="160">
        <f t="shared" si="1"/>
        <v>-32</v>
      </c>
    </row>
    <row r="27" spans="1:8" s="69" customFormat="1" ht="19.5" customHeight="1" x14ac:dyDescent="0.25">
      <c r="A27" s="66">
        <v>20</v>
      </c>
      <c r="B27" s="96" t="s">
        <v>42</v>
      </c>
      <c r="C27" s="88">
        <v>43</v>
      </c>
      <c r="D27" s="67">
        <v>27</v>
      </c>
      <c r="E27" s="68">
        <f t="shared" si="0"/>
        <v>-16</v>
      </c>
      <c r="F27" s="67">
        <v>32</v>
      </c>
      <c r="G27" s="67">
        <v>10</v>
      </c>
      <c r="H27" s="68">
        <f t="shared" si="1"/>
        <v>-22</v>
      </c>
    </row>
    <row r="28" spans="1:8" s="69" customFormat="1" ht="15.75" customHeight="1" x14ac:dyDescent="0.25">
      <c r="A28" s="66">
        <v>21</v>
      </c>
      <c r="B28" s="96" t="s">
        <v>60</v>
      </c>
      <c r="C28" s="88">
        <v>42</v>
      </c>
      <c r="D28" s="67">
        <v>54</v>
      </c>
      <c r="E28" s="68">
        <f t="shared" si="0"/>
        <v>12</v>
      </c>
      <c r="F28" s="67">
        <v>29</v>
      </c>
      <c r="G28" s="67">
        <v>11</v>
      </c>
      <c r="H28" s="68">
        <f t="shared" si="1"/>
        <v>-18</v>
      </c>
    </row>
    <row r="29" spans="1:8" s="69" customFormat="1" ht="15.75" customHeight="1" x14ac:dyDescent="0.25">
      <c r="A29" s="66">
        <v>22</v>
      </c>
      <c r="B29" s="96" t="s">
        <v>178</v>
      </c>
      <c r="C29" s="88">
        <v>40</v>
      </c>
      <c r="D29" s="67">
        <v>26</v>
      </c>
      <c r="E29" s="68">
        <f t="shared" si="0"/>
        <v>-14</v>
      </c>
      <c r="F29" s="67">
        <v>22</v>
      </c>
      <c r="G29" s="67">
        <v>14</v>
      </c>
      <c r="H29" s="68">
        <f t="shared" si="1"/>
        <v>-8</v>
      </c>
    </row>
    <row r="30" spans="1:8" s="69" customFormat="1" ht="15.75" customHeight="1" x14ac:dyDescent="0.25">
      <c r="A30" s="66">
        <v>23</v>
      </c>
      <c r="B30" s="96" t="s">
        <v>88</v>
      </c>
      <c r="C30" s="88">
        <v>37</v>
      </c>
      <c r="D30" s="67">
        <v>32</v>
      </c>
      <c r="E30" s="68">
        <f t="shared" si="0"/>
        <v>-5</v>
      </c>
      <c r="F30" s="67">
        <v>24</v>
      </c>
      <c r="G30" s="67">
        <v>7</v>
      </c>
      <c r="H30" s="68">
        <f t="shared" si="1"/>
        <v>-17</v>
      </c>
    </row>
    <row r="31" spans="1:8" s="69" customFormat="1" ht="15.75" customHeight="1" x14ac:dyDescent="0.25">
      <c r="A31" s="66">
        <v>24</v>
      </c>
      <c r="B31" s="96" t="s">
        <v>46</v>
      </c>
      <c r="C31" s="88">
        <v>36</v>
      </c>
      <c r="D31" s="67">
        <v>42</v>
      </c>
      <c r="E31" s="68">
        <f t="shared" si="0"/>
        <v>6</v>
      </c>
      <c r="F31" s="67">
        <v>22</v>
      </c>
      <c r="G31" s="67">
        <v>14</v>
      </c>
      <c r="H31" s="68">
        <f t="shared" si="1"/>
        <v>-8</v>
      </c>
    </row>
    <row r="32" spans="1:8" s="69" customFormat="1" ht="15.75" customHeight="1" x14ac:dyDescent="0.25">
      <c r="A32" s="66">
        <v>25</v>
      </c>
      <c r="B32" s="96" t="s">
        <v>173</v>
      </c>
      <c r="C32" s="88">
        <v>35</v>
      </c>
      <c r="D32" s="67">
        <v>65</v>
      </c>
      <c r="E32" s="68">
        <f t="shared" si="0"/>
        <v>30</v>
      </c>
      <c r="F32" s="67">
        <v>16</v>
      </c>
      <c r="G32" s="67">
        <v>21</v>
      </c>
      <c r="H32" s="68">
        <f t="shared" si="1"/>
        <v>5</v>
      </c>
    </row>
    <row r="33" spans="1:8" s="69" customFormat="1" ht="18.75" customHeight="1" x14ac:dyDescent="0.25">
      <c r="A33" s="66">
        <v>26</v>
      </c>
      <c r="B33" s="96" t="s">
        <v>174</v>
      </c>
      <c r="C33" s="88">
        <v>34</v>
      </c>
      <c r="D33" s="67">
        <v>31</v>
      </c>
      <c r="E33" s="68">
        <f t="shared" si="0"/>
        <v>-3</v>
      </c>
      <c r="F33" s="67">
        <v>16</v>
      </c>
      <c r="G33" s="67">
        <v>9</v>
      </c>
      <c r="H33" s="68">
        <f t="shared" si="1"/>
        <v>-7</v>
      </c>
    </row>
    <row r="34" spans="1:8" s="69" customFormat="1" ht="16.5" customHeight="1" x14ac:dyDescent="0.25">
      <c r="A34" s="66">
        <v>27</v>
      </c>
      <c r="B34" s="96" t="s">
        <v>56</v>
      </c>
      <c r="C34" s="88">
        <v>34</v>
      </c>
      <c r="D34" s="67">
        <v>10</v>
      </c>
      <c r="E34" s="68">
        <f t="shared" si="0"/>
        <v>-24</v>
      </c>
      <c r="F34" s="67">
        <v>24</v>
      </c>
      <c r="G34" s="67">
        <v>4</v>
      </c>
      <c r="H34" s="68">
        <f t="shared" si="1"/>
        <v>-20</v>
      </c>
    </row>
    <row r="35" spans="1:8" s="69" customFormat="1" ht="16.5" customHeight="1" x14ac:dyDescent="0.25">
      <c r="A35" s="66">
        <v>28</v>
      </c>
      <c r="B35" s="96" t="s">
        <v>75</v>
      </c>
      <c r="C35" s="88">
        <v>34</v>
      </c>
      <c r="D35" s="67">
        <v>10</v>
      </c>
      <c r="E35" s="68">
        <f t="shared" si="0"/>
        <v>-24</v>
      </c>
      <c r="F35" s="67">
        <v>15</v>
      </c>
      <c r="G35" s="67">
        <v>4</v>
      </c>
      <c r="H35" s="68">
        <f t="shared" si="1"/>
        <v>-11</v>
      </c>
    </row>
    <row r="36" spans="1:8" s="69" customFormat="1" ht="16.5" customHeight="1" x14ac:dyDescent="0.25">
      <c r="A36" s="66">
        <v>29</v>
      </c>
      <c r="B36" s="96" t="s">
        <v>79</v>
      </c>
      <c r="C36" s="88">
        <v>34</v>
      </c>
      <c r="D36" s="67">
        <v>30</v>
      </c>
      <c r="E36" s="68">
        <f t="shared" si="0"/>
        <v>-4</v>
      </c>
      <c r="F36" s="67">
        <v>23</v>
      </c>
      <c r="G36" s="67">
        <v>4</v>
      </c>
      <c r="H36" s="68">
        <f t="shared" si="1"/>
        <v>-19</v>
      </c>
    </row>
    <row r="37" spans="1:8" s="69" customFormat="1" ht="16.5" customHeight="1" x14ac:dyDescent="0.25">
      <c r="A37" s="66">
        <v>30</v>
      </c>
      <c r="B37" s="96" t="s">
        <v>61</v>
      </c>
      <c r="C37" s="88">
        <v>31</v>
      </c>
      <c r="D37" s="67">
        <v>13</v>
      </c>
      <c r="E37" s="68">
        <f t="shared" si="0"/>
        <v>-18</v>
      </c>
      <c r="F37" s="67">
        <v>21</v>
      </c>
      <c r="G37" s="67">
        <v>3</v>
      </c>
      <c r="H37" s="68">
        <f t="shared" si="1"/>
        <v>-18</v>
      </c>
    </row>
    <row r="38" spans="1:8" s="69" customFormat="1" ht="16.5" customHeight="1" x14ac:dyDescent="0.25">
      <c r="A38" s="66">
        <v>31</v>
      </c>
      <c r="B38" s="96" t="s">
        <v>69</v>
      </c>
      <c r="C38" s="88">
        <v>30</v>
      </c>
      <c r="D38" s="67">
        <v>10</v>
      </c>
      <c r="E38" s="68">
        <f t="shared" si="0"/>
        <v>-20</v>
      </c>
      <c r="F38" s="67">
        <v>22</v>
      </c>
      <c r="G38" s="67">
        <v>4</v>
      </c>
      <c r="H38" s="68">
        <f t="shared" si="1"/>
        <v>-18</v>
      </c>
    </row>
    <row r="39" spans="1:8" s="69" customFormat="1" ht="16.5" customHeight="1" x14ac:dyDescent="0.25">
      <c r="A39" s="66">
        <v>32</v>
      </c>
      <c r="B39" s="96" t="s">
        <v>63</v>
      </c>
      <c r="C39" s="88">
        <v>27</v>
      </c>
      <c r="D39" s="67">
        <v>30</v>
      </c>
      <c r="E39" s="68">
        <f t="shared" si="0"/>
        <v>3</v>
      </c>
      <c r="F39" s="67">
        <v>15</v>
      </c>
      <c r="G39" s="67">
        <v>3</v>
      </c>
      <c r="H39" s="68">
        <f t="shared" si="1"/>
        <v>-12</v>
      </c>
    </row>
    <row r="40" spans="1:8" s="69" customFormat="1" ht="16.5" customHeight="1" x14ac:dyDescent="0.25">
      <c r="A40" s="66">
        <v>33</v>
      </c>
      <c r="B40" s="96" t="s">
        <v>183</v>
      </c>
      <c r="C40" s="88">
        <v>26</v>
      </c>
      <c r="D40" s="67">
        <v>13</v>
      </c>
      <c r="E40" s="68">
        <f t="shared" si="0"/>
        <v>-13</v>
      </c>
      <c r="F40" s="67">
        <v>13</v>
      </c>
      <c r="G40" s="67">
        <v>5</v>
      </c>
      <c r="H40" s="68">
        <f t="shared" si="1"/>
        <v>-8</v>
      </c>
    </row>
    <row r="41" spans="1:8" s="69" customFormat="1" ht="16.5" customHeight="1" x14ac:dyDescent="0.25">
      <c r="A41" s="66">
        <v>34</v>
      </c>
      <c r="B41" s="96" t="s">
        <v>43</v>
      </c>
      <c r="C41" s="88">
        <v>25</v>
      </c>
      <c r="D41" s="67">
        <v>13</v>
      </c>
      <c r="E41" s="68">
        <f t="shared" si="0"/>
        <v>-12</v>
      </c>
      <c r="F41" s="67">
        <v>17</v>
      </c>
      <c r="G41" s="67">
        <v>2</v>
      </c>
      <c r="H41" s="68">
        <f t="shared" si="1"/>
        <v>-15</v>
      </c>
    </row>
    <row r="42" spans="1:8" s="69" customFormat="1" ht="16.5" customHeight="1" x14ac:dyDescent="0.25">
      <c r="A42" s="66">
        <v>35</v>
      </c>
      <c r="B42" s="96" t="s">
        <v>55</v>
      </c>
      <c r="C42" s="88">
        <v>24</v>
      </c>
      <c r="D42" s="67">
        <v>17</v>
      </c>
      <c r="E42" s="68">
        <f t="shared" si="0"/>
        <v>-7</v>
      </c>
      <c r="F42" s="67">
        <v>10</v>
      </c>
      <c r="G42" s="67">
        <v>10</v>
      </c>
      <c r="H42" s="68">
        <f t="shared" si="1"/>
        <v>0</v>
      </c>
    </row>
    <row r="43" spans="1:8" s="69" customFormat="1" ht="16.5" customHeight="1" x14ac:dyDescent="0.25">
      <c r="A43" s="66">
        <v>36</v>
      </c>
      <c r="B43" s="96" t="s">
        <v>144</v>
      </c>
      <c r="C43" s="88">
        <v>20</v>
      </c>
      <c r="D43" s="67">
        <v>6</v>
      </c>
      <c r="E43" s="68">
        <f t="shared" si="0"/>
        <v>-14</v>
      </c>
      <c r="F43" s="67">
        <v>10</v>
      </c>
      <c r="G43" s="67">
        <v>5</v>
      </c>
      <c r="H43" s="68">
        <f t="shared" si="1"/>
        <v>-5</v>
      </c>
    </row>
    <row r="44" spans="1:8" ht="16.5" customHeight="1" x14ac:dyDescent="0.25">
      <c r="A44" s="66">
        <v>37</v>
      </c>
      <c r="B44" s="96" t="s">
        <v>84</v>
      </c>
      <c r="C44" s="88">
        <v>19</v>
      </c>
      <c r="D44" s="70">
        <v>33</v>
      </c>
      <c r="E44" s="68">
        <f t="shared" si="0"/>
        <v>14</v>
      </c>
      <c r="F44" s="70">
        <v>14</v>
      </c>
      <c r="G44" s="70">
        <v>14</v>
      </c>
      <c r="H44" s="68">
        <f t="shared" si="1"/>
        <v>0</v>
      </c>
    </row>
    <row r="45" spans="1:8" ht="16.5" customHeight="1" x14ac:dyDescent="0.25">
      <c r="A45" s="66">
        <v>38</v>
      </c>
      <c r="B45" s="96" t="s">
        <v>47</v>
      </c>
      <c r="C45" s="88">
        <v>19</v>
      </c>
      <c r="D45" s="70">
        <v>26</v>
      </c>
      <c r="E45" s="68">
        <f t="shared" si="0"/>
        <v>7</v>
      </c>
      <c r="F45" s="70">
        <v>10</v>
      </c>
      <c r="G45" s="70">
        <v>7</v>
      </c>
      <c r="H45" s="68">
        <f t="shared" si="1"/>
        <v>-3</v>
      </c>
    </row>
    <row r="46" spans="1:8" ht="15.75" customHeight="1" x14ac:dyDescent="0.25">
      <c r="A46" s="66">
        <v>39</v>
      </c>
      <c r="B46" s="96" t="s">
        <v>100</v>
      </c>
      <c r="C46" s="88">
        <v>18</v>
      </c>
      <c r="D46" s="70">
        <v>5</v>
      </c>
      <c r="E46" s="68">
        <f t="shared" si="0"/>
        <v>-13</v>
      </c>
      <c r="F46" s="70">
        <v>9</v>
      </c>
      <c r="G46" s="70">
        <v>1</v>
      </c>
      <c r="H46" s="68">
        <f t="shared" si="1"/>
        <v>-8</v>
      </c>
    </row>
    <row r="47" spans="1:8" ht="17.25" customHeight="1" x14ac:dyDescent="0.25">
      <c r="A47" s="66">
        <v>40</v>
      </c>
      <c r="B47" s="96" t="s">
        <v>184</v>
      </c>
      <c r="C47" s="88">
        <v>18</v>
      </c>
      <c r="D47" s="70">
        <v>30</v>
      </c>
      <c r="E47" s="68">
        <f t="shared" si="0"/>
        <v>12</v>
      </c>
      <c r="F47" s="70">
        <v>9</v>
      </c>
      <c r="G47" s="70">
        <v>11</v>
      </c>
      <c r="H47" s="68">
        <f t="shared" si="1"/>
        <v>2</v>
      </c>
    </row>
    <row r="48" spans="1:8" ht="15.75" customHeight="1" x14ac:dyDescent="0.25">
      <c r="A48" s="66">
        <v>41</v>
      </c>
      <c r="B48" s="96" t="s">
        <v>50</v>
      </c>
      <c r="C48" s="88">
        <v>18</v>
      </c>
      <c r="D48" s="70">
        <v>8</v>
      </c>
      <c r="E48" s="68">
        <f t="shared" si="0"/>
        <v>-10</v>
      </c>
      <c r="F48" s="70">
        <v>13</v>
      </c>
      <c r="G48" s="70">
        <v>4</v>
      </c>
      <c r="H48" s="68">
        <f t="shared" si="1"/>
        <v>-9</v>
      </c>
    </row>
    <row r="49" spans="1:8" ht="15.75" customHeight="1" x14ac:dyDescent="0.25">
      <c r="A49" s="66">
        <v>42</v>
      </c>
      <c r="B49" s="96" t="s">
        <v>73</v>
      </c>
      <c r="C49" s="88">
        <v>17</v>
      </c>
      <c r="D49" s="70">
        <v>13</v>
      </c>
      <c r="E49" s="68">
        <f t="shared" si="0"/>
        <v>-4</v>
      </c>
      <c r="F49" s="70">
        <v>11</v>
      </c>
      <c r="G49" s="70">
        <v>4</v>
      </c>
      <c r="H49" s="68">
        <f t="shared" si="1"/>
        <v>-7</v>
      </c>
    </row>
    <row r="50" spans="1:8" ht="15.75" customHeight="1" x14ac:dyDescent="0.25">
      <c r="A50" s="66">
        <v>43</v>
      </c>
      <c r="B50" s="96" t="s">
        <v>200</v>
      </c>
      <c r="C50" s="88">
        <v>17</v>
      </c>
      <c r="D50" s="70">
        <v>4</v>
      </c>
      <c r="E50" s="68">
        <f t="shared" si="0"/>
        <v>-13</v>
      </c>
      <c r="F50" s="70">
        <v>12</v>
      </c>
      <c r="G50" s="70">
        <v>1</v>
      </c>
      <c r="H50" s="68">
        <f t="shared" si="1"/>
        <v>-11</v>
      </c>
    </row>
    <row r="51" spans="1:8" ht="15.75" customHeight="1" x14ac:dyDescent="0.25">
      <c r="A51" s="66">
        <v>44</v>
      </c>
      <c r="B51" s="96" t="s">
        <v>90</v>
      </c>
      <c r="C51" s="88">
        <v>17</v>
      </c>
      <c r="D51" s="70">
        <v>23</v>
      </c>
      <c r="E51" s="68">
        <f t="shared" si="0"/>
        <v>6</v>
      </c>
      <c r="F51" s="70">
        <v>12</v>
      </c>
      <c r="G51" s="70">
        <v>14</v>
      </c>
      <c r="H51" s="68">
        <f t="shared" si="1"/>
        <v>2</v>
      </c>
    </row>
    <row r="52" spans="1:8" ht="15.75" customHeight="1" x14ac:dyDescent="0.25">
      <c r="A52" s="66">
        <v>45</v>
      </c>
      <c r="B52" s="96" t="s">
        <v>44</v>
      </c>
      <c r="C52" s="88">
        <v>16</v>
      </c>
      <c r="D52" s="70">
        <v>45</v>
      </c>
      <c r="E52" s="68">
        <f t="shared" si="0"/>
        <v>29</v>
      </c>
      <c r="F52" s="70">
        <v>11</v>
      </c>
      <c r="G52" s="70">
        <v>19</v>
      </c>
      <c r="H52" s="68">
        <f t="shared" si="1"/>
        <v>8</v>
      </c>
    </row>
    <row r="53" spans="1:8" ht="14.25" customHeight="1" x14ac:dyDescent="0.25">
      <c r="A53" s="66">
        <v>46</v>
      </c>
      <c r="B53" s="96" t="s">
        <v>71</v>
      </c>
      <c r="C53" s="88">
        <v>15</v>
      </c>
      <c r="D53" s="70">
        <v>12</v>
      </c>
      <c r="E53" s="68">
        <f t="shared" si="0"/>
        <v>-3</v>
      </c>
      <c r="F53" s="70">
        <v>8</v>
      </c>
      <c r="G53" s="70">
        <v>7</v>
      </c>
      <c r="H53" s="68">
        <f t="shared" si="1"/>
        <v>-1</v>
      </c>
    </row>
    <row r="54" spans="1:8" ht="16.5" customHeight="1" x14ac:dyDescent="0.25">
      <c r="A54" s="66">
        <v>47</v>
      </c>
      <c r="B54" s="96" t="s">
        <v>106</v>
      </c>
      <c r="C54" s="88">
        <v>15</v>
      </c>
      <c r="D54" s="70">
        <v>5</v>
      </c>
      <c r="E54" s="68">
        <f t="shared" si="0"/>
        <v>-10</v>
      </c>
      <c r="F54" s="70">
        <v>12</v>
      </c>
      <c r="G54" s="70">
        <v>1</v>
      </c>
      <c r="H54" s="68">
        <f t="shared" si="1"/>
        <v>-11</v>
      </c>
    </row>
    <row r="55" spans="1:8" ht="33.75" customHeight="1" x14ac:dyDescent="0.25">
      <c r="A55" s="66">
        <v>48</v>
      </c>
      <c r="B55" s="96" t="s">
        <v>77</v>
      </c>
      <c r="C55" s="88">
        <v>15</v>
      </c>
      <c r="D55" s="70">
        <v>3</v>
      </c>
      <c r="E55" s="68">
        <f t="shared" si="0"/>
        <v>-12</v>
      </c>
      <c r="F55" s="70">
        <v>9</v>
      </c>
      <c r="G55" s="70">
        <v>1</v>
      </c>
      <c r="H55" s="68">
        <f t="shared" si="1"/>
        <v>-8</v>
      </c>
    </row>
    <row r="56" spans="1:8" ht="15.75" customHeight="1" x14ac:dyDescent="0.25">
      <c r="A56" s="66">
        <v>49</v>
      </c>
      <c r="B56" s="96" t="s">
        <v>58</v>
      </c>
      <c r="C56" s="88">
        <v>15</v>
      </c>
      <c r="D56" s="70">
        <v>38</v>
      </c>
      <c r="E56" s="68">
        <f t="shared" si="0"/>
        <v>23</v>
      </c>
      <c r="F56" s="70">
        <v>12</v>
      </c>
      <c r="G56" s="70">
        <v>15</v>
      </c>
      <c r="H56" s="68">
        <f t="shared" si="1"/>
        <v>3</v>
      </c>
    </row>
    <row r="57" spans="1:8" ht="15.75" customHeight="1" x14ac:dyDescent="0.25">
      <c r="A57" s="66">
        <v>50</v>
      </c>
      <c r="B57" s="96" t="s">
        <v>187</v>
      </c>
      <c r="C57" s="88">
        <v>15</v>
      </c>
      <c r="D57" s="70">
        <v>28</v>
      </c>
      <c r="E57" s="68">
        <f t="shared" si="0"/>
        <v>13</v>
      </c>
      <c r="F57" s="70">
        <v>6</v>
      </c>
      <c r="G57" s="70">
        <v>9</v>
      </c>
      <c r="H57" s="68">
        <f t="shared" si="1"/>
        <v>3</v>
      </c>
    </row>
  </sheetData>
  <mergeCells count="12">
    <mergeCell ref="B1:H1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  <mergeCell ref="B2:H2"/>
  </mergeCells>
  <printOptions horizontalCentered="1"/>
  <pageMargins left="0.35433070866141736" right="0.27559055118110237" top="0.31496062992125984" bottom="0.27559055118110237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13</vt:i4>
      </vt:variant>
    </vt:vector>
  </HeadingPairs>
  <TitlesOfParts>
    <vt:vector size="3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'1'!Заголовки_для_печати</vt:lpstr>
      <vt:lpstr>'15'!Заголовки_для_печати</vt:lpstr>
      <vt:lpstr>'2'!Заголовки_для_печати</vt:lpstr>
      <vt:lpstr>'3'!Заголовки_для_печати</vt:lpstr>
      <vt:lpstr>'1'!Область_печати</vt:lpstr>
      <vt:lpstr>'11'!Область_печати</vt:lpstr>
      <vt:lpstr>'13'!Область_печати</vt:lpstr>
      <vt:lpstr>'14'!Область_печати</vt:lpstr>
      <vt:lpstr>'15'!Область_печати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2023-08-11T09:24:48Z</cp:lastPrinted>
  <dcterms:created xsi:type="dcterms:W3CDTF">2017-11-17T08:56:41Z</dcterms:created>
  <dcterms:modified xsi:type="dcterms:W3CDTF">2024-04-16T11:49:49Z</dcterms:modified>
</cp:coreProperties>
</file>