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КВІТЕНЬ_2023\"/>
    </mc:Choice>
  </mc:AlternateContent>
  <bookViews>
    <workbookView xWindow="0" yWindow="0" windowWidth="19200" windowHeight="10560" tabRatio="834" firstSheet="9" activeTab="13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4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'23'!$A$1:$C$134</definedName>
    <definedName name="_xlnm.Print_Area" localSheetId="23">'24'!$A$1:$D$28</definedName>
    <definedName name="_xlnm.Print_Area" localSheetId="25">'26'!$A$1:$E$15</definedName>
    <definedName name="_xlnm.Print_Area" localSheetId="26">'27'!$A$1:$E$27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P10" i="74" l="1"/>
  <c r="BP11" i="74"/>
  <c r="BP12" i="74"/>
  <c r="BP13" i="74"/>
  <c r="BP9" i="74"/>
  <c r="E10" i="10" l="1"/>
  <c r="E11" i="10"/>
  <c r="D10" i="12"/>
  <c r="D11" i="12"/>
  <c r="D12" i="12"/>
  <c r="D13" i="12"/>
  <c r="D15" i="12"/>
  <c r="D16" i="12"/>
  <c r="D17" i="12"/>
  <c r="D9" i="12"/>
  <c r="D12" i="11"/>
  <c r="D15" i="11"/>
  <c r="D21" i="11"/>
  <c r="D22" i="11"/>
  <c r="D23" i="11"/>
  <c r="D24" i="11"/>
  <c r="D25" i="11"/>
  <c r="D26" i="11"/>
  <c r="E9" i="11" l="1"/>
  <c r="Z9" i="74" l="1"/>
  <c r="AA9" i="74"/>
  <c r="AC13" i="74" l="1"/>
  <c r="AC12" i="74"/>
  <c r="AC11" i="74"/>
  <c r="AC10" i="74"/>
  <c r="AC9" i="74"/>
  <c r="E22" i="65" l="1"/>
  <c r="D22" i="65"/>
  <c r="E5" i="65"/>
  <c r="D5" i="65"/>
  <c r="D11" i="36" l="1"/>
  <c r="D12" i="36"/>
  <c r="D13" i="36"/>
  <c r="D14" i="36"/>
  <c r="D15" i="36"/>
  <c r="D16" i="36"/>
  <c r="D18" i="36"/>
  <c r="D19" i="36"/>
  <c r="D20" i="36"/>
  <c r="D21" i="36"/>
  <c r="D22" i="36"/>
  <c r="D23" i="36"/>
  <c r="D24" i="36"/>
  <c r="D25" i="36"/>
  <c r="D26" i="36"/>
  <c r="D27" i="36"/>
  <c r="D28" i="36"/>
  <c r="D64" i="35" l="1"/>
  <c r="D65" i="35"/>
  <c r="D66" i="35"/>
  <c r="D67" i="35"/>
  <c r="D68" i="35"/>
  <c r="D69" i="35"/>
  <c r="D70" i="35"/>
  <c r="D71" i="35"/>
  <c r="G64" i="35"/>
  <c r="G65" i="35"/>
  <c r="G66" i="35"/>
  <c r="G67" i="35"/>
  <c r="G68" i="35"/>
  <c r="G69" i="35"/>
  <c r="G70" i="35"/>
  <c r="G71" i="35"/>
  <c r="D65" i="31" l="1"/>
  <c r="D66" i="31"/>
  <c r="D67" i="31"/>
  <c r="D68" i="31"/>
  <c r="D69" i="31"/>
  <c r="D70" i="31"/>
  <c r="D71" i="31"/>
  <c r="D72" i="31"/>
  <c r="G65" i="31"/>
  <c r="G66" i="31"/>
  <c r="G67" i="31"/>
  <c r="G68" i="31"/>
  <c r="G69" i="31"/>
  <c r="G70" i="31"/>
  <c r="G71" i="31"/>
  <c r="G72" i="31"/>
  <c r="B6" i="29" l="1"/>
  <c r="BM10" i="74" l="1"/>
  <c r="BM11" i="74"/>
  <c r="BM12" i="74"/>
  <c r="BM13" i="74"/>
  <c r="BM9" i="74"/>
  <c r="BL10" i="74"/>
  <c r="BL11" i="74"/>
  <c r="BL12" i="74"/>
  <c r="BL13" i="74"/>
  <c r="BL9" i="74"/>
  <c r="BI10" i="74"/>
  <c r="BI11" i="74"/>
  <c r="BI12" i="74"/>
  <c r="BI13" i="74"/>
  <c r="BH10" i="74"/>
  <c r="BH11" i="74"/>
  <c r="BH12" i="74"/>
  <c r="BH13" i="74"/>
  <c r="BE10" i="74"/>
  <c r="BE11" i="74"/>
  <c r="BE12" i="74"/>
  <c r="BE13" i="74"/>
  <c r="BD10" i="74"/>
  <c r="BD11" i="74"/>
  <c r="BD12" i="74"/>
  <c r="BD13" i="74"/>
  <c r="BA10" i="74"/>
  <c r="BA11" i="74"/>
  <c r="BA12" i="74"/>
  <c r="BA13" i="74"/>
  <c r="AZ10" i="74"/>
  <c r="AZ11" i="74"/>
  <c r="AZ12" i="74"/>
  <c r="AZ13" i="74"/>
  <c r="AW10" i="74"/>
  <c r="AW11" i="74"/>
  <c r="AW12" i="74"/>
  <c r="AW13" i="74"/>
  <c r="AV10" i="74"/>
  <c r="AV11" i="74"/>
  <c r="AV12" i="74"/>
  <c r="AV13" i="74"/>
  <c r="AS10" i="74"/>
  <c r="AS11" i="74"/>
  <c r="AS12" i="74"/>
  <c r="AS13" i="74"/>
  <c r="AR10" i="74"/>
  <c r="AR11" i="74"/>
  <c r="AR12" i="74"/>
  <c r="AR13" i="74"/>
  <c r="AO10" i="74"/>
  <c r="AO11" i="74"/>
  <c r="AO12" i="74"/>
  <c r="AO13" i="74"/>
  <c r="AN10" i="74"/>
  <c r="AN11" i="74"/>
  <c r="AN12" i="74"/>
  <c r="AN13" i="74"/>
  <c r="AK10" i="74"/>
  <c r="AK11" i="74"/>
  <c r="AK12" i="74"/>
  <c r="AK13" i="74"/>
  <c r="AJ10" i="74"/>
  <c r="AJ11" i="74"/>
  <c r="AJ12" i="74"/>
  <c r="AJ13" i="74"/>
  <c r="AG10" i="74"/>
  <c r="AG11" i="74"/>
  <c r="AG12" i="74"/>
  <c r="AG13" i="74"/>
  <c r="AF10" i="74"/>
  <c r="AF11" i="74"/>
  <c r="AF12" i="74"/>
  <c r="AF13" i="74"/>
  <c r="Y10" i="74"/>
  <c r="Y11" i="74"/>
  <c r="Y12" i="74"/>
  <c r="Y13" i="74"/>
  <c r="X10" i="74"/>
  <c r="X11" i="74"/>
  <c r="X12" i="74"/>
  <c r="X13" i="74"/>
  <c r="U10" i="74"/>
  <c r="U11" i="74"/>
  <c r="U12" i="74"/>
  <c r="U13" i="74"/>
  <c r="T10" i="74"/>
  <c r="T11" i="74"/>
  <c r="T12" i="74"/>
  <c r="T13" i="74"/>
  <c r="Q10" i="74"/>
  <c r="Q11" i="74"/>
  <c r="Q12" i="74"/>
  <c r="Q13" i="74"/>
  <c r="P10" i="74"/>
  <c r="P11" i="74"/>
  <c r="P12" i="74"/>
  <c r="P13" i="74"/>
  <c r="M10" i="74"/>
  <c r="M11" i="74"/>
  <c r="M12" i="74"/>
  <c r="M13" i="74"/>
  <c r="L10" i="74"/>
  <c r="L11" i="74"/>
  <c r="L12" i="74"/>
  <c r="L13" i="74"/>
  <c r="I10" i="74"/>
  <c r="I11" i="74"/>
  <c r="I12" i="74"/>
  <c r="I13" i="74"/>
  <c r="H10" i="74"/>
  <c r="H11" i="74"/>
  <c r="H12" i="74"/>
  <c r="H13" i="74"/>
  <c r="E10" i="74"/>
  <c r="E11" i="74"/>
  <c r="E12" i="74"/>
  <c r="E13" i="74"/>
  <c r="D10" i="74"/>
  <c r="D11" i="74"/>
  <c r="D12" i="74"/>
  <c r="D13" i="74"/>
  <c r="BG9" i="74" l="1"/>
  <c r="BF9" i="74"/>
  <c r="BC9" i="74"/>
  <c r="BB9" i="74"/>
  <c r="AY9" i="74"/>
  <c r="AX9" i="74"/>
  <c r="AU9" i="74"/>
  <c r="AT9" i="74"/>
  <c r="AQ9" i="74"/>
  <c r="AP9" i="74"/>
  <c r="AM9" i="74"/>
  <c r="AL9" i="74"/>
  <c r="AI9" i="74"/>
  <c r="AH9" i="74"/>
  <c r="AE9" i="74"/>
  <c r="AD9" i="74"/>
  <c r="W9" i="74"/>
  <c r="V9" i="74"/>
  <c r="S9" i="74"/>
  <c r="R9" i="74"/>
  <c r="O9" i="74"/>
  <c r="N9" i="74"/>
  <c r="K9" i="74"/>
  <c r="J9" i="74"/>
  <c r="G9" i="74"/>
  <c r="F9" i="74"/>
  <c r="C9" i="74"/>
  <c r="B9" i="74"/>
  <c r="BI9" i="74" l="1"/>
  <c r="BH9" i="74"/>
  <c r="BE9" i="74"/>
  <c r="BD9" i="74"/>
  <c r="BA9" i="74"/>
  <c r="AZ9" i="74"/>
  <c r="AW9" i="74"/>
  <c r="AV9" i="74"/>
  <c r="AS9" i="74"/>
  <c r="AR9" i="74"/>
  <c r="AO9" i="74"/>
  <c r="AN9" i="74"/>
  <c r="AK9" i="74"/>
  <c r="AJ9" i="74"/>
  <c r="AG9" i="74"/>
  <c r="AF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D8" i="37" l="1"/>
  <c r="D9" i="37"/>
  <c r="D10" i="37"/>
  <c r="D11" i="37"/>
  <c r="D12" i="37"/>
  <c r="D13" i="37"/>
  <c r="D14" i="37"/>
  <c r="D15" i="37"/>
  <c r="D7" i="37"/>
  <c r="D8" i="64"/>
  <c r="D9" i="64"/>
  <c r="D11" i="64"/>
  <c r="D12" i="64"/>
  <c r="D13" i="64"/>
  <c r="D14" i="64"/>
  <c r="D15" i="64"/>
  <c r="D18" i="64"/>
  <c r="D20" i="64"/>
  <c r="D21" i="64"/>
  <c r="D22" i="64"/>
  <c r="D23" i="64"/>
  <c r="D26" i="64"/>
  <c r="D27" i="64"/>
  <c r="D30" i="64"/>
  <c r="D31" i="64"/>
  <c r="D10" i="36"/>
  <c r="B6" i="53" l="1"/>
  <c r="B7" i="51"/>
  <c r="G94" i="31"/>
  <c r="D94" i="31"/>
  <c r="G93" i="31"/>
  <c r="D93" i="31"/>
  <c r="G92" i="31"/>
  <c r="D92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E9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50" i="35" l="1"/>
  <c r="G50" i="35"/>
  <c r="B6" i="50" l="1"/>
  <c r="H7" i="51" l="1"/>
  <c r="E24" i="65" l="1"/>
  <c r="E23" i="65"/>
  <c r="D24" i="65"/>
  <c r="G73" i="35" l="1"/>
  <c r="G74" i="35"/>
  <c r="G75" i="35"/>
  <c r="G76" i="35"/>
  <c r="G77" i="35"/>
  <c r="G78" i="35"/>
  <c r="G79" i="35"/>
  <c r="G80" i="35"/>
  <c r="G81" i="35"/>
  <c r="G82" i="35"/>
  <c r="G8" i="35"/>
  <c r="G9" i="35"/>
  <c r="G10" i="35"/>
  <c r="G11" i="35"/>
  <c r="G12" i="35"/>
  <c r="G13" i="35"/>
  <c r="G14" i="35"/>
  <c r="G15" i="35"/>
  <c r="G16" i="35"/>
  <c r="G17" i="35"/>
  <c r="F7" i="51"/>
  <c r="D7" i="51"/>
  <c r="B6" i="59" l="1"/>
  <c r="F6" i="50" l="1"/>
  <c r="G49" i="35" l="1"/>
  <c r="D49" i="35"/>
  <c r="F5" i="52" l="1"/>
  <c r="C6" i="29" l="1"/>
  <c r="G75" i="31" l="1"/>
  <c r="G76" i="31"/>
  <c r="G77" i="31"/>
  <c r="G78" i="31"/>
  <c r="G79" i="31"/>
  <c r="G80" i="31"/>
  <c r="G81" i="31"/>
  <c r="G82" i="31"/>
  <c r="G83" i="31"/>
  <c r="D75" i="31"/>
  <c r="D76" i="31"/>
  <c r="D77" i="31"/>
  <c r="D78" i="31"/>
  <c r="D79" i="31"/>
  <c r="D80" i="31"/>
  <c r="D81" i="31"/>
  <c r="D82" i="31"/>
  <c r="D83" i="31"/>
  <c r="G48" i="31"/>
  <c r="D48" i="31"/>
  <c r="G27" i="31"/>
  <c r="G28" i="31"/>
  <c r="G29" i="31"/>
  <c r="D27" i="31"/>
  <c r="D28" i="31"/>
  <c r="D29" i="31"/>
  <c r="D8" i="33" l="1"/>
  <c r="G96" i="35" l="1"/>
  <c r="G97" i="35"/>
  <c r="G98" i="35"/>
  <c r="G99" i="35"/>
  <c r="G100" i="35"/>
  <c r="G101" i="35"/>
  <c r="G102" i="35"/>
  <c r="G103" i="35"/>
  <c r="G104" i="35"/>
  <c r="G95" i="35"/>
  <c r="G85" i="35"/>
  <c r="G86" i="35"/>
  <c r="G87" i="35"/>
  <c r="G88" i="35"/>
  <c r="G89" i="35"/>
  <c r="G90" i="35"/>
  <c r="G91" i="35"/>
  <c r="G92" i="35"/>
  <c r="G93" i="35"/>
  <c r="G84" i="35"/>
  <c r="D90" i="35"/>
  <c r="D89" i="35"/>
  <c r="D88" i="35"/>
  <c r="D87" i="35"/>
  <c r="D86" i="35"/>
  <c r="D82" i="35"/>
  <c r="D81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7" i="31" l="1"/>
  <c r="G98" i="31"/>
  <c r="G99" i="31"/>
  <c r="G100" i="31"/>
  <c r="G101" i="31"/>
  <c r="G102" i="31"/>
  <c r="G103" i="31"/>
  <c r="G104" i="31"/>
  <c r="G105" i="31"/>
  <c r="G96" i="31"/>
  <c r="G86" i="31"/>
  <c r="G87" i="31"/>
  <c r="G88" i="31"/>
  <c r="G89" i="31"/>
  <c r="G90" i="31"/>
  <c r="G91" i="31"/>
  <c r="G85" i="31"/>
  <c r="G74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D5" i="37" s="1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8" i="52" l="1"/>
  <c r="C5" i="52"/>
  <c r="B5" i="52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3" i="50"/>
  <c r="G12" i="50"/>
  <c r="G9" i="48"/>
  <c r="D26" i="31" l="1"/>
  <c r="D42" i="35" l="1"/>
  <c r="D43" i="35"/>
  <c r="D44" i="35"/>
  <c r="D7" i="52" l="1"/>
  <c r="G7" i="52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C7" i="64" l="1"/>
  <c r="D7" i="64" s="1"/>
  <c r="B7" i="64"/>
  <c r="D8" i="29" l="1"/>
  <c r="D8" i="48" l="1"/>
  <c r="G8" i="48"/>
  <c r="B6" i="36" l="1"/>
  <c r="D6" i="36" s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G12" i="48" l="1"/>
  <c r="C7" i="10" l="1"/>
  <c r="E7" i="10" s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7" i="50"/>
  <c r="G19" i="50"/>
  <c r="G20" i="50"/>
  <c r="G21" i="50"/>
  <c r="G22" i="50"/>
  <c r="G24" i="50"/>
  <c r="G25" i="50"/>
  <c r="G28" i="50"/>
  <c r="E6" i="50"/>
  <c r="G6" i="50" l="1"/>
  <c r="D5" i="52"/>
  <c r="C6" i="50"/>
  <c r="D6" i="50" s="1"/>
  <c r="C7" i="32" l="1"/>
  <c r="F7" i="32"/>
  <c r="B7" i="32"/>
  <c r="D7" i="32" l="1"/>
  <c r="H6" i="53"/>
  <c r="D6" i="53"/>
  <c r="H6" i="59" l="1"/>
  <c r="F6" i="59"/>
  <c r="D6" i="59"/>
  <c r="D26" i="65" l="1"/>
  <c r="E25" i="65"/>
  <c r="D25" i="65"/>
  <c r="D23" i="65"/>
  <c r="E17" i="65"/>
  <c r="D17" i="65"/>
  <c r="E16" i="65"/>
  <c r="D16" i="65"/>
  <c r="E15" i="65"/>
  <c r="D15" i="65"/>
  <c r="E13" i="65"/>
  <c r="D13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4" i="65"/>
  <c r="D14" i="65"/>
  <c r="C6" i="33" l="1"/>
  <c r="G5" i="52" l="1"/>
  <c r="C7" i="36" l="1"/>
  <c r="D104" i="35"/>
  <c r="D103" i="35"/>
  <c r="D102" i="35"/>
  <c r="D101" i="35"/>
  <c r="D100" i="35"/>
  <c r="D99" i="35"/>
  <c r="D98" i="35"/>
  <c r="D97" i="35"/>
  <c r="D96" i="35"/>
  <c r="D95" i="35"/>
  <c r="D93" i="35"/>
  <c r="D92" i="35"/>
  <c r="D91" i="35"/>
  <c r="D85" i="35"/>
  <c r="D84" i="35"/>
  <c r="D80" i="35"/>
  <c r="D79" i="35"/>
  <c r="D78" i="35"/>
  <c r="D77" i="35"/>
  <c r="D76" i="35"/>
  <c r="D75" i="35"/>
  <c r="D74" i="35"/>
  <c r="D73" i="35"/>
  <c r="D52" i="35"/>
  <c r="D41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105" i="31"/>
  <c r="D104" i="31"/>
  <c r="D103" i="31"/>
  <c r="D102" i="31"/>
  <c r="D101" i="31"/>
  <c r="D100" i="31"/>
  <c r="D99" i="31"/>
  <c r="D98" i="31"/>
  <c r="D97" i="31"/>
  <c r="D96" i="31"/>
  <c r="D91" i="31"/>
  <c r="D90" i="31"/>
  <c r="D89" i="31"/>
  <c r="D88" i="31"/>
  <c r="D87" i="31"/>
  <c r="D86" i="31"/>
  <c r="D85" i="31"/>
  <c r="D74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<sst xmlns="http://schemas.openxmlformats.org/spreadsheetml/2006/main" count="1872" uniqueCount="549">
  <si>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</si>
  <si>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</si>
  <si>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</si>
  <si>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</si>
  <si>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</si>
  <si>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</si>
  <si>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</si>
  <si>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</si>
  <si>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</si>
  <si>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</si>
  <si>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</si>
  <si>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</si>
  <si>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</si>
  <si>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</si>
  <si>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</si>
  <si>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</si>
  <si>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</si>
  <si>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</si>
  <si>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</si>
  <si>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</si>
  <si>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</si>
  <si>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</si>
  <si>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</si>
  <si>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</si>
  <si>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</si>
  <si>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</si>
  <si>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</si>
  <si>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</si>
  <si>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</si>
  <si>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</si>
  <si>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</si>
  <si>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</si>
  <si>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</si>
  <si>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</si>
  <si>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</si>
  <si>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</si>
  <si>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</si>
  <si>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</si>
  <si>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</si>
  <si>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</si>
  <si>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</si>
  <si>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</si>
  <si>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</si>
  <si>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</si>
  <si>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</si>
  <si>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</si>
  <si>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</si>
  <si>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</si>
  <si>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</si>
  <si>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</si>
  <si>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</si>
  <si>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</si>
  <si>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</si>
  <si>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</si>
  <si>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</si>
  <si>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</si>
  <si>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</si>
  <si>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</si>
  <si>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</si>
  <si>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</si>
  <si>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</si>
  <si>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</si>
  <si>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</si>
  <si>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</si>
  <si>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</si>
  <si>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</si>
  <si>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</si>
  <si>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</si>
  <si>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</si>
  <si>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</si>
  <si>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</si>
  <si>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</si>
  <si>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</si>
  <si>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</si>
  <si>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</si>
  <si>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</si>
  <si>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</si>
  <si>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</si>
  <si>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</si>
  <si>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</si>
  <si>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</si>
  <si>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</si>
  <si>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</si>
  <si>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</si>
  <si>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</si>
  <si>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</si>
  <si>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</si>
  <si>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</si>
  <si>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</si>
  <si>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</si>
  <si>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</si>
  <si>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</si>
  <si>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</si>
  <si>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</si>
  <si>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</si>
  <si>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</si>
  <si>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</si>
  <si>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</si>
  <si>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</si>
  <si>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</si>
  <si>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</si>
  <si>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</si>
  <si>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</si>
  <si>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</si>
  <si>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</si>
  <si>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</si>
  <si>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</si>
  <si>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</si>
  <si>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</si>
  <si>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</si>
  <si>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</si>
  <si>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</si>
  <si>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</si>
  <si>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</si>
  <si>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</si>
  <si>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</si>
  <si>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</si>
  <si>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</si>
  <si>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</si>
  <si>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</si>
  <si>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-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</si>
  <si>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</si>
  <si>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</si>
  <si>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</si>
  <si>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</si>
  <si>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</si>
  <si>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</si>
  <si>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</si>
  <si>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</si>
  <si>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</si>
  <si>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</si>
  <si>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</si>
  <si>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</si>
  <si>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</si>
  <si>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</si>
  <si>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</si>
  <si>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</si>
  <si>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</si>
  <si>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</si>
  <si>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</si>
  <si>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</si>
  <si>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</si>
  <si>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</si>
  <si>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</si>
  <si>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</si>
  <si>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</si>
  <si>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</si>
  <si>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</si>
  <si>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</si>
  <si>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</si>
  <si>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</si>
  <si>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</si>
  <si>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</si>
  <si>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</si>
  <si>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</si>
  <si>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</si>
  <si>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</si>
  <si>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</si>
  <si>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</si>
  <si>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</si>
  <si>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</si>
  <si>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</si>
  <si>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</si>
  <si>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</si>
  <si>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</si>
  <si>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</si>
  <si>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</si>
  <si>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</si>
  <si>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</si>
  <si>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</si>
  <si>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</si>
  <si>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</si>
  <si>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</si>
  <si>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</si>
  <si>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</si>
  <si>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</si>
  <si>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</si>
  <si>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</si>
  <si>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</si>
  <si>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</si>
  <si>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</si>
  <si>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</si>
  <si>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</si>
  <si>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</si>
  <si>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</si>
  <si>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</si>
  <si>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</si>
  <si>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</si>
  <si>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</si>
  <si>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</si>
  <si>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</si>
  <si>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</si>
  <si>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</si>
  <si>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</si>
  <si>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</si>
  <si>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</si>
  <si>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</si>
  <si>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</si>
  <si>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</si>
  <si>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</si>
  <si>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</si>
  <si>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</si>
  <si>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</si>
  <si>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</si>
  <si>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</si>
  <si>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</si>
  <si>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</si>
  <si>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</si>
  <si>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</si>
  <si>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</si>
  <si>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</si>
  <si>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</si>
  <si>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</si>
  <si>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</si>
  <si>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</si>
  <si>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</si>
  <si>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</si>
  <si>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</si>
  <si>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</si>
  <si>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</si>
  <si>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</si>
  <si>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</si>
  <si>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</si>
  <si>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</si>
  <si>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</si>
  <si>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</si>
  <si>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</si>
  <si>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</si>
  <si>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</si>
  <si>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</si>
  <si>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</si>
  <si>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</si>
  <si>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</si>
  <si>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</si>
  <si>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</si>
  <si>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</si>
  <si>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</si>
  <si>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</si>
  <si>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</si>
  <si>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</si>
  <si>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</si>
  <si>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</si>
  <si>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</si>
  <si>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 xml:space="preserve">Роздрібна торгівля пальним </t>
  </si>
  <si>
    <t xml:space="preserve"> знімач-укладальник у виробництві стінових та в'яжучих матеріалів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</si>
  <si>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</si>
  <si>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</si>
  <si>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</si>
  <si>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електрик дільниці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</si>
  <si>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</si>
  <si>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</si>
  <si>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</si>
  <si>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</si>
  <si>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</si>
  <si>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</si>
  <si>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формувальник тіста</t>
  </si>
  <si>
    <t xml:space="preserve"> приймальник товарів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</si>
  <si>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</si>
  <si>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</si>
  <si>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</si>
  <si>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</si>
  <si>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</si>
  <si>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</si>
  <si>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</si>
  <si>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</si>
  <si>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</si>
  <si>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</si>
  <si>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</si>
  <si>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</si>
  <si>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</si>
  <si>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вакансій по формі 3-ПН,  одиниць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</si>
  <si>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</si>
  <si>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</si>
  <si>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</si>
  <si>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</si>
  <si>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</si>
  <si>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</si>
  <si>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контролер енергонагляду</t>
  </si>
  <si>
    <t xml:space="preserve"> машиніст крана (кранівник)</t>
  </si>
  <si>
    <t xml:space="preserve"> машиніст екскаватора</t>
  </si>
  <si>
    <t xml:space="preserve"> єгер</t>
  </si>
  <si>
    <t xml:space="preserve"> охоронець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</si>
  <si>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</si>
  <si>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</si>
  <si>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</si>
  <si>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</si>
  <si>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</si>
  <si>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</si>
  <si>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Професії, по яких чисельність безробітних є найбільшою у Волинській області (ТОП-50)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</si>
  <si>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</si>
  <si>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жінок                       є найбільшою у Волинській області</t>
  </si>
  <si>
    <t>Професії, по яких чисельність безробітних чоловіків                               є найбільшою у Волинській області</t>
  </si>
  <si>
    <t>Професії, по яких чисельність безробітних чоловіків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</si>
  <si>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</si>
  <si>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</si>
  <si>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</si>
  <si>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</si>
  <si>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</si>
  <si>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</si>
  <si>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</si>
  <si>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Роздрібна торгівля напоями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</si>
  <si>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</si>
  <si>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буфетник</t>
  </si>
  <si>
    <t xml:space="preserve"> шліфувальник по дереву</t>
  </si>
  <si>
    <t xml:space="preserve"> контролер газового господарства</t>
  </si>
  <si>
    <t xml:space="preserve"> лісничий</t>
  </si>
  <si>
    <t xml:space="preserve"> оператор формувальної машини</t>
  </si>
  <si>
    <t xml:space="preserve"> командир вогневої точки</t>
  </si>
  <si>
    <t xml:space="preserve"> прокурор</t>
  </si>
  <si>
    <t xml:space="preserve"> геодезист</t>
  </si>
  <si>
    <t xml:space="preserve"> агроном</t>
  </si>
  <si>
    <t xml:space="preserve"> лісоруб</t>
  </si>
  <si>
    <t xml:space="preserve"> слюсар з експлуатації та ремонту підземних газопроводів</t>
  </si>
  <si>
    <t xml:space="preserve"> виставник</t>
  </si>
  <si>
    <t>Виробництво готових кормів для тварин, що утримуються на фермах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</si>
  <si>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</si>
  <si>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</si>
  <si>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</si>
  <si>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</si>
  <si>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</si>
  <si>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</si>
  <si>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</si>
  <si>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</si>
  <si>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</si>
  <si>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</si>
  <si>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</si>
  <si>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</si>
  <si>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</si>
  <si>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</si>
  <si>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</si>
  <si>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</si>
  <si>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</si>
  <si>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</si>
  <si>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</si>
  <si>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Професії, по яких кількість  вакансій є найбільшою                                             у Волинській області                                                                                                       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</si>
  <si>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</si>
  <si>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</si>
  <si>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</si>
  <si>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</si>
  <si>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</si>
  <si>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</si>
  <si>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</si>
  <si>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</si>
  <si>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</si>
  <si>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</si>
  <si>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</si>
  <si>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</si>
  <si>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</si>
  <si>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</si>
  <si>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</si>
  <si>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</si>
  <si>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</si>
  <si>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обліковець з реєстрації бухгалтерських даних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</si>
  <si>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</si>
  <si>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</si>
  <si>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</si>
  <si>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Діяльність у сфері обов'язкового  соціального страхування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</si>
  <si>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</si>
  <si>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</si>
  <si>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</si>
  <si>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</si>
  <si>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</si>
  <si>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</si>
  <si>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</si>
  <si>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</si>
  <si>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</si>
  <si>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</si>
  <si>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</si>
  <si>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</si>
  <si>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</si>
  <si>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акушерка (акушер)</t>
  </si>
  <si>
    <t xml:space="preserve"> лаборант (біологічні дослідження)</t>
  </si>
  <si>
    <t xml:space="preserve"> технік-землевпорядник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</si>
  <si>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</si>
  <si>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</si>
  <si>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</si>
  <si>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</si>
  <si>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</si>
  <si>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бджоляр</t>
  </si>
  <si>
    <t xml:space="preserve"> сортувальник у виробництві харчової продукції (плоди, овочі та подібні продукти)</t>
  </si>
  <si>
    <t xml:space="preserve"> машиніст гофрувального агрегата</t>
  </si>
  <si>
    <t xml:space="preserve"> складальник-обробник котушок трансформаторів</t>
  </si>
  <si>
    <t xml:space="preserve"> інженер-будівельник</t>
  </si>
  <si>
    <t xml:space="preserve"> лікар-стоматолог-ортопед</t>
  </si>
  <si>
    <t xml:space="preserve"> фахівець з ефективності підприємництва</t>
  </si>
  <si>
    <t xml:space="preserve"> технік лісового господарства</t>
  </si>
  <si>
    <t xml:space="preserve"> інспектор прикордонної служби</t>
  </si>
  <si>
    <t xml:space="preserve"> електромеханік лінійних споруд електрозв'язку та абонентських пристроїв</t>
  </si>
  <si>
    <t xml:space="preserve"> майстер виробничого навчання</t>
  </si>
  <si>
    <t xml:space="preserve"> агент комерційний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</si>
  <si>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</si>
  <si>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</si>
  <si>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</si>
  <si>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</si>
  <si>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</si>
  <si>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маргарину і подібних харчових жирів</t>
  </si>
  <si>
    <t>Виробництво морозива</t>
  </si>
  <si>
    <t>Роздрібна торгівля деталями та приладдям для автотранспортних засобів</t>
  </si>
  <si>
    <t>Роздрібна торгівля хлібобулочними виробами, борошняними та цукровими кондитерськими виробами в спеціалізованих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</si>
  <si>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</si>
  <si>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</si>
  <si>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</si>
  <si>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</si>
  <si>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</si>
  <si>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</si>
  <si>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лікар-стоматолог</t>
  </si>
  <si>
    <t xml:space="preserve"> укладальник пиломатеріалів, деталей та виробів з деревини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</si>
  <si>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</si>
  <si>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</si>
  <si>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Всього отримували послуги, 
осіб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</si>
  <si>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</si>
  <si>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</si>
  <si>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</si>
  <si>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</si>
  <si>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</si>
  <si>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</si>
  <si>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</si>
  <si>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</si>
  <si>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</si>
  <si>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</si>
  <si>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</si>
  <si>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Кількість вакансій на кінець періоду, 
одиниць
за формою 3-ПН</t>
  </si>
  <si>
    <t>Середній розмір заробітної плати у вакансіях, 
грн.</t>
  </si>
  <si>
    <t>Кількість безробітних
на 1 вакансію, 
осіб</t>
  </si>
  <si>
    <t>у порівнянні з 
минулим роком</t>
  </si>
  <si>
    <t xml:space="preserve"> електрослюсар підземний</t>
  </si>
  <si>
    <t xml:space="preserve"> гірник з ремонту гірничих виробок</t>
  </si>
  <si>
    <t xml:space="preserve"> менеджер (управитель) з організації консультативних послуг</t>
  </si>
  <si>
    <t xml:space="preserve"> готувач кормів (тваринництво)</t>
  </si>
  <si>
    <t>Регулювання у сферах охорони здоров'я, освіти, культури та інших соціальних сферах</t>
  </si>
  <si>
    <t>Лиття чавуну</t>
  </si>
  <si>
    <t>Виробництво підшипників, зубчастих передач, елементів механічних передач і приводів</t>
  </si>
  <si>
    <t xml:space="preserve"> випалювач стінових та в'яжучих матеріалів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</si>
  <si>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</si>
  <si>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</si>
  <si>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</si>
  <si>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</si>
  <si>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машиніст із прання та ремонту спецодягу</t>
  </si>
  <si>
    <t xml:space="preserve"> вагар-обліковець</t>
  </si>
  <si>
    <t xml:space="preserve"> командир взводу</t>
  </si>
  <si>
    <t xml:space="preserve"> начальник дільниці</t>
  </si>
  <si>
    <t xml:space="preserve"> редактор</t>
  </si>
  <si>
    <t xml:space="preserve"> механік групи загону</t>
  </si>
  <si>
    <t xml:space="preserve"> фахівець з енергетичного менеджменту</t>
  </si>
  <si>
    <t xml:space="preserve"> оператор копіювальних та розмножувальних машин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</si>
  <si>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</si>
  <si>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</si>
  <si>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</si>
  <si>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поліцейський патрульної служби</t>
  </si>
  <si>
    <t xml:space="preserve"> оператор птахофабрик та механізованих ферм</t>
  </si>
  <si>
    <t xml:space="preserve"> електрозварник ручного зварювання</t>
  </si>
  <si>
    <t>Всього отримали ваучер на навчання, осіб</t>
  </si>
  <si>
    <t>Роздрібна торгівля м'ясом і м'ясними продуктами в спеціалізованих магазинах</t>
  </si>
  <si>
    <t>Діяльність у сфері юстиції та правосуддя</t>
  </si>
  <si>
    <t>Діяльність у сфері права</t>
  </si>
  <si>
    <t>Роздрібна торгівля меблями, освітлювальним приладдям та іншими товарами для дому в спеціалізованих магазинах</t>
  </si>
  <si>
    <t>"Діяльність у сфері бухгалтерського обліку й аудиту</t>
  </si>
  <si>
    <t>Діяльність пожежних служб</t>
  </si>
  <si>
    <t>Розведення великої рогатої худоби молочних порід</t>
  </si>
  <si>
    <t xml:space="preserve">Інші види перероблення та консервування фруктів і овочів </t>
  </si>
  <si>
    <t>Виробництво паперових виробів господарсько-побутового та санітарно-гігієнічного призначення</t>
  </si>
  <si>
    <t>Механічне оброблення металевих виробів</t>
  </si>
  <si>
    <t>Інший пасажирський наземний транспорт, н.в.і.у.</t>
  </si>
  <si>
    <t>Функціювання ботанічних садів, зоопарків і природних заповідників</t>
  </si>
  <si>
    <t xml:space="preserve"> асистент вихователя закладу дошкільної освіти</t>
  </si>
  <si>
    <t xml:space="preserve"> менеджер (управитель) з адміністративної діяльності</t>
  </si>
  <si>
    <t xml:space="preserve"> слюсар аварійно-відновлювальних робіт</t>
  </si>
  <si>
    <t xml:space="preserve"> головний державний інспектор</t>
  </si>
  <si>
    <t xml:space="preserve"> респіраторник</t>
  </si>
  <si>
    <t>Чисельність претендентів на одну вакансію, особи</t>
  </si>
  <si>
    <t>Всього отримали ваучер на навчання, 
осіб</t>
  </si>
  <si>
    <t>Січень-квітень 2022 р.</t>
  </si>
  <si>
    <t xml:space="preserve">  Січень-квітень 2023 р.</t>
  </si>
  <si>
    <t>Січень-квітень 2023 р.</t>
  </si>
  <si>
    <t>Станом на 01.05.2022 р.</t>
  </si>
  <si>
    <t>Станом на 01.05.2023 р.</t>
  </si>
  <si>
    <t xml:space="preserve"> реєстратор медичний</t>
  </si>
  <si>
    <t xml:space="preserve"> монтувальник шин</t>
  </si>
  <si>
    <t xml:space="preserve"> дорожній робітник</t>
  </si>
  <si>
    <t>Січень-квітень                  2022 р.</t>
  </si>
  <si>
    <t>Січень-квітень                 2023 р.</t>
  </si>
  <si>
    <t>Січень-квітень                       2023 р.</t>
  </si>
  <si>
    <t xml:space="preserve"> Січень-квітень 2023 р.</t>
  </si>
  <si>
    <t>Роздрібна торгівля залізними виробами, будівельними матеріалами та санітарно-технічними виробами</t>
  </si>
  <si>
    <t xml:space="preserve"> Січень-квітень 2022 р.</t>
  </si>
  <si>
    <t>Станом 01.05.2023 р.</t>
  </si>
  <si>
    <t xml:space="preserve"> приймальник замовлень</t>
  </si>
  <si>
    <t xml:space="preserve"> покоївка</t>
  </si>
  <si>
    <t xml:space="preserve"> контролер деталей та приладів</t>
  </si>
  <si>
    <t xml:space="preserve"> оператор теплового пункту</t>
  </si>
  <si>
    <t xml:space="preserve"> зашивальник м'якої тари</t>
  </si>
  <si>
    <t xml:space="preserve"> гардеробник</t>
  </si>
  <si>
    <t>Станом на                              01.05.2023 р.</t>
  </si>
  <si>
    <t xml:space="preserve"> виконавець робіт</t>
  </si>
  <si>
    <t xml:space="preserve"> адміністратор системи</t>
  </si>
  <si>
    <t xml:space="preserve"> електромеханік електрозв'язку</t>
  </si>
  <si>
    <t xml:space="preserve"> технік-електрик</t>
  </si>
  <si>
    <t xml:space="preserve"> оператор з інформації про вантажопоштові перевезення</t>
  </si>
  <si>
    <t xml:space="preserve"> фельд'єгер</t>
  </si>
  <si>
    <t xml:space="preserve"> доглядач кладовища (колумбарію)</t>
  </si>
  <si>
    <t xml:space="preserve"> бойовий медик</t>
  </si>
  <si>
    <t xml:space="preserve"> механік-водій</t>
  </si>
  <si>
    <t>Кількість вакансій та чисельність безробітних                                        у Волинській області                                                                                        станом на 1 травня 2023 року</t>
  </si>
  <si>
    <t>станом на 1 травня 2023 року</t>
  </si>
  <si>
    <t>у січні-квітні 2022-2023 рр.</t>
  </si>
  <si>
    <t xml:space="preserve"> - 8 осіб</t>
  </si>
  <si>
    <t xml:space="preserve">  - 158 грн</t>
  </si>
  <si>
    <t>у січні-квітні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</si>
  <si>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січні-квітні 2023 року</t>
  </si>
  <si>
    <t>Надання ландшафтних послуг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</si>
  <si>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січні-квітні 2023 року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</si>
  <si>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</si>
  <si>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</si>
  <si>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</si>
  <si>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січні-квітні 2023 року</t>
  </si>
  <si>
    <t>Виробництво пива</t>
  </si>
  <si>
    <t>"Виробництво інших виробів з деревини</t>
  </si>
  <si>
    <t xml:space="preserve">Виробництво бетонних розчинів, готових для використання </t>
  </si>
  <si>
    <t>Розподілення електроенергії</t>
  </si>
  <si>
    <t xml:space="preserve"> майстер з діагностики та налагодження електронного устаткування автомобільних засобів</t>
  </si>
  <si>
    <t xml:space="preserve"> токар</t>
  </si>
  <si>
    <t>на             01.05.2022</t>
  </si>
  <si>
    <t>на 01.05.2023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</si>
  <si>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</si>
  <si>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</si>
  <si>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спеціаліст державної служби (місцевого самоврядування)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</si>
  <si>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</si>
  <si>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</si>
  <si>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</si>
  <si>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</si>
  <si>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</si>
  <si>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</si>
  <si>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</si>
  <si>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Кількість вакансій та чисельність безробітних у Волинській області</t>
  </si>
  <si>
    <t>Кількість вакансій та чисельність безробітних у Волинській області                                                                                                                                                             станом на 1 травня 2023 року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</si>
  <si>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</si>
  <si>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</si>
  <si>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</si>
  <si>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</si>
  <si>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 у Волинській області є найбільшою у січні-квітні 2023 року</t>
  </si>
  <si>
    <t xml:space="preserve"> Чисельність працевлаштованих безробітних, осіб</t>
  </si>
  <si>
    <t>Професії, по яких чисельність працевлаштованих безробітних              жінок є найбільшою у січні-квітні 2023 року</t>
  </si>
  <si>
    <t xml:space="preserve"> Чисельність працевлаштованих безробітних жінок</t>
  </si>
  <si>
    <t>Професії, по яких чисельність працевлаштованих безробітних                  чоловіків є найбільшою у січні-квітні 2023 року</t>
  </si>
  <si>
    <r>
      <t xml:space="preserve">Кількість вакансій,     </t>
    </r>
    <r>
      <rPr>
        <b/>
        <i/>
        <sz val="12"/>
        <rFont val="Times New Roman Cyr"/>
        <charset val="204"/>
      </rPr>
      <t>одиниць</t>
    </r>
  </si>
  <si>
    <r>
      <t xml:space="preserve">Чисельність безробітних, </t>
    </r>
    <r>
      <rPr>
        <b/>
        <i/>
        <sz val="12"/>
        <rFont val="Times New Roman Cyr"/>
        <charset val="204"/>
      </rPr>
      <t>осіб</t>
    </r>
  </si>
  <si>
    <r>
      <t xml:space="preserve">Чисельність претендентів                              на 1 вакансію, </t>
    </r>
    <r>
      <rPr>
        <b/>
        <i/>
        <sz val="12"/>
        <rFont val="Times New Roman Cyr"/>
        <charset val="204"/>
      </rPr>
      <t>осіб</t>
    </r>
  </si>
  <si>
    <t>у % до загальної чисельності безробітних</t>
  </si>
  <si>
    <t>Надання послуг Волинською обласною службою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</si>
</sst>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</cellStyleXfs>
  <cellXfs count="668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7" fillId="0" borderId="2" xfId="13" applyFont="1" applyBorder="1" applyAlignment="1">
      <alignment horizontal="center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4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65" fontId="15" fillId="0" borderId="19" xfId="14" applyNumberFormat="1" applyFont="1" applyFill="1" applyBorder="1" applyAlignment="1">
      <alignment horizontal="center" vertical="center" wrapText="1"/>
    </xf>
    <xf numFmtId="1" fontId="40" fillId="0" borderId="20" xfId="14" applyNumberFormat="1" applyFont="1" applyFill="1" applyBorder="1" applyAlignment="1">
      <alignment horizontal="center" vertical="center"/>
    </xf>
    <xf numFmtId="3" fontId="44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40" fillId="0" borderId="2" xfId="14" applyNumberFormat="1" applyFont="1" applyFill="1" applyBorder="1" applyAlignment="1">
      <alignment horizontal="center" vertical="center"/>
    </xf>
    <xf numFmtId="3" fontId="44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40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40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13" fillId="0" borderId="23" xfId="11" applyFont="1" applyFill="1" applyBorder="1" applyAlignment="1">
      <alignment vertical="center" wrapText="1"/>
    </xf>
    <xf numFmtId="3" fontId="23" fillId="0" borderId="2" xfId="14" applyNumberFormat="1" applyFont="1" applyFill="1" applyBorder="1" applyAlignment="1">
      <alignment horizontal="center" vertical="center" wrapText="1"/>
    </xf>
    <xf numFmtId="3" fontId="41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1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50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1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1" fillId="2" borderId="0" xfId="14" applyNumberFormat="1" applyFont="1" applyFill="1"/>
    <xf numFmtId="164" fontId="15" fillId="0" borderId="19" xfId="1" applyNumberFormat="1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40" fillId="0" borderId="2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5" fillId="0" borderId="19" xfId="14" applyNumberFormat="1" applyFont="1" applyFill="1" applyBorder="1" applyAlignment="1">
      <alignment horizontal="center" vertical="center"/>
    </xf>
    <xf numFmtId="0" fontId="51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4" fillId="0" borderId="2" xfId="1" applyNumberFormat="1" applyFont="1" applyBorder="1" applyAlignment="1">
      <alignment horizontal="center" vertical="center" wrapText="1"/>
    </xf>
    <xf numFmtId="1" fontId="20" fillId="0" borderId="0" xfId="14" applyNumberFormat="1" applyFont="1" applyFill="1"/>
    <xf numFmtId="0" fontId="19" fillId="0" borderId="0" xfId="14" applyFont="1" applyFill="1" applyAlignment="1">
      <alignment vertical="center" wrapText="1"/>
    </xf>
    <xf numFmtId="0" fontId="15" fillId="0" borderId="0" xfId="14" applyFont="1" applyFill="1" applyAlignment="1">
      <alignment vertical="center" wrapText="1"/>
    </xf>
    <xf numFmtId="0" fontId="19" fillId="0" borderId="0" xfId="14" applyFont="1" applyFill="1" applyAlignment="1">
      <alignment horizontal="center" vertical="top" wrapText="1"/>
    </xf>
    <xf numFmtId="0" fontId="13" fillId="0" borderId="23" xfId="11" applyFont="1" applyBorder="1" applyAlignment="1">
      <alignment vertical="center" wrapText="1"/>
    </xf>
    <xf numFmtId="165" fontId="20" fillId="0" borderId="0" xfId="14" applyNumberFormat="1" applyFont="1" applyFill="1"/>
    <xf numFmtId="3" fontId="20" fillId="0" borderId="0" xfId="14" applyNumberFormat="1" applyFont="1" applyFill="1" applyAlignment="1">
      <alignment wrapText="1"/>
    </xf>
    <xf numFmtId="0" fontId="24" fillId="0" borderId="39" xfId="14" applyFont="1" applyFill="1" applyBorder="1" applyAlignment="1">
      <alignment horizontal="center" vertical="center" wrapText="1"/>
    </xf>
    <xf numFmtId="0" fontId="48" fillId="0" borderId="31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9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165" fontId="49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38" fillId="2" borderId="2" xfId="6" applyNumberFormat="1" applyFont="1" applyFill="1" applyBorder="1" applyAlignment="1">
      <alignment horizontal="center" vertical="center"/>
    </xf>
    <xf numFmtId="3" fontId="38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2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9" fillId="0" borderId="1" xfId="14" applyFont="1" applyFill="1" applyBorder="1" applyAlignment="1">
      <alignment horizontal="center" vertical="center" wrapText="1"/>
    </xf>
    <xf numFmtId="0" fontId="40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2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9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5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50" fillId="0" borderId="3" xfId="14" applyFont="1" applyFill="1" applyBorder="1" applyAlignment="1">
      <alignment horizontal="center" vertical="center"/>
    </xf>
    <xf numFmtId="0" fontId="43" fillId="0" borderId="3" xfId="13" applyFont="1" applyFill="1" applyBorder="1" applyAlignment="1">
      <alignment horizontal="center" vertical="center"/>
    </xf>
    <xf numFmtId="165" fontId="49" fillId="0" borderId="9" xfId="14" applyNumberFormat="1" applyFont="1" applyFill="1" applyBorder="1" applyAlignment="1">
      <alignment horizontal="center" vertical="center" wrapText="1"/>
    </xf>
    <xf numFmtId="165" fontId="49" fillId="0" borderId="3" xfId="14" applyNumberFormat="1" applyFont="1" applyFill="1" applyBorder="1" applyAlignment="1">
      <alignment horizontal="center" vertical="center" wrapText="1"/>
    </xf>
    <xf numFmtId="165" fontId="49" fillId="0" borderId="33" xfId="14" applyNumberFormat="1" applyFont="1" applyFill="1" applyBorder="1" applyAlignment="1">
      <alignment horizontal="center" vertical="center"/>
    </xf>
    <xf numFmtId="165" fontId="49" fillId="0" borderId="24" xfId="14" applyNumberFormat="1" applyFont="1" applyFill="1" applyBorder="1" applyAlignment="1">
      <alignment horizontal="center" vertical="center"/>
    </xf>
    <xf numFmtId="0" fontId="48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8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2" fillId="0" borderId="0" xfId="14" applyFont="1" applyFill="1" applyBorder="1" applyAlignment="1">
      <alignment horizontal="right" vertical="center"/>
    </xf>
    <xf numFmtId="1" fontId="40" fillId="0" borderId="2" xfId="1" applyNumberFormat="1" applyFont="1" applyFill="1" applyBorder="1" applyAlignment="1">
      <alignment horizontal="center" vertical="center" wrapText="1"/>
    </xf>
    <xf numFmtId="164" fontId="54" fillId="0" borderId="2" xfId="14" applyNumberFormat="1" applyFont="1" applyFill="1" applyBorder="1" applyAlignment="1">
      <alignment horizontal="center" vertical="center"/>
    </xf>
    <xf numFmtId="164" fontId="55" fillId="0" borderId="2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164" fontId="55" fillId="0" borderId="9" xfId="14" applyNumberFormat="1" applyFont="1" applyFill="1" applyBorder="1" applyAlignment="1">
      <alignment horizontal="center" vertical="center"/>
    </xf>
    <xf numFmtId="3" fontId="56" fillId="0" borderId="9" xfId="14" applyNumberFormat="1" applyFont="1" applyFill="1" applyBorder="1" applyAlignment="1">
      <alignment horizontal="center" vertical="center"/>
    </xf>
    <xf numFmtId="164" fontId="56" fillId="0" borderId="9" xfId="14" applyNumberFormat="1" applyFont="1" applyFill="1" applyBorder="1" applyAlignment="1">
      <alignment horizontal="center" vertical="center"/>
    </xf>
    <xf numFmtId="3" fontId="44" fillId="0" borderId="3" xfId="1" applyNumberFormat="1" applyFont="1" applyFill="1" applyBorder="1" applyAlignment="1">
      <alignment horizontal="center" vertical="center" wrapText="1"/>
    </xf>
    <xf numFmtId="3" fontId="40" fillId="0" borderId="3" xfId="14" applyNumberFormat="1" applyFont="1" applyFill="1" applyBorder="1" applyAlignment="1">
      <alignment horizontal="center" vertical="center"/>
    </xf>
    <xf numFmtId="164" fontId="42" fillId="0" borderId="3" xfId="14" applyNumberFormat="1" applyFont="1" applyFill="1" applyBorder="1" applyAlignment="1">
      <alignment horizontal="center" vertical="center"/>
    </xf>
    <xf numFmtId="164" fontId="44" fillId="0" borderId="3" xfId="1" applyNumberFormat="1" applyFont="1" applyFill="1" applyBorder="1" applyAlignment="1">
      <alignment horizontal="center" vertical="center" wrapText="1"/>
    </xf>
    <xf numFmtId="164" fontId="42" fillId="0" borderId="2" xfId="14" applyNumberFormat="1" applyFont="1" applyFill="1" applyBorder="1" applyAlignment="1">
      <alignment horizontal="center" vertical="center"/>
    </xf>
    <xf numFmtId="164" fontId="44" fillId="0" borderId="2" xfId="1" applyNumberFormat="1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4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7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8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8" fillId="0" borderId="2" xfId="14" applyNumberFormat="1" applyFont="1" applyFill="1" applyBorder="1" applyAlignment="1">
      <alignment horizontal="center" vertical="center"/>
    </xf>
    <xf numFmtId="3" fontId="59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3" fontId="18" fillId="0" borderId="3" xfId="14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vertical="center"/>
    </xf>
    <xf numFmtId="165" fontId="8" fillId="0" borderId="0" xfId="9" applyNumberFormat="1" applyFont="1"/>
    <xf numFmtId="165" fontId="43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15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3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5" fillId="0" borderId="3" xfId="14" applyNumberFormat="1" applyFont="1" applyFill="1" applyBorder="1" applyAlignment="1">
      <alignment horizontal="center" vertical="center"/>
    </xf>
    <xf numFmtId="3" fontId="61" fillId="0" borderId="2" xfId="1" applyNumberFormat="1" applyFont="1" applyFill="1" applyBorder="1" applyAlignment="1">
      <alignment horizontal="center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3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vertical="center" wrapText="1"/>
    </xf>
    <xf numFmtId="0" fontId="53" fillId="0" borderId="2" xfId="14" applyFont="1" applyFill="1" applyBorder="1" applyAlignment="1">
      <alignment horizontal="center" vertical="center" wrapText="1"/>
    </xf>
    <xf numFmtId="0" fontId="49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9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40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3" fillId="2" borderId="2" xfId="3" applyFont="1" applyFill="1" applyBorder="1" applyAlignment="1">
      <alignment horizontal="center"/>
    </xf>
    <xf numFmtId="2" fontId="63" fillId="0" borderId="2" xfId="3" applyNumberFormat="1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/>
    </xf>
    <xf numFmtId="0" fontId="63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6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9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0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0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0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40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15" fillId="0" borderId="2" xfId="14" applyNumberFormat="1" applyFont="1" applyFill="1" applyBorder="1" applyAlignment="1">
      <alignment horizontal="center" vertical="center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0" fontId="37" fillId="0" borderId="2" xfId="13" applyFont="1" applyFill="1" applyBorder="1" applyAlignment="1">
      <alignment horizontal="center"/>
    </xf>
    <xf numFmtId="3" fontId="49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64" fillId="0" borderId="2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9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wrapText="1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37" fillId="2" borderId="2" xfId="6" applyNumberFormat="1" applyFont="1" applyFill="1" applyBorder="1" applyAlignment="1">
      <alignment horizontal="center"/>
    </xf>
    <xf numFmtId="3" fontId="37" fillId="2" borderId="2" xfId="6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36" fillId="2" borderId="2" xfId="6" applyNumberFormat="1" applyFont="1" applyFill="1" applyBorder="1" applyAlignment="1">
      <alignment horizontal="center"/>
    </xf>
    <xf numFmtId="0" fontId="0" fillId="0" borderId="0" xfId="0"/>
    <xf numFmtId="1" fontId="60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70" fillId="0" borderId="2" xfId="10" applyNumberFormat="1" applyFont="1" applyBorder="1" applyAlignment="1" applyProtection="1">
      <alignment horizontal="center" vertical="center"/>
      <protection locked="0"/>
    </xf>
    <xf numFmtId="164" fontId="70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71" fillId="0" borderId="2" xfId="10" applyNumberFormat="1" applyFont="1" applyBorder="1" applyAlignment="1" applyProtection="1">
      <alignment horizontal="center" vertical="center"/>
      <protection locked="0"/>
    </xf>
    <xf numFmtId="3" fontId="71" fillId="0" borderId="2" xfId="3" applyNumberFormat="1" applyFont="1" applyBorder="1" applyAlignment="1">
      <alignment horizontal="center" vertical="center"/>
    </xf>
    <xf numFmtId="3" fontId="71" fillId="0" borderId="2" xfId="10" applyNumberFormat="1" applyFont="1" applyBorder="1" applyAlignment="1" applyProtection="1">
      <alignment horizontal="center" vertical="center" wrapText="1"/>
      <protection locked="0"/>
    </xf>
    <xf numFmtId="3" fontId="71" fillId="0" borderId="2" xfId="12" applyNumberFormat="1" applyFont="1" applyBorder="1" applyAlignment="1">
      <alignment horizontal="center" vertical="center" wrapText="1"/>
    </xf>
    <xf numFmtId="1" fontId="71" fillId="0" borderId="2" xfId="12" applyNumberFormat="1" applyFont="1" applyBorder="1" applyAlignment="1">
      <alignment horizontal="center" vertical="center" wrapText="1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5" fillId="0" borderId="0" xfId="10" applyNumberFormat="1" applyFont="1" applyProtection="1">
      <protection locked="0"/>
    </xf>
    <xf numFmtId="1" fontId="65" fillId="0" borderId="1" xfId="10" applyNumberFormat="1" applyFont="1" applyBorder="1" applyAlignment="1" applyProtection="1">
      <alignment vertical="top"/>
      <protection locked="0"/>
    </xf>
    <xf numFmtId="3" fontId="8" fillId="0" borderId="2" xfId="10" applyNumberFormat="1" applyFont="1" applyBorder="1" applyAlignment="1" applyProtection="1">
      <alignment horizontal="center"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/>
      <protection locked="0"/>
    </xf>
    <xf numFmtId="1" fontId="70" fillId="0" borderId="2" xfId="12" applyNumberFormat="1" applyFont="1" applyFill="1" applyBorder="1" applyAlignment="1">
      <alignment horizontal="center" vertical="center" wrapText="1"/>
    </xf>
    <xf numFmtId="1" fontId="70" fillId="0" borderId="2" xfId="1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45" fillId="0" borderId="9" xfId="14" applyNumberFormat="1" applyFont="1" applyFill="1" applyBorder="1" applyAlignment="1">
      <alignment horizontal="center" vertical="center"/>
    </xf>
    <xf numFmtId="0" fontId="42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wrapText="1"/>
      <protection locked="0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1" fillId="0" borderId="9" xfId="14" applyNumberFormat="1" applyFont="1" applyFill="1" applyBorder="1" applyAlignment="1">
      <alignment horizontal="center" vertical="top"/>
    </xf>
    <xf numFmtId="3" fontId="31" fillId="0" borderId="3" xfId="14" applyNumberFormat="1" applyFont="1" applyFill="1" applyBorder="1" applyAlignment="1">
      <alignment horizontal="center" vertical="top"/>
    </xf>
    <xf numFmtId="165" fontId="36" fillId="2" borderId="9" xfId="6" applyNumberFormat="1" applyFont="1" applyFill="1" applyBorder="1" applyAlignment="1">
      <alignment horizontal="center" vertical="top"/>
    </xf>
    <xf numFmtId="165" fontId="36" fillId="2" borderId="3" xfId="6" applyNumberFormat="1" applyFont="1" applyFill="1" applyBorder="1" applyAlignment="1">
      <alignment horizontal="center" vertical="top"/>
    </xf>
    <xf numFmtId="3" fontId="36" fillId="2" borderId="9" xfId="6" applyNumberFormat="1" applyFont="1" applyFill="1" applyBorder="1" applyAlignment="1">
      <alignment horizontal="center" vertical="top"/>
    </xf>
    <xf numFmtId="3" fontId="36" fillId="2" borderId="3" xfId="6" applyNumberFormat="1" applyFont="1" applyFill="1" applyBorder="1" applyAlignment="1">
      <alignment horizontal="center" vertical="top"/>
    </xf>
    <xf numFmtId="0" fontId="14" fillId="0" borderId="0" xfId="14" applyFont="1" applyFill="1" applyAlignment="1">
      <alignment horizontal="center" vertical="center" wrapText="1"/>
    </xf>
    <xf numFmtId="0" fontId="68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40" fillId="0" borderId="0" xfId="14" applyFont="1" applyFill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top"/>
    </xf>
    <xf numFmtId="3" fontId="24" fillId="0" borderId="3" xfId="14" applyNumberFormat="1" applyFont="1" applyFill="1" applyBorder="1" applyAlignment="1">
      <alignment horizontal="center" vertical="top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2" fillId="0" borderId="0" xfId="14" applyFont="1" applyFill="1" applyBorder="1" applyAlignment="1">
      <alignment horizontal="center" vertical="center" wrapText="1"/>
    </xf>
    <xf numFmtId="0" fontId="42" fillId="0" borderId="1" xfId="14" applyFont="1" applyFill="1" applyBorder="1" applyAlignment="1">
      <alignment horizontal="right" wrapText="1"/>
    </xf>
    <xf numFmtId="165" fontId="36" fillId="0" borderId="9" xfId="6" applyNumberFormat="1" applyFont="1" applyFill="1" applyBorder="1" applyAlignment="1">
      <alignment horizontal="center" vertical="top"/>
    </xf>
    <xf numFmtId="165" fontId="36" fillId="0" borderId="3" xfId="6" applyNumberFormat="1" applyFont="1" applyFill="1" applyBorder="1" applyAlignment="1">
      <alignment horizontal="center" vertical="top"/>
    </xf>
    <xf numFmtId="3" fontId="36" fillId="0" borderId="9" xfId="6" applyNumberFormat="1" applyFont="1" applyFill="1" applyBorder="1" applyAlignment="1">
      <alignment horizontal="center" vertical="top"/>
    </xf>
    <xf numFmtId="3" fontId="36" fillId="0" borderId="3" xfId="6" applyNumberFormat="1" applyFont="1" applyFill="1" applyBorder="1" applyAlignment="1">
      <alignment horizontal="center" vertical="top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3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7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7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7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2" fillId="0" borderId="0" xfId="14" applyFont="1" applyFill="1" applyBorder="1" applyAlignment="1">
      <alignment horizontal="center" vertical="center" wrapText="1"/>
    </xf>
    <xf numFmtId="0" fontId="23" fillId="0" borderId="23" xfId="14" applyFont="1" applyFill="1" applyBorder="1" applyAlignment="1">
      <alignment horizontal="center"/>
    </xf>
    <xf numFmtId="2" fontId="15" fillId="0" borderId="2" xfId="14" applyNumberFormat="1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3" fontId="24" fillId="0" borderId="3" xfId="14" applyNumberFormat="1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66" fillId="0" borderId="0" xfId="9" applyFont="1" applyFill="1" applyAlignment="1">
      <alignment horizontal="center"/>
    </xf>
    <xf numFmtId="0" fontId="66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65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5" fillId="0" borderId="1" xfId="10" applyNumberFormat="1" applyFont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10" applyNumberFormat="1" applyFont="1" applyBorder="1" applyAlignment="1" applyProtection="1">
      <alignment horizontal="center" vertical="center"/>
      <protection locked="0"/>
    </xf>
    <xf numFmtId="1" fontId="1" fillId="0" borderId="3" xfId="10" applyNumberFormat="1" applyFont="1" applyBorder="1" applyAlignment="1" applyProtection="1">
      <alignment horizontal="center" vertical="center"/>
      <protection locked="0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67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0" fillId="0" borderId="1" xfId="3" applyFont="1" applyFill="1" applyBorder="1" applyAlignment="1">
      <alignment horizontal="center"/>
    </xf>
    <xf numFmtId="0" fontId="72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B17" sqref="B17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10" width="9.140625" style="13" customWidth="1"/>
    <col min="11" max="16384" width="9.140625" style="13"/>
  </cols>
  <sheetData>
    <row r="1" spans="1:6" s="10" customFormat="1" ht="42" customHeight="1" x14ac:dyDescent="0.25">
      <c r="A1" s="483" t="s">
        <v>284</v>
      </c>
      <c r="B1" s="483"/>
      <c r="C1" s="483"/>
      <c r="D1" s="483"/>
      <c r="E1" s="483"/>
      <c r="F1" s="483"/>
    </row>
    <row r="2" spans="1:6" s="10" customFormat="1" ht="20.25" customHeight="1" x14ac:dyDescent="0.25">
      <c r="A2" s="11"/>
      <c r="B2" s="487" t="s">
        <v>26</v>
      </c>
      <c r="C2" s="487"/>
      <c r="D2" s="487"/>
      <c r="E2" s="487"/>
      <c r="F2" s="487"/>
    </row>
    <row r="3" spans="1:6" s="10" customFormat="1" ht="16.5" customHeight="1" x14ac:dyDescent="0.25">
      <c r="A3" s="11"/>
      <c r="B3" s="487" t="s">
        <v>27</v>
      </c>
      <c r="C3" s="488"/>
      <c r="D3" s="488"/>
      <c r="E3" s="488"/>
      <c r="F3" s="488"/>
    </row>
    <row r="4" spans="1:6" s="10" customFormat="1" ht="16.5" customHeight="1" x14ac:dyDescent="0.25">
      <c r="A4" s="32"/>
      <c r="B4" s="34"/>
      <c r="C4" s="35"/>
      <c r="D4" s="35"/>
      <c r="E4" s="35"/>
      <c r="F4" s="154" t="s">
        <v>124</v>
      </c>
    </row>
    <row r="5" spans="1:6" s="10" customFormat="1" ht="28.5" customHeight="1" x14ac:dyDescent="0.25">
      <c r="A5" s="11"/>
      <c r="B5" s="484"/>
      <c r="C5" s="485" t="s">
        <v>471</v>
      </c>
      <c r="D5" s="485" t="s">
        <v>472</v>
      </c>
      <c r="E5" s="486" t="s">
        <v>20</v>
      </c>
      <c r="F5" s="486"/>
    </row>
    <row r="6" spans="1:6" s="10" customFormat="1" ht="31.5" customHeight="1" x14ac:dyDescent="0.25">
      <c r="A6" s="12"/>
      <c r="B6" s="484"/>
      <c r="C6" s="485"/>
      <c r="D6" s="485"/>
      <c r="E6" s="412" t="s">
        <v>2</v>
      </c>
      <c r="F6" s="411" t="s">
        <v>6</v>
      </c>
    </row>
    <row r="7" spans="1:6" ht="25.5" customHeight="1" x14ac:dyDescent="0.3">
      <c r="B7" s="246" t="s">
        <v>25</v>
      </c>
      <c r="C7" s="417">
        <f>SUM(C8:C11)</f>
        <v>326</v>
      </c>
      <c r="D7" s="417">
        <f>SUM(D8:D11)</f>
        <v>423</v>
      </c>
      <c r="E7" s="416">
        <f>D7/C7*100</f>
        <v>129.75460122699388</v>
      </c>
      <c r="F7" s="422">
        <f>D7-C7</f>
        <v>97</v>
      </c>
    </row>
    <row r="8" spans="1:6" ht="25.5" customHeight="1" x14ac:dyDescent="0.3">
      <c r="B8" s="396" t="s">
        <v>293</v>
      </c>
      <c r="C8" s="370">
        <v>20</v>
      </c>
      <c r="D8" s="370">
        <v>32</v>
      </c>
      <c r="E8" s="416">
        <f>D8/C8*100</f>
        <v>160</v>
      </c>
      <c r="F8" s="422">
        <f t="shared" ref="F8:F11" si="0">D8-C8</f>
        <v>12</v>
      </c>
    </row>
    <row r="9" spans="1:6" ht="23.25" customHeight="1" x14ac:dyDescent="0.3">
      <c r="B9" s="396" t="s">
        <v>294</v>
      </c>
      <c r="C9" s="17">
        <v>105</v>
      </c>
      <c r="D9" s="17">
        <v>12</v>
      </c>
      <c r="E9" s="416">
        <f>D9/C9*100</f>
        <v>11.428571428571429</v>
      </c>
      <c r="F9" s="422">
        <f t="shared" si="0"/>
        <v>-93</v>
      </c>
    </row>
    <row r="10" spans="1:6" ht="24" customHeight="1" x14ac:dyDescent="0.3">
      <c r="B10" s="396" t="s">
        <v>295</v>
      </c>
      <c r="C10" s="17">
        <v>21</v>
      </c>
      <c r="D10" s="17">
        <v>32</v>
      </c>
      <c r="E10" s="416">
        <f>D10/C10*100</f>
        <v>152.38095238095238</v>
      </c>
      <c r="F10" s="422">
        <f t="shared" si="0"/>
        <v>11</v>
      </c>
    </row>
    <row r="11" spans="1:6" ht="24" customHeight="1" x14ac:dyDescent="0.3">
      <c r="B11" s="396" t="s">
        <v>296</v>
      </c>
      <c r="C11" s="17">
        <v>180</v>
      </c>
      <c r="D11" s="17">
        <v>347</v>
      </c>
      <c r="E11" s="416">
        <f>D11/C11*100</f>
        <v>192.77777777777777</v>
      </c>
      <c r="F11" s="422">
        <f t="shared" si="0"/>
        <v>167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E11" sqref="E11"/>
    </sheetView>
  </sheetViews>
  <sheetFormatPr defaultColWidth="8.85546875" defaultRowHeight="12.75" x14ac:dyDescent="0.2"/>
  <cols>
    <col min="1" max="1" width="47.42578125" style="33" customWidth="1"/>
    <col min="2" max="2" width="10.5703125" style="193" customWidth="1"/>
    <col min="3" max="3" width="13.42578125" style="193" customWidth="1"/>
    <col min="4" max="4" width="9.85546875" style="193" customWidth="1"/>
    <col min="5" max="5" width="13.7109375" style="193" customWidth="1"/>
    <col min="6" max="6" width="8.85546875" style="193" customWidth="1"/>
    <col min="7" max="7" width="13.28515625" style="193" customWidth="1"/>
    <col min="8" max="8" width="11.85546875" style="193" customWidth="1"/>
    <col min="9" max="9" width="12.7109375" style="193" customWidth="1"/>
    <col min="10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4" s="1" customFormat="1" ht="45.75" customHeight="1" x14ac:dyDescent="0.3">
      <c r="A1" s="495" t="s">
        <v>529</v>
      </c>
      <c r="B1" s="495"/>
      <c r="C1" s="495"/>
      <c r="D1" s="495"/>
      <c r="E1" s="495"/>
      <c r="F1" s="495"/>
      <c r="G1" s="495"/>
      <c r="H1" s="495"/>
      <c r="I1" s="495"/>
      <c r="J1" s="174"/>
    </row>
    <row r="2" spans="1:14" s="1" customFormat="1" ht="18.75" x14ac:dyDescent="0.3">
      <c r="A2" s="569" t="s">
        <v>103</v>
      </c>
      <c r="B2" s="569"/>
      <c r="C2" s="569"/>
      <c r="D2" s="569"/>
      <c r="E2" s="569"/>
      <c r="F2" s="569"/>
      <c r="G2" s="569"/>
      <c r="H2" s="569"/>
      <c r="I2" s="569"/>
      <c r="J2" s="175"/>
    </row>
    <row r="3" spans="1:14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4" s="3" customFormat="1" ht="24.75" customHeight="1" x14ac:dyDescent="0.2">
      <c r="A4" s="574"/>
      <c r="B4" s="575" t="s">
        <v>473</v>
      </c>
      <c r="C4" s="576"/>
      <c r="D4" s="576"/>
      <c r="E4" s="577"/>
      <c r="F4" s="578" t="s">
        <v>475</v>
      </c>
      <c r="G4" s="579"/>
      <c r="H4" s="579"/>
      <c r="I4" s="580"/>
    </row>
    <row r="5" spans="1:14" s="3" customFormat="1" ht="75" customHeight="1" x14ac:dyDescent="0.2">
      <c r="A5" s="574"/>
      <c r="B5" s="178" t="s">
        <v>150</v>
      </c>
      <c r="C5" s="178" t="s">
        <v>547</v>
      </c>
      <c r="D5" s="178" t="s">
        <v>151</v>
      </c>
      <c r="E5" s="178" t="s">
        <v>547</v>
      </c>
      <c r="F5" s="178" t="s">
        <v>150</v>
      </c>
      <c r="G5" s="178" t="s">
        <v>547</v>
      </c>
      <c r="H5" s="178" t="s">
        <v>151</v>
      </c>
      <c r="I5" s="178" t="s">
        <v>547</v>
      </c>
    </row>
    <row r="6" spans="1:14" s="4" customFormat="1" ht="35.25" customHeight="1" x14ac:dyDescent="0.25">
      <c r="A6" s="287" t="s">
        <v>9</v>
      </c>
      <c r="B6" s="267">
        <v>5335</v>
      </c>
      <c r="C6" s="179">
        <v>71.029157236053791</v>
      </c>
      <c r="D6" s="267">
        <v>2176</v>
      </c>
      <c r="E6" s="180">
        <v>28.970842763946216</v>
      </c>
      <c r="F6" s="267">
        <v>2203</v>
      </c>
      <c r="G6" s="179">
        <v>69.561098831701926</v>
      </c>
      <c r="H6" s="267">
        <v>964</v>
      </c>
      <c r="I6" s="180">
        <v>30.43890116829807</v>
      </c>
      <c r="K6" s="193"/>
    </row>
    <row r="7" spans="1:14" s="4" customFormat="1" ht="24.75" customHeight="1" x14ac:dyDescent="0.25">
      <c r="A7" s="299" t="s">
        <v>105</v>
      </c>
      <c r="B7" s="267">
        <f>SUM(B9:B27)</f>
        <v>4475</v>
      </c>
      <c r="C7" s="179">
        <v>70.717446270543618</v>
      </c>
      <c r="D7" s="267">
        <f>SUM(D9:D27)</f>
        <v>1853</v>
      </c>
      <c r="E7" s="182">
        <v>29.282553729456385</v>
      </c>
      <c r="F7" s="267">
        <f>SUM(F9:F27)</f>
        <v>1836</v>
      </c>
      <c r="G7" s="362">
        <v>69.100489273616859</v>
      </c>
      <c r="H7" s="267">
        <f>SUM(H9:H27)</f>
        <v>821</v>
      </c>
      <c r="I7" s="180">
        <v>30.899510726383138</v>
      </c>
    </row>
    <row r="8" spans="1:14" s="4" customFormat="1" ht="22.5" customHeight="1" x14ac:dyDescent="0.25">
      <c r="A8" s="474" t="s">
        <v>28</v>
      </c>
      <c r="B8" s="371"/>
      <c r="C8" s="181"/>
      <c r="D8" s="371"/>
      <c r="E8" s="182"/>
      <c r="F8" s="337"/>
      <c r="G8" s="184"/>
      <c r="H8" s="183"/>
      <c r="I8" s="182"/>
    </row>
    <row r="9" spans="1:14" ht="19.5" customHeight="1" x14ac:dyDescent="0.2">
      <c r="A9" s="200" t="s">
        <v>286</v>
      </c>
      <c r="B9" s="185">
        <v>349</v>
      </c>
      <c r="C9" s="187">
        <v>38.986013986013987</v>
      </c>
      <c r="D9" s="186">
        <v>223</v>
      </c>
      <c r="E9" s="338">
        <v>38.986013986013987</v>
      </c>
      <c r="F9" s="185">
        <v>163</v>
      </c>
      <c r="G9" s="188">
        <v>65.46184738955823</v>
      </c>
      <c r="H9" s="186">
        <v>86</v>
      </c>
      <c r="I9" s="187">
        <v>34.53815261044177</v>
      </c>
      <c r="J9" s="36"/>
      <c r="K9" s="193"/>
      <c r="L9" s="125"/>
    </row>
    <row r="10" spans="1:14" ht="21" customHeight="1" x14ac:dyDescent="0.2">
      <c r="A10" s="200" t="s">
        <v>325</v>
      </c>
      <c r="B10" s="45">
        <v>19</v>
      </c>
      <c r="C10" s="189">
        <v>34.482758620689658</v>
      </c>
      <c r="D10" s="47">
        <v>10</v>
      </c>
      <c r="E10" s="336">
        <v>34.482758620689658</v>
      </c>
      <c r="F10" s="45">
        <v>8</v>
      </c>
      <c r="G10" s="190">
        <v>61.53846153846154</v>
      </c>
      <c r="H10" s="47">
        <v>5</v>
      </c>
      <c r="I10" s="189">
        <v>38.461538461538467</v>
      </c>
      <c r="J10" s="36"/>
      <c r="K10" s="193"/>
      <c r="L10" s="125"/>
    </row>
    <row r="11" spans="1:14" s="6" customFormat="1" ht="21.75" customHeight="1" x14ac:dyDescent="0.2">
      <c r="A11" s="200" t="s">
        <v>149</v>
      </c>
      <c r="B11" s="45">
        <v>692</v>
      </c>
      <c r="C11" s="189">
        <v>37.375565610859731</v>
      </c>
      <c r="D11" s="47">
        <v>413</v>
      </c>
      <c r="E11" s="336">
        <v>37.375565610859731</v>
      </c>
      <c r="F11" s="45">
        <v>287</v>
      </c>
      <c r="G11" s="190">
        <v>63.919821826280618</v>
      </c>
      <c r="H11" s="47">
        <v>162</v>
      </c>
      <c r="I11" s="189">
        <v>36.080178173719375</v>
      </c>
      <c r="J11" s="36"/>
      <c r="K11" s="193"/>
      <c r="L11" s="125"/>
    </row>
    <row r="12" spans="1:14" ht="20.25" customHeight="1" x14ac:dyDescent="0.2">
      <c r="A12" s="200" t="s">
        <v>335</v>
      </c>
      <c r="B12" s="45">
        <v>60</v>
      </c>
      <c r="C12" s="189">
        <v>45.454545454545453</v>
      </c>
      <c r="D12" s="47">
        <v>50</v>
      </c>
      <c r="E12" s="336">
        <v>45.454545454545453</v>
      </c>
      <c r="F12" s="45">
        <v>26</v>
      </c>
      <c r="G12" s="190">
        <v>53.061224489795919</v>
      </c>
      <c r="H12" s="47">
        <v>23</v>
      </c>
      <c r="I12" s="189">
        <v>46.938775510204081</v>
      </c>
      <c r="J12" s="36"/>
      <c r="K12" s="193"/>
      <c r="L12" s="125"/>
      <c r="N12" s="33" t="s">
        <v>271</v>
      </c>
    </row>
    <row r="13" spans="1:14" ht="19.5" customHeight="1" x14ac:dyDescent="0.2">
      <c r="A13" s="200" t="s">
        <v>326</v>
      </c>
      <c r="B13" s="45">
        <v>19</v>
      </c>
      <c r="C13" s="189">
        <v>62</v>
      </c>
      <c r="D13" s="47">
        <v>31</v>
      </c>
      <c r="E13" s="336">
        <v>62</v>
      </c>
      <c r="F13" s="45">
        <v>7</v>
      </c>
      <c r="G13" s="190">
        <v>30.434782608695656</v>
      </c>
      <c r="H13" s="47">
        <v>16</v>
      </c>
      <c r="I13" s="189">
        <v>69.565217391304344</v>
      </c>
      <c r="J13" s="36"/>
      <c r="K13" s="193"/>
      <c r="L13" s="125"/>
    </row>
    <row r="14" spans="1:14" ht="17.25" customHeight="1" x14ac:dyDescent="0.2">
      <c r="A14" s="200" t="s">
        <v>152</v>
      </c>
      <c r="B14" s="45">
        <v>66</v>
      </c>
      <c r="C14" s="189">
        <v>56.578947368421048</v>
      </c>
      <c r="D14" s="47">
        <v>86</v>
      </c>
      <c r="E14" s="336">
        <v>56.578947368421048</v>
      </c>
      <c r="F14" s="45">
        <v>23</v>
      </c>
      <c r="G14" s="190">
        <v>42.592592592592595</v>
      </c>
      <c r="H14" s="47">
        <v>31</v>
      </c>
      <c r="I14" s="189">
        <v>57.407407407407405</v>
      </c>
      <c r="J14" s="36"/>
      <c r="K14" s="193"/>
      <c r="L14" s="125"/>
    </row>
    <row r="15" spans="1:14" ht="19.5" customHeight="1" x14ac:dyDescent="0.2">
      <c r="A15" s="200" t="s">
        <v>327</v>
      </c>
      <c r="B15" s="45">
        <v>1238</v>
      </c>
      <c r="C15" s="189">
        <v>14.502762430939226</v>
      </c>
      <c r="D15" s="47">
        <v>210</v>
      </c>
      <c r="E15" s="336">
        <v>14.502762430939226</v>
      </c>
      <c r="F15" s="45">
        <v>510</v>
      </c>
      <c r="G15" s="190">
        <v>86.734693877551024</v>
      </c>
      <c r="H15" s="47">
        <v>78</v>
      </c>
      <c r="I15" s="189">
        <v>13.26530612244898</v>
      </c>
      <c r="J15" s="36"/>
      <c r="K15" s="193"/>
      <c r="L15" s="125"/>
    </row>
    <row r="16" spans="1:14" ht="19.5" customHeight="1" x14ac:dyDescent="0.2">
      <c r="A16" s="200" t="s">
        <v>328</v>
      </c>
      <c r="B16" s="45">
        <v>311</v>
      </c>
      <c r="C16" s="189">
        <v>23.587223587223587</v>
      </c>
      <c r="D16" s="47">
        <v>96</v>
      </c>
      <c r="E16" s="336">
        <v>23.587223587223587</v>
      </c>
      <c r="F16" s="45">
        <v>97</v>
      </c>
      <c r="G16" s="190">
        <v>75.193798449612402</v>
      </c>
      <c r="H16" s="47">
        <v>32</v>
      </c>
      <c r="I16" s="189">
        <v>24.806201550387598</v>
      </c>
      <c r="J16" s="36"/>
      <c r="K16" s="193"/>
      <c r="L16" s="125"/>
    </row>
    <row r="17" spans="1:12" ht="31.5" x14ac:dyDescent="0.2">
      <c r="A17" s="200" t="s">
        <v>153</v>
      </c>
      <c r="B17" s="45">
        <v>209</v>
      </c>
      <c r="C17" s="189">
        <v>3.6866359447004609</v>
      </c>
      <c r="D17" s="47">
        <v>8</v>
      </c>
      <c r="E17" s="336">
        <v>3.6866359447004609</v>
      </c>
      <c r="F17" s="45">
        <v>67</v>
      </c>
      <c r="G17" s="190">
        <v>91.780821917808225</v>
      </c>
      <c r="H17" s="47">
        <v>6</v>
      </c>
      <c r="I17" s="189">
        <v>8.2191780821917799</v>
      </c>
      <c r="J17" s="36"/>
      <c r="K17" s="193"/>
      <c r="L17" s="125"/>
    </row>
    <row r="18" spans="1:12" ht="20.25" customHeight="1" x14ac:dyDescent="0.2">
      <c r="A18" s="200" t="s">
        <v>154</v>
      </c>
      <c r="B18" s="45">
        <v>67</v>
      </c>
      <c r="C18" s="189">
        <v>22.988505747126435</v>
      </c>
      <c r="D18" s="47">
        <v>20</v>
      </c>
      <c r="E18" s="336">
        <v>22.988505747126435</v>
      </c>
      <c r="F18" s="45">
        <v>36</v>
      </c>
      <c r="G18" s="190">
        <v>80</v>
      </c>
      <c r="H18" s="47">
        <v>9</v>
      </c>
      <c r="I18" s="189">
        <v>20</v>
      </c>
      <c r="J18" s="36"/>
      <c r="K18" s="193"/>
      <c r="L18" s="125"/>
    </row>
    <row r="19" spans="1:12" ht="21.75" customHeight="1" x14ac:dyDescent="0.2">
      <c r="A19" s="200" t="s">
        <v>155</v>
      </c>
      <c r="B19" s="45">
        <v>132</v>
      </c>
      <c r="C19" s="189">
        <v>7.042253521126761</v>
      </c>
      <c r="D19" s="47">
        <v>10</v>
      </c>
      <c r="E19" s="336">
        <v>7.042253521126761</v>
      </c>
      <c r="F19" s="45">
        <v>52</v>
      </c>
      <c r="G19" s="190">
        <v>91.228070175438589</v>
      </c>
      <c r="H19" s="47">
        <v>5</v>
      </c>
      <c r="I19" s="189">
        <v>8.7719298245614024</v>
      </c>
      <c r="J19" s="36"/>
      <c r="K19" s="193"/>
      <c r="L19" s="125"/>
    </row>
    <row r="20" spans="1:12" ht="18.75" customHeight="1" x14ac:dyDescent="0.2">
      <c r="A20" s="200" t="s">
        <v>156</v>
      </c>
      <c r="B20" s="45">
        <v>29</v>
      </c>
      <c r="C20" s="189">
        <v>34.090909090909086</v>
      </c>
      <c r="D20" s="47">
        <v>15</v>
      </c>
      <c r="E20" s="336">
        <v>34.090909090909086</v>
      </c>
      <c r="F20" s="45">
        <v>11</v>
      </c>
      <c r="G20" s="190">
        <v>61.111111111111114</v>
      </c>
      <c r="H20" s="47">
        <v>7</v>
      </c>
      <c r="I20" s="189">
        <v>38.888888888888893</v>
      </c>
      <c r="J20" s="36"/>
      <c r="K20" s="193"/>
      <c r="L20" s="125"/>
    </row>
    <row r="21" spans="1:12" ht="23.25" customHeight="1" x14ac:dyDescent="0.2">
      <c r="A21" s="200" t="s">
        <v>157</v>
      </c>
      <c r="B21" s="45">
        <v>75</v>
      </c>
      <c r="C21" s="189">
        <v>19.35483870967742</v>
      </c>
      <c r="D21" s="47">
        <v>18</v>
      </c>
      <c r="E21" s="336">
        <v>19.35483870967742</v>
      </c>
      <c r="F21" s="45">
        <v>33</v>
      </c>
      <c r="G21" s="190">
        <v>82.5</v>
      </c>
      <c r="H21" s="47">
        <v>7</v>
      </c>
      <c r="I21" s="189">
        <v>17.5</v>
      </c>
      <c r="J21" s="36"/>
      <c r="K21" s="193"/>
      <c r="L21" s="125"/>
    </row>
    <row r="22" spans="1:12" ht="21" customHeight="1" x14ac:dyDescent="0.2">
      <c r="A22" s="200" t="s">
        <v>324</v>
      </c>
      <c r="B22" s="45">
        <v>90</v>
      </c>
      <c r="C22" s="189">
        <v>37.5</v>
      </c>
      <c r="D22" s="47">
        <v>54</v>
      </c>
      <c r="E22" s="336">
        <v>37.5</v>
      </c>
      <c r="F22" s="45">
        <v>32</v>
      </c>
      <c r="G22" s="190">
        <v>59.259259259259252</v>
      </c>
      <c r="H22" s="47">
        <v>22</v>
      </c>
      <c r="I22" s="189">
        <v>40.74074074074074</v>
      </c>
      <c r="J22" s="36"/>
      <c r="K22" s="193"/>
      <c r="L22" s="125"/>
    </row>
    <row r="23" spans="1:12" ht="21" customHeight="1" x14ac:dyDescent="0.2">
      <c r="A23" s="200" t="s">
        <v>329</v>
      </c>
      <c r="B23" s="45">
        <v>566</v>
      </c>
      <c r="C23" s="189">
        <v>45.88910133843212</v>
      </c>
      <c r="D23" s="47">
        <v>480</v>
      </c>
      <c r="E23" s="336">
        <v>45.88910133843212</v>
      </c>
      <c r="F23" s="45">
        <v>257</v>
      </c>
      <c r="G23" s="190">
        <v>47.592592592592595</v>
      </c>
      <c r="H23" s="47">
        <v>283</v>
      </c>
      <c r="I23" s="189">
        <v>52.407407407407405</v>
      </c>
      <c r="J23" s="36"/>
      <c r="K23" s="193"/>
      <c r="L23" s="125"/>
    </row>
    <row r="24" spans="1:12" ht="19.5" customHeight="1" x14ac:dyDescent="0.2">
      <c r="A24" s="200" t="s">
        <v>158</v>
      </c>
      <c r="B24" s="45">
        <v>158</v>
      </c>
      <c r="C24" s="189">
        <v>26.851851851851855</v>
      </c>
      <c r="D24" s="47">
        <v>58</v>
      </c>
      <c r="E24" s="336">
        <v>26.851851851851855</v>
      </c>
      <c r="F24" s="45">
        <v>58</v>
      </c>
      <c r="G24" s="190">
        <v>71.604938271604937</v>
      </c>
      <c r="H24" s="47">
        <v>23</v>
      </c>
      <c r="I24" s="189">
        <v>28.39506172839506</v>
      </c>
      <c r="J24" s="36"/>
      <c r="K24" s="193"/>
      <c r="L24" s="125"/>
    </row>
    <row r="25" spans="1:12" ht="15.75" x14ac:dyDescent="0.2">
      <c r="A25" s="200" t="s">
        <v>330</v>
      </c>
      <c r="B25" s="45">
        <v>309</v>
      </c>
      <c r="C25" s="189">
        <v>13.202247191011235</v>
      </c>
      <c r="D25" s="47">
        <v>47</v>
      </c>
      <c r="E25" s="336">
        <v>13.202247191011235</v>
      </c>
      <c r="F25" s="45">
        <v>133</v>
      </c>
      <c r="G25" s="190">
        <v>86.36363636363636</v>
      </c>
      <c r="H25" s="47">
        <v>21</v>
      </c>
      <c r="I25" s="189">
        <v>13.636363636363635</v>
      </c>
      <c r="J25" s="36"/>
      <c r="K25" s="193"/>
      <c r="L25" s="125"/>
    </row>
    <row r="26" spans="1:12" ht="19.5" customHeight="1" x14ac:dyDescent="0.2">
      <c r="A26" s="200" t="s">
        <v>331</v>
      </c>
      <c r="B26" s="45">
        <v>29</v>
      </c>
      <c r="C26" s="189">
        <v>27.500000000000004</v>
      </c>
      <c r="D26" s="47">
        <v>11</v>
      </c>
      <c r="E26" s="336">
        <v>27.500000000000004</v>
      </c>
      <c r="F26" s="45">
        <v>12</v>
      </c>
      <c r="G26" s="190">
        <v>85.714285714285708</v>
      </c>
      <c r="H26" s="47">
        <v>2</v>
      </c>
      <c r="I26" s="189">
        <v>14.285714285714285</v>
      </c>
      <c r="J26" s="36"/>
      <c r="K26" s="193"/>
      <c r="L26" s="125"/>
    </row>
    <row r="27" spans="1:12" ht="21" customHeight="1" x14ac:dyDescent="0.2">
      <c r="A27" s="200" t="s">
        <v>159</v>
      </c>
      <c r="B27" s="45">
        <v>57</v>
      </c>
      <c r="C27" s="189">
        <v>17.391304347826086</v>
      </c>
      <c r="D27" s="47">
        <v>13</v>
      </c>
      <c r="E27" s="336">
        <v>18.840579710144929</v>
      </c>
      <c r="F27" s="45">
        <v>24</v>
      </c>
      <c r="G27" s="190">
        <v>88.888888888888886</v>
      </c>
      <c r="H27" s="47">
        <v>3</v>
      </c>
      <c r="I27" s="189">
        <v>11.111111111111111</v>
      </c>
      <c r="J27" s="36"/>
      <c r="K27" s="193"/>
      <c r="L27" s="125"/>
    </row>
    <row r="28" spans="1:12" x14ac:dyDescent="0.2">
      <c r="A28" s="7"/>
      <c r="B28" s="191"/>
      <c r="C28" s="191"/>
      <c r="D28" s="191"/>
      <c r="E28" s="191"/>
      <c r="F28" s="191"/>
      <c r="G28" s="191"/>
      <c r="H28" s="191"/>
      <c r="I28" s="191"/>
      <c r="K28" s="193"/>
    </row>
    <row r="29" spans="1:12" x14ac:dyDescent="0.2">
      <c r="A29" s="7"/>
      <c r="B29" s="191"/>
      <c r="C29" s="191"/>
      <c r="D29" s="192"/>
      <c r="E29" s="192"/>
      <c r="F29" s="191"/>
      <c r="G29" s="191"/>
      <c r="H29" s="191"/>
      <c r="I29" s="191"/>
      <c r="K29" s="193"/>
    </row>
    <row r="30" spans="1:12" x14ac:dyDescent="0.2">
      <c r="A30" s="7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C12" sqref="C12"/>
    </sheetView>
  </sheetViews>
  <sheetFormatPr defaultColWidth="8.85546875" defaultRowHeight="18.75" x14ac:dyDescent="0.3"/>
  <cols>
    <col min="1" max="1" width="41.7109375" style="33" customWidth="1"/>
    <col min="2" max="2" width="12.42578125" style="33" customWidth="1"/>
    <col min="3" max="3" width="11.85546875" style="33" customWidth="1"/>
    <col min="4" max="4" width="15" style="33" customWidth="1"/>
    <col min="5" max="5" width="16.85546875" style="33" customWidth="1"/>
    <col min="6" max="6" width="16.28515625" style="33" customWidth="1"/>
    <col min="7" max="7" width="14.85546875" style="33" customWidth="1"/>
    <col min="8" max="8" width="8.85546875" style="33"/>
    <col min="9" max="9" width="11.85546875" style="78" customWidth="1"/>
    <col min="10" max="10" width="9.28515625" style="33" bestFit="1" customWidth="1"/>
    <col min="11" max="256" width="8.85546875" style="33"/>
    <col min="257" max="257" width="43.140625" style="33" customWidth="1"/>
    <col min="258" max="259" width="12" style="33" customWidth="1"/>
    <col min="260" max="260" width="13.7109375" style="33" customWidth="1"/>
    <col min="261" max="262" width="12" style="33" customWidth="1"/>
    <col min="263" max="263" width="13.7109375" style="33" customWidth="1"/>
    <col min="264" max="264" width="8.85546875" style="33"/>
    <col min="265" max="265" width="11.85546875" style="33" customWidth="1"/>
    <col min="266" max="266" width="9.28515625" style="33" bestFit="1" customWidth="1"/>
    <col min="267" max="512" width="8.85546875" style="33"/>
    <col min="513" max="513" width="43.140625" style="33" customWidth="1"/>
    <col min="514" max="515" width="12" style="33" customWidth="1"/>
    <col min="516" max="516" width="13.7109375" style="33" customWidth="1"/>
    <col min="517" max="518" width="12" style="33" customWidth="1"/>
    <col min="519" max="519" width="13.7109375" style="33" customWidth="1"/>
    <col min="520" max="520" width="8.85546875" style="33"/>
    <col min="521" max="521" width="11.85546875" style="33" customWidth="1"/>
    <col min="522" max="522" width="9.28515625" style="33" bestFit="1" customWidth="1"/>
    <col min="523" max="768" width="8.85546875" style="33"/>
    <col min="769" max="769" width="43.140625" style="33" customWidth="1"/>
    <col min="770" max="771" width="12" style="33" customWidth="1"/>
    <col min="772" max="772" width="13.7109375" style="33" customWidth="1"/>
    <col min="773" max="774" width="12" style="33" customWidth="1"/>
    <col min="775" max="775" width="13.7109375" style="33" customWidth="1"/>
    <col min="776" max="776" width="8.85546875" style="33"/>
    <col min="777" max="777" width="11.85546875" style="33" customWidth="1"/>
    <col min="778" max="778" width="9.28515625" style="33" bestFit="1" customWidth="1"/>
    <col min="779" max="1024" width="8.85546875" style="33"/>
    <col min="1025" max="1025" width="43.140625" style="33" customWidth="1"/>
    <col min="1026" max="1027" width="12" style="33" customWidth="1"/>
    <col min="1028" max="1028" width="13.7109375" style="33" customWidth="1"/>
    <col min="1029" max="1030" width="12" style="33" customWidth="1"/>
    <col min="1031" max="1031" width="13.7109375" style="33" customWidth="1"/>
    <col min="1032" max="1032" width="8.85546875" style="33"/>
    <col min="1033" max="1033" width="11.85546875" style="33" customWidth="1"/>
    <col min="1034" max="1034" width="9.28515625" style="33" bestFit="1" customWidth="1"/>
    <col min="1035" max="1280" width="8.85546875" style="33"/>
    <col min="1281" max="1281" width="43.140625" style="33" customWidth="1"/>
    <col min="1282" max="1283" width="12" style="33" customWidth="1"/>
    <col min="1284" max="1284" width="13.7109375" style="33" customWidth="1"/>
    <col min="1285" max="1286" width="12" style="33" customWidth="1"/>
    <col min="1287" max="1287" width="13.7109375" style="33" customWidth="1"/>
    <col min="1288" max="1288" width="8.85546875" style="33"/>
    <col min="1289" max="1289" width="11.85546875" style="33" customWidth="1"/>
    <col min="1290" max="1290" width="9.28515625" style="33" bestFit="1" customWidth="1"/>
    <col min="1291" max="1536" width="8.85546875" style="33"/>
    <col min="1537" max="1537" width="43.140625" style="33" customWidth="1"/>
    <col min="1538" max="1539" width="12" style="33" customWidth="1"/>
    <col min="1540" max="1540" width="13.7109375" style="33" customWidth="1"/>
    <col min="1541" max="1542" width="12" style="33" customWidth="1"/>
    <col min="1543" max="1543" width="13.7109375" style="33" customWidth="1"/>
    <col min="1544" max="1544" width="8.85546875" style="33"/>
    <col min="1545" max="1545" width="11.85546875" style="33" customWidth="1"/>
    <col min="1546" max="1546" width="9.28515625" style="33" bestFit="1" customWidth="1"/>
    <col min="1547" max="1792" width="8.85546875" style="33"/>
    <col min="1793" max="1793" width="43.140625" style="33" customWidth="1"/>
    <col min="1794" max="1795" width="12" style="33" customWidth="1"/>
    <col min="1796" max="1796" width="13.7109375" style="33" customWidth="1"/>
    <col min="1797" max="1798" width="12" style="33" customWidth="1"/>
    <col min="1799" max="1799" width="13.7109375" style="33" customWidth="1"/>
    <col min="1800" max="1800" width="8.85546875" style="33"/>
    <col min="1801" max="1801" width="11.85546875" style="33" customWidth="1"/>
    <col min="1802" max="1802" width="9.28515625" style="33" bestFit="1" customWidth="1"/>
    <col min="1803" max="2048" width="8.85546875" style="33"/>
    <col min="2049" max="2049" width="43.140625" style="33" customWidth="1"/>
    <col min="2050" max="2051" width="12" style="33" customWidth="1"/>
    <col min="2052" max="2052" width="13.7109375" style="33" customWidth="1"/>
    <col min="2053" max="2054" width="12" style="33" customWidth="1"/>
    <col min="2055" max="2055" width="13.7109375" style="33" customWidth="1"/>
    <col min="2056" max="2056" width="8.85546875" style="33"/>
    <col min="2057" max="2057" width="11.85546875" style="33" customWidth="1"/>
    <col min="2058" max="2058" width="9.28515625" style="33" bestFit="1" customWidth="1"/>
    <col min="2059" max="2304" width="8.85546875" style="33"/>
    <col min="2305" max="2305" width="43.140625" style="33" customWidth="1"/>
    <col min="2306" max="2307" width="12" style="33" customWidth="1"/>
    <col min="2308" max="2308" width="13.7109375" style="33" customWidth="1"/>
    <col min="2309" max="2310" width="12" style="33" customWidth="1"/>
    <col min="2311" max="2311" width="13.7109375" style="33" customWidth="1"/>
    <col min="2312" max="2312" width="8.85546875" style="33"/>
    <col min="2313" max="2313" width="11.85546875" style="33" customWidth="1"/>
    <col min="2314" max="2314" width="9.28515625" style="33" bestFit="1" customWidth="1"/>
    <col min="2315" max="2560" width="8.85546875" style="33"/>
    <col min="2561" max="2561" width="43.140625" style="33" customWidth="1"/>
    <col min="2562" max="2563" width="12" style="33" customWidth="1"/>
    <col min="2564" max="2564" width="13.7109375" style="33" customWidth="1"/>
    <col min="2565" max="2566" width="12" style="33" customWidth="1"/>
    <col min="2567" max="2567" width="13.7109375" style="33" customWidth="1"/>
    <col min="2568" max="2568" width="8.85546875" style="33"/>
    <col min="2569" max="2569" width="11.85546875" style="33" customWidth="1"/>
    <col min="2570" max="2570" width="9.28515625" style="33" bestFit="1" customWidth="1"/>
    <col min="2571" max="2816" width="8.85546875" style="33"/>
    <col min="2817" max="2817" width="43.140625" style="33" customWidth="1"/>
    <col min="2818" max="2819" width="12" style="33" customWidth="1"/>
    <col min="2820" max="2820" width="13.7109375" style="33" customWidth="1"/>
    <col min="2821" max="2822" width="12" style="33" customWidth="1"/>
    <col min="2823" max="2823" width="13.7109375" style="33" customWidth="1"/>
    <col min="2824" max="2824" width="8.85546875" style="33"/>
    <col min="2825" max="2825" width="11.85546875" style="33" customWidth="1"/>
    <col min="2826" max="2826" width="9.28515625" style="33" bestFit="1" customWidth="1"/>
    <col min="2827" max="3072" width="8.85546875" style="33"/>
    <col min="3073" max="3073" width="43.140625" style="33" customWidth="1"/>
    <col min="3074" max="3075" width="12" style="33" customWidth="1"/>
    <col min="3076" max="3076" width="13.7109375" style="33" customWidth="1"/>
    <col min="3077" max="3078" width="12" style="33" customWidth="1"/>
    <col min="3079" max="3079" width="13.7109375" style="33" customWidth="1"/>
    <col min="3080" max="3080" width="8.85546875" style="33"/>
    <col min="3081" max="3081" width="11.85546875" style="33" customWidth="1"/>
    <col min="3082" max="3082" width="9.28515625" style="33" bestFit="1" customWidth="1"/>
    <col min="3083" max="3328" width="8.85546875" style="33"/>
    <col min="3329" max="3329" width="43.140625" style="33" customWidth="1"/>
    <col min="3330" max="3331" width="12" style="33" customWidth="1"/>
    <col min="3332" max="3332" width="13.7109375" style="33" customWidth="1"/>
    <col min="3333" max="3334" width="12" style="33" customWidth="1"/>
    <col min="3335" max="3335" width="13.7109375" style="33" customWidth="1"/>
    <col min="3336" max="3336" width="8.85546875" style="33"/>
    <col min="3337" max="3337" width="11.85546875" style="33" customWidth="1"/>
    <col min="3338" max="3338" width="9.28515625" style="33" bestFit="1" customWidth="1"/>
    <col min="3339" max="3584" width="8.85546875" style="33"/>
    <col min="3585" max="3585" width="43.140625" style="33" customWidth="1"/>
    <col min="3586" max="3587" width="12" style="33" customWidth="1"/>
    <col min="3588" max="3588" width="13.7109375" style="33" customWidth="1"/>
    <col min="3589" max="3590" width="12" style="33" customWidth="1"/>
    <col min="3591" max="3591" width="13.7109375" style="33" customWidth="1"/>
    <col min="3592" max="3592" width="8.85546875" style="33"/>
    <col min="3593" max="3593" width="11.85546875" style="33" customWidth="1"/>
    <col min="3594" max="3594" width="9.28515625" style="33" bestFit="1" customWidth="1"/>
    <col min="3595" max="3840" width="8.85546875" style="33"/>
    <col min="3841" max="3841" width="43.140625" style="33" customWidth="1"/>
    <col min="3842" max="3843" width="12" style="33" customWidth="1"/>
    <col min="3844" max="3844" width="13.7109375" style="33" customWidth="1"/>
    <col min="3845" max="3846" width="12" style="33" customWidth="1"/>
    <col min="3847" max="3847" width="13.7109375" style="33" customWidth="1"/>
    <col min="3848" max="3848" width="8.85546875" style="33"/>
    <col min="3849" max="3849" width="11.85546875" style="33" customWidth="1"/>
    <col min="3850" max="3850" width="9.28515625" style="33" bestFit="1" customWidth="1"/>
    <col min="3851" max="4096" width="8.85546875" style="33"/>
    <col min="4097" max="4097" width="43.140625" style="33" customWidth="1"/>
    <col min="4098" max="4099" width="12" style="33" customWidth="1"/>
    <col min="4100" max="4100" width="13.7109375" style="33" customWidth="1"/>
    <col min="4101" max="4102" width="12" style="33" customWidth="1"/>
    <col min="4103" max="4103" width="13.7109375" style="33" customWidth="1"/>
    <col min="4104" max="4104" width="8.85546875" style="33"/>
    <col min="4105" max="4105" width="11.85546875" style="33" customWidth="1"/>
    <col min="4106" max="4106" width="9.28515625" style="33" bestFit="1" customWidth="1"/>
    <col min="4107" max="4352" width="8.85546875" style="33"/>
    <col min="4353" max="4353" width="43.140625" style="33" customWidth="1"/>
    <col min="4354" max="4355" width="12" style="33" customWidth="1"/>
    <col min="4356" max="4356" width="13.7109375" style="33" customWidth="1"/>
    <col min="4357" max="4358" width="12" style="33" customWidth="1"/>
    <col min="4359" max="4359" width="13.7109375" style="33" customWidth="1"/>
    <col min="4360" max="4360" width="8.85546875" style="33"/>
    <col min="4361" max="4361" width="11.85546875" style="33" customWidth="1"/>
    <col min="4362" max="4362" width="9.28515625" style="33" bestFit="1" customWidth="1"/>
    <col min="4363" max="4608" width="8.85546875" style="33"/>
    <col min="4609" max="4609" width="43.140625" style="33" customWidth="1"/>
    <col min="4610" max="4611" width="12" style="33" customWidth="1"/>
    <col min="4612" max="4612" width="13.7109375" style="33" customWidth="1"/>
    <col min="4613" max="4614" width="12" style="33" customWidth="1"/>
    <col min="4615" max="4615" width="13.7109375" style="33" customWidth="1"/>
    <col min="4616" max="4616" width="8.85546875" style="33"/>
    <col min="4617" max="4617" width="11.85546875" style="33" customWidth="1"/>
    <col min="4618" max="4618" width="9.28515625" style="33" bestFit="1" customWidth="1"/>
    <col min="4619" max="4864" width="8.85546875" style="33"/>
    <col min="4865" max="4865" width="43.140625" style="33" customWidth="1"/>
    <col min="4866" max="4867" width="12" style="33" customWidth="1"/>
    <col min="4868" max="4868" width="13.7109375" style="33" customWidth="1"/>
    <col min="4869" max="4870" width="12" style="33" customWidth="1"/>
    <col min="4871" max="4871" width="13.7109375" style="33" customWidth="1"/>
    <col min="4872" max="4872" width="8.85546875" style="33"/>
    <col min="4873" max="4873" width="11.85546875" style="33" customWidth="1"/>
    <col min="4874" max="4874" width="9.28515625" style="33" bestFit="1" customWidth="1"/>
    <col min="4875" max="5120" width="8.85546875" style="33"/>
    <col min="5121" max="5121" width="43.140625" style="33" customWidth="1"/>
    <col min="5122" max="5123" width="12" style="33" customWidth="1"/>
    <col min="5124" max="5124" width="13.7109375" style="33" customWidth="1"/>
    <col min="5125" max="5126" width="12" style="33" customWidth="1"/>
    <col min="5127" max="5127" width="13.7109375" style="33" customWidth="1"/>
    <col min="5128" max="5128" width="8.85546875" style="33"/>
    <col min="5129" max="5129" width="11.85546875" style="33" customWidth="1"/>
    <col min="5130" max="5130" width="9.28515625" style="33" bestFit="1" customWidth="1"/>
    <col min="5131" max="5376" width="8.85546875" style="33"/>
    <col min="5377" max="5377" width="43.140625" style="33" customWidth="1"/>
    <col min="5378" max="5379" width="12" style="33" customWidth="1"/>
    <col min="5380" max="5380" width="13.7109375" style="33" customWidth="1"/>
    <col min="5381" max="5382" width="12" style="33" customWidth="1"/>
    <col min="5383" max="5383" width="13.7109375" style="33" customWidth="1"/>
    <col min="5384" max="5384" width="8.85546875" style="33"/>
    <col min="5385" max="5385" width="11.85546875" style="33" customWidth="1"/>
    <col min="5386" max="5386" width="9.28515625" style="33" bestFit="1" customWidth="1"/>
    <col min="5387" max="5632" width="8.85546875" style="33"/>
    <col min="5633" max="5633" width="43.140625" style="33" customWidth="1"/>
    <col min="5634" max="5635" width="12" style="33" customWidth="1"/>
    <col min="5636" max="5636" width="13.7109375" style="33" customWidth="1"/>
    <col min="5637" max="5638" width="12" style="33" customWidth="1"/>
    <col min="5639" max="5639" width="13.7109375" style="33" customWidth="1"/>
    <col min="5640" max="5640" width="8.85546875" style="33"/>
    <col min="5641" max="5641" width="11.85546875" style="33" customWidth="1"/>
    <col min="5642" max="5642" width="9.28515625" style="33" bestFit="1" customWidth="1"/>
    <col min="5643" max="5888" width="8.85546875" style="33"/>
    <col min="5889" max="5889" width="43.140625" style="33" customWidth="1"/>
    <col min="5890" max="5891" width="12" style="33" customWidth="1"/>
    <col min="5892" max="5892" width="13.7109375" style="33" customWidth="1"/>
    <col min="5893" max="5894" width="12" style="33" customWidth="1"/>
    <col min="5895" max="5895" width="13.7109375" style="33" customWidth="1"/>
    <col min="5896" max="5896" width="8.85546875" style="33"/>
    <col min="5897" max="5897" width="11.85546875" style="33" customWidth="1"/>
    <col min="5898" max="5898" width="9.28515625" style="33" bestFit="1" customWidth="1"/>
    <col min="5899" max="6144" width="8.85546875" style="33"/>
    <col min="6145" max="6145" width="43.140625" style="33" customWidth="1"/>
    <col min="6146" max="6147" width="12" style="33" customWidth="1"/>
    <col min="6148" max="6148" width="13.7109375" style="33" customWidth="1"/>
    <col min="6149" max="6150" width="12" style="33" customWidth="1"/>
    <col min="6151" max="6151" width="13.7109375" style="33" customWidth="1"/>
    <col min="6152" max="6152" width="8.85546875" style="33"/>
    <col min="6153" max="6153" width="11.85546875" style="33" customWidth="1"/>
    <col min="6154" max="6154" width="9.28515625" style="33" bestFit="1" customWidth="1"/>
    <col min="6155" max="6400" width="8.85546875" style="33"/>
    <col min="6401" max="6401" width="43.140625" style="33" customWidth="1"/>
    <col min="6402" max="6403" width="12" style="33" customWidth="1"/>
    <col min="6404" max="6404" width="13.7109375" style="33" customWidth="1"/>
    <col min="6405" max="6406" width="12" style="33" customWidth="1"/>
    <col min="6407" max="6407" width="13.7109375" style="33" customWidth="1"/>
    <col min="6408" max="6408" width="8.85546875" style="33"/>
    <col min="6409" max="6409" width="11.85546875" style="33" customWidth="1"/>
    <col min="6410" max="6410" width="9.28515625" style="33" bestFit="1" customWidth="1"/>
    <col min="6411" max="6656" width="8.85546875" style="33"/>
    <col min="6657" max="6657" width="43.140625" style="33" customWidth="1"/>
    <col min="6658" max="6659" width="12" style="33" customWidth="1"/>
    <col min="6660" max="6660" width="13.7109375" style="33" customWidth="1"/>
    <col min="6661" max="6662" width="12" style="33" customWidth="1"/>
    <col min="6663" max="6663" width="13.7109375" style="33" customWidth="1"/>
    <col min="6664" max="6664" width="8.85546875" style="33"/>
    <col min="6665" max="6665" width="11.85546875" style="33" customWidth="1"/>
    <col min="6666" max="6666" width="9.28515625" style="33" bestFit="1" customWidth="1"/>
    <col min="6667" max="6912" width="8.85546875" style="33"/>
    <col min="6913" max="6913" width="43.140625" style="33" customWidth="1"/>
    <col min="6914" max="6915" width="12" style="33" customWidth="1"/>
    <col min="6916" max="6916" width="13.7109375" style="33" customWidth="1"/>
    <col min="6917" max="6918" width="12" style="33" customWidth="1"/>
    <col min="6919" max="6919" width="13.7109375" style="33" customWidth="1"/>
    <col min="6920" max="6920" width="8.85546875" style="33"/>
    <col min="6921" max="6921" width="11.85546875" style="33" customWidth="1"/>
    <col min="6922" max="6922" width="9.28515625" style="33" bestFit="1" customWidth="1"/>
    <col min="6923" max="7168" width="8.85546875" style="33"/>
    <col min="7169" max="7169" width="43.140625" style="33" customWidth="1"/>
    <col min="7170" max="7171" width="12" style="33" customWidth="1"/>
    <col min="7172" max="7172" width="13.7109375" style="33" customWidth="1"/>
    <col min="7173" max="7174" width="12" style="33" customWidth="1"/>
    <col min="7175" max="7175" width="13.7109375" style="33" customWidth="1"/>
    <col min="7176" max="7176" width="8.85546875" style="33"/>
    <col min="7177" max="7177" width="11.85546875" style="33" customWidth="1"/>
    <col min="7178" max="7178" width="9.28515625" style="33" bestFit="1" customWidth="1"/>
    <col min="7179" max="7424" width="8.85546875" style="33"/>
    <col min="7425" max="7425" width="43.140625" style="33" customWidth="1"/>
    <col min="7426" max="7427" width="12" style="33" customWidth="1"/>
    <col min="7428" max="7428" width="13.7109375" style="33" customWidth="1"/>
    <col min="7429" max="7430" width="12" style="33" customWidth="1"/>
    <col min="7431" max="7431" width="13.7109375" style="33" customWidth="1"/>
    <col min="7432" max="7432" width="8.85546875" style="33"/>
    <col min="7433" max="7433" width="11.85546875" style="33" customWidth="1"/>
    <col min="7434" max="7434" width="9.28515625" style="33" bestFit="1" customWidth="1"/>
    <col min="7435" max="7680" width="8.85546875" style="33"/>
    <col min="7681" max="7681" width="43.140625" style="33" customWidth="1"/>
    <col min="7682" max="7683" width="12" style="33" customWidth="1"/>
    <col min="7684" max="7684" width="13.7109375" style="33" customWidth="1"/>
    <col min="7685" max="7686" width="12" style="33" customWidth="1"/>
    <col min="7687" max="7687" width="13.7109375" style="33" customWidth="1"/>
    <col min="7688" max="7688" width="8.85546875" style="33"/>
    <col min="7689" max="7689" width="11.85546875" style="33" customWidth="1"/>
    <col min="7690" max="7690" width="9.28515625" style="33" bestFit="1" customWidth="1"/>
    <col min="7691" max="7936" width="8.85546875" style="33"/>
    <col min="7937" max="7937" width="43.140625" style="33" customWidth="1"/>
    <col min="7938" max="7939" width="12" style="33" customWidth="1"/>
    <col min="7940" max="7940" width="13.7109375" style="33" customWidth="1"/>
    <col min="7941" max="7942" width="12" style="33" customWidth="1"/>
    <col min="7943" max="7943" width="13.7109375" style="33" customWidth="1"/>
    <col min="7944" max="7944" width="8.85546875" style="33"/>
    <col min="7945" max="7945" width="11.85546875" style="33" customWidth="1"/>
    <col min="7946" max="7946" width="9.28515625" style="33" bestFit="1" customWidth="1"/>
    <col min="7947" max="8192" width="8.85546875" style="33"/>
    <col min="8193" max="8193" width="43.140625" style="33" customWidth="1"/>
    <col min="8194" max="8195" width="12" style="33" customWidth="1"/>
    <col min="8196" max="8196" width="13.7109375" style="33" customWidth="1"/>
    <col min="8197" max="8198" width="12" style="33" customWidth="1"/>
    <col min="8199" max="8199" width="13.7109375" style="33" customWidth="1"/>
    <col min="8200" max="8200" width="8.85546875" style="33"/>
    <col min="8201" max="8201" width="11.85546875" style="33" customWidth="1"/>
    <col min="8202" max="8202" width="9.28515625" style="33" bestFit="1" customWidth="1"/>
    <col min="8203" max="8448" width="8.85546875" style="33"/>
    <col min="8449" max="8449" width="43.140625" style="33" customWidth="1"/>
    <col min="8450" max="8451" width="12" style="33" customWidth="1"/>
    <col min="8452" max="8452" width="13.7109375" style="33" customWidth="1"/>
    <col min="8453" max="8454" width="12" style="33" customWidth="1"/>
    <col min="8455" max="8455" width="13.7109375" style="33" customWidth="1"/>
    <col min="8456" max="8456" width="8.85546875" style="33"/>
    <col min="8457" max="8457" width="11.85546875" style="33" customWidth="1"/>
    <col min="8458" max="8458" width="9.28515625" style="33" bestFit="1" customWidth="1"/>
    <col min="8459" max="8704" width="8.85546875" style="33"/>
    <col min="8705" max="8705" width="43.140625" style="33" customWidth="1"/>
    <col min="8706" max="8707" width="12" style="33" customWidth="1"/>
    <col min="8708" max="8708" width="13.7109375" style="33" customWidth="1"/>
    <col min="8709" max="8710" width="12" style="33" customWidth="1"/>
    <col min="8711" max="8711" width="13.7109375" style="33" customWidth="1"/>
    <col min="8712" max="8712" width="8.85546875" style="33"/>
    <col min="8713" max="8713" width="11.85546875" style="33" customWidth="1"/>
    <col min="8714" max="8714" width="9.28515625" style="33" bestFit="1" customWidth="1"/>
    <col min="8715" max="8960" width="8.85546875" style="33"/>
    <col min="8961" max="8961" width="43.140625" style="33" customWidth="1"/>
    <col min="8962" max="8963" width="12" style="33" customWidth="1"/>
    <col min="8964" max="8964" width="13.7109375" style="33" customWidth="1"/>
    <col min="8965" max="8966" width="12" style="33" customWidth="1"/>
    <col min="8967" max="8967" width="13.7109375" style="33" customWidth="1"/>
    <col min="8968" max="8968" width="8.85546875" style="33"/>
    <col min="8969" max="8969" width="11.85546875" style="33" customWidth="1"/>
    <col min="8970" max="8970" width="9.28515625" style="33" bestFit="1" customWidth="1"/>
    <col min="8971" max="9216" width="8.85546875" style="33"/>
    <col min="9217" max="9217" width="43.140625" style="33" customWidth="1"/>
    <col min="9218" max="9219" width="12" style="33" customWidth="1"/>
    <col min="9220" max="9220" width="13.7109375" style="33" customWidth="1"/>
    <col min="9221" max="9222" width="12" style="33" customWidth="1"/>
    <col min="9223" max="9223" width="13.7109375" style="33" customWidth="1"/>
    <col min="9224" max="9224" width="8.85546875" style="33"/>
    <col min="9225" max="9225" width="11.85546875" style="33" customWidth="1"/>
    <col min="9226" max="9226" width="9.28515625" style="33" bestFit="1" customWidth="1"/>
    <col min="9227" max="9472" width="8.85546875" style="33"/>
    <col min="9473" max="9473" width="43.140625" style="33" customWidth="1"/>
    <col min="9474" max="9475" width="12" style="33" customWidth="1"/>
    <col min="9476" max="9476" width="13.7109375" style="33" customWidth="1"/>
    <col min="9477" max="9478" width="12" style="33" customWidth="1"/>
    <col min="9479" max="9479" width="13.7109375" style="33" customWidth="1"/>
    <col min="9480" max="9480" width="8.85546875" style="33"/>
    <col min="9481" max="9481" width="11.85546875" style="33" customWidth="1"/>
    <col min="9482" max="9482" width="9.28515625" style="33" bestFit="1" customWidth="1"/>
    <col min="9483" max="9728" width="8.85546875" style="33"/>
    <col min="9729" max="9729" width="43.140625" style="33" customWidth="1"/>
    <col min="9730" max="9731" width="12" style="33" customWidth="1"/>
    <col min="9732" max="9732" width="13.7109375" style="33" customWidth="1"/>
    <col min="9733" max="9734" width="12" style="33" customWidth="1"/>
    <col min="9735" max="9735" width="13.7109375" style="33" customWidth="1"/>
    <col min="9736" max="9736" width="8.85546875" style="33"/>
    <col min="9737" max="9737" width="11.85546875" style="33" customWidth="1"/>
    <col min="9738" max="9738" width="9.28515625" style="33" bestFit="1" customWidth="1"/>
    <col min="9739" max="9984" width="8.85546875" style="33"/>
    <col min="9985" max="9985" width="43.140625" style="33" customWidth="1"/>
    <col min="9986" max="9987" width="12" style="33" customWidth="1"/>
    <col min="9988" max="9988" width="13.7109375" style="33" customWidth="1"/>
    <col min="9989" max="9990" width="12" style="33" customWidth="1"/>
    <col min="9991" max="9991" width="13.7109375" style="33" customWidth="1"/>
    <col min="9992" max="9992" width="8.85546875" style="33"/>
    <col min="9993" max="9993" width="11.85546875" style="33" customWidth="1"/>
    <col min="9994" max="9994" width="9.28515625" style="33" bestFit="1" customWidth="1"/>
    <col min="9995" max="10240" width="8.85546875" style="33"/>
    <col min="10241" max="10241" width="43.140625" style="33" customWidth="1"/>
    <col min="10242" max="10243" width="12" style="33" customWidth="1"/>
    <col min="10244" max="10244" width="13.7109375" style="33" customWidth="1"/>
    <col min="10245" max="10246" width="12" style="33" customWidth="1"/>
    <col min="10247" max="10247" width="13.7109375" style="33" customWidth="1"/>
    <col min="10248" max="10248" width="8.85546875" style="33"/>
    <col min="10249" max="10249" width="11.85546875" style="33" customWidth="1"/>
    <col min="10250" max="10250" width="9.28515625" style="33" bestFit="1" customWidth="1"/>
    <col min="10251" max="10496" width="8.85546875" style="33"/>
    <col min="10497" max="10497" width="43.140625" style="33" customWidth="1"/>
    <col min="10498" max="10499" width="12" style="33" customWidth="1"/>
    <col min="10500" max="10500" width="13.7109375" style="33" customWidth="1"/>
    <col min="10501" max="10502" width="12" style="33" customWidth="1"/>
    <col min="10503" max="10503" width="13.7109375" style="33" customWidth="1"/>
    <col min="10504" max="10504" width="8.85546875" style="33"/>
    <col min="10505" max="10505" width="11.85546875" style="33" customWidth="1"/>
    <col min="10506" max="10506" width="9.28515625" style="33" bestFit="1" customWidth="1"/>
    <col min="10507" max="10752" width="8.85546875" style="33"/>
    <col min="10753" max="10753" width="43.140625" style="33" customWidth="1"/>
    <col min="10754" max="10755" width="12" style="33" customWidth="1"/>
    <col min="10756" max="10756" width="13.7109375" style="33" customWidth="1"/>
    <col min="10757" max="10758" width="12" style="33" customWidth="1"/>
    <col min="10759" max="10759" width="13.7109375" style="33" customWidth="1"/>
    <col min="10760" max="10760" width="8.85546875" style="33"/>
    <col min="10761" max="10761" width="11.85546875" style="33" customWidth="1"/>
    <col min="10762" max="10762" width="9.28515625" style="33" bestFit="1" customWidth="1"/>
    <col min="10763" max="11008" width="8.85546875" style="33"/>
    <col min="11009" max="11009" width="43.140625" style="33" customWidth="1"/>
    <col min="11010" max="11011" width="12" style="33" customWidth="1"/>
    <col min="11012" max="11012" width="13.7109375" style="33" customWidth="1"/>
    <col min="11013" max="11014" width="12" style="33" customWidth="1"/>
    <col min="11015" max="11015" width="13.7109375" style="33" customWidth="1"/>
    <col min="11016" max="11016" width="8.85546875" style="33"/>
    <col min="11017" max="11017" width="11.85546875" style="33" customWidth="1"/>
    <col min="11018" max="11018" width="9.28515625" style="33" bestFit="1" customWidth="1"/>
    <col min="11019" max="11264" width="8.85546875" style="33"/>
    <col min="11265" max="11265" width="43.140625" style="33" customWidth="1"/>
    <col min="11266" max="11267" width="12" style="33" customWidth="1"/>
    <col min="11268" max="11268" width="13.7109375" style="33" customWidth="1"/>
    <col min="11269" max="11270" width="12" style="33" customWidth="1"/>
    <col min="11271" max="11271" width="13.7109375" style="33" customWidth="1"/>
    <col min="11272" max="11272" width="8.85546875" style="33"/>
    <col min="11273" max="11273" width="11.85546875" style="33" customWidth="1"/>
    <col min="11274" max="11274" width="9.28515625" style="33" bestFit="1" customWidth="1"/>
    <col min="11275" max="11520" width="8.85546875" style="33"/>
    <col min="11521" max="11521" width="43.140625" style="33" customWidth="1"/>
    <col min="11522" max="11523" width="12" style="33" customWidth="1"/>
    <col min="11524" max="11524" width="13.7109375" style="33" customWidth="1"/>
    <col min="11525" max="11526" width="12" style="33" customWidth="1"/>
    <col min="11527" max="11527" width="13.7109375" style="33" customWidth="1"/>
    <col min="11528" max="11528" width="8.85546875" style="33"/>
    <col min="11529" max="11529" width="11.85546875" style="33" customWidth="1"/>
    <col min="11530" max="11530" width="9.28515625" style="33" bestFit="1" customWidth="1"/>
    <col min="11531" max="11776" width="8.85546875" style="33"/>
    <col min="11777" max="11777" width="43.140625" style="33" customWidth="1"/>
    <col min="11778" max="11779" width="12" style="33" customWidth="1"/>
    <col min="11780" max="11780" width="13.7109375" style="33" customWidth="1"/>
    <col min="11781" max="11782" width="12" style="33" customWidth="1"/>
    <col min="11783" max="11783" width="13.7109375" style="33" customWidth="1"/>
    <col min="11784" max="11784" width="8.85546875" style="33"/>
    <col min="11785" max="11785" width="11.85546875" style="33" customWidth="1"/>
    <col min="11786" max="11786" width="9.28515625" style="33" bestFit="1" customWidth="1"/>
    <col min="11787" max="12032" width="8.85546875" style="33"/>
    <col min="12033" max="12033" width="43.140625" style="33" customWidth="1"/>
    <col min="12034" max="12035" width="12" style="33" customWidth="1"/>
    <col min="12036" max="12036" width="13.7109375" style="33" customWidth="1"/>
    <col min="12037" max="12038" width="12" style="33" customWidth="1"/>
    <col min="12039" max="12039" width="13.7109375" style="33" customWidth="1"/>
    <col min="12040" max="12040" width="8.85546875" style="33"/>
    <col min="12041" max="12041" width="11.85546875" style="33" customWidth="1"/>
    <col min="12042" max="12042" width="9.28515625" style="33" bestFit="1" customWidth="1"/>
    <col min="12043" max="12288" width="8.85546875" style="33"/>
    <col min="12289" max="12289" width="43.140625" style="33" customWidth="1"/>
    <col min="12290" max="12291" width="12" style="33" customWidth="1"/>
    <col min="12292" max="12292" width="13.7109375" style="33" customWidth="1"/>
    <col min="12293" max="12294" width="12" style="33" customWidth="1"/>
    <col min="12295" max="12295" width="13.7109375" style="33" customWidth="1"/>
    <col min="12296" max="12296" width="8.85546875" style="33"/>
    <col min="12297" max="12297" width="11.85546875" style="33" customWidth="1"/>
    <col min="12298" max="12298" width="9.28515625" style="33" bestFit="1" customWidth="1"/>
    <col min="12299" max="12544" width="8.85546875" style="33"/>
    <col min="12545" max="12545" width="43.140625" style="33" customWidth="1"/>
    <col min="12546" max="12547" width="12" style="33" customWidth="1"/>
    <col min="12548" max="12548" width="13.7109375" style="33" customWidth="1"/>
    <col min="12549" max="12550" width="12" style="33" customWidth="1"/>
    <col min="12551" max="12551" width="13.7109375" style="33" customWidth="1"/>
    <col min="12552" max="12552" width="8.85546875" style="33"/>
    <col min="12553" max="12553" width="11.85546875" style="33" customWidth="1"/>
    <col min="12554" max="12554" width="9.28515625" style="33" bestFit="1" customWidth="1"/>
    <col min="12555" max="12800" width="8.85546875" style="33"/>
    <col min="12801" max="12801" width="43.140625" style="33" customWidth="1"/>
    <col min="12802" max="12803" width="12" style="33" customWidth="1"/>
    <col min="12804" max="12804" width="13.7109375" style="33" customWidth="1"/>
    <col min="12805" max="12806" width="12" style="33" customWidth="1"/>
    <col min="12807" max="12807" width="13.7109375" style="33" customWidth="1"/>
    <col min="12808" max="12808" width="8.85546875" style="33"/>
    <col min="12809" max="12809" width="11.85546875" style="33" customWidth="1"/>
    <col min="12810" max="12810" width="9.28515625" style="33" bestFit="1" customWidth="1"/>
    <col min="12811" max="13056" width="8.85546875" style="33"/>
    <col min="13057" max="13057" width="43.140625" style="33" customWidth="1"/>
    <col min="13058" max="13059" width="12" style="33" customWidth="1"/>
    <col min="13060" max="13060" width="13.7109375" style="33" customWidth="1"/>
    <col min="13061" max="13062" width="12" style="33" customWidth="1"/>
    <col min="13063" max="13063" width="13.7109375" style="33" customWidth="1"/>
    <col min="13064" max="13064" width="8.85546875" style="33"/>
    <col min="13065" max="13065" width="11.85546875" style="33" customWidth="1"/>
    <col min="13066" max="13066" width="9.28515625" style="33" bestFit="1" customWidth="1"/>
    <col min="13067" max="13312" width="8.85546875" style="33"/>
    <col min="13313" max="13313" width="43.140625" style="33" customWidth="1"/>
    <col min="13314" max="13315" width="12" style="33" customWidth="1"/>
    <col min="13316" max="13316" width="13.7109375" style="33" customWidth="1"/>
    <col min="13317" max="13318" width="12" style="33" customWidth="1"/>
    <col min="13319" max="13319" width="13.7109375" style="33" customWidth="1"/>
    <col min="13320" max="13320" width="8.85546875" style="33"/>
    <col min="13321" max="13321" width="11.85546875" style="33" customWidth="1"/>
    <col min="13322" max="13322" width="9.28515625" style="33" bestFit="1" customWidth="1"/>
    <col min="13323" max="13568" width="8.85546875" style="33"/>
    <col min="13569" max="13569" width="43.140625" style="33" customWidth="1"/>
    <col min="13570" max="13571" width="12" style="33" customWidth="1"/>
    <col min="13572" max="13572" width="13.7109375" style="33" customWidth="1"/>
    <col min="13573" max="13574" width="12" style="33" customWidth="1"/>
    <col min="13575" max="13575" width="13.7109375" style="33" customWidth="1"/>
    <col min="13576" max="13576" width="8.85546875" style="33"/>
    <col min="13577" max="13577" width="11.85546875" style="33" customWidth="1"/>
    <col min="13578" max="13578" width="9.28515625" style="33" bestFit="1" customWidth="1"/>
    <col min="13579" max="13824" width="8.85546875" style="33"/>
    <col min="13825" max="13825" width="43.140625" style="33" customWidth="1"/>
    <col min="13826" max="13827" width="12" style="33" customWidth="1"/>
    <col min="13828" max="13828" width="13.7109375" style="33" customWidth="1"/>
    <col min="13829" max="13830" width="12" style="33" customWidth="1"/>
    <col min="13831" max="13831" width="13.7109375" style="33" customWidth="1"/>
    <col min="13832" max="13832" width="8.85546875" style="33"/>
    <col min="13833" max="13833" width="11.85546875" style="33" customWidth="1"/>
    <col min="13834" max="13834" width="9.28515625" style="33" bestFit="1" customWidth="1"/>
    <col min="13835" max="14080" width="8.85546875" style="33"/>
    <col min="14081" max="14081" width="43.140625" style="33" customWidth="1"/>
    <col min="14082" max="14083" width="12" style="33" customWidth="1"/>
    <col min="14084" max="14084" width="13.7109375" style="33" customWidth="1"/>
    <col min="14085" max="14086" width="12" style="33" customWidth="1"/>
    <col min="14087" max="14087" width="13.7109375" style="33" customWidth="1"/>
    <col min="14088" max="14088" width="8.85546875" style="33"/>
    <col min="14089" max="14089" width="11.85546875" style="33" customWidth="1"/>
    <col min="14090" max="14090" width="9.28515625" style="33" bestFit="1" customWidth="1"/>
    <col min="14091" max="14336" width="8.85546875" style="33"/>
    <col min="14337" max="14337" width="43.140625" style="33" customWidth="1"/>
    <col min="14338" max="14339" width="12" style="33" customWidth="1"/>
    <col min="14340" max="14340" width="13.7109375" style="33" customWidth="1"/>
    <col min="14341" max="14342" width="12" style="33" customWidth="1"/>
    <col min="14343" max="14343" width="13.7109375" style="33" customWidth="1"/>
    <col min="14344" max="14344" width="8.85546875" style="33"/>
    <col min="14345" max="14345" width="11.85546875" style="33" customWidth="1"/>
    <col min="14346" max="14346" width="9.28515625" style="33" bestFit="1" customWidth="1"/>
    <col min="14347" max="14592" width="8.85546875" style="33"/>
    <col min="14593" max="14593" width="43.140625" style="33" customWidth="1"/>
    <col min="14594" max="14595" width="12" style="33" customWidth="1"/>
    <col min="14596" max="14596" width="13.7109375" style="33" customWidth="1"/>
    <col min="14597" max="14598" width="12" style="33" customWidth="1"/>
    <col min="14599" max="14599" width="13.7109375" style="33" customWidth="1"/>
    <col min="14600" max="14600" width="8.85546875" style="33"/>
    <col min="14601" max="14601" width="11.85546875" style="33" customWidth="1"/>
    <col min="14602" max="14602" width="9.28515625" style="33" bestFit="1" customWidth="1"/>
    <col min="14603" max="14848" width="8.85546875" style="33"/>
    <col min="14849" max="14849" width="43.140625" style="33" customWidth="1"/>
    <col min="14850" max="14851" width="12" style="33" customWidth="1"/>
    <col min="14852" max="14852" width="13.7109375" style="33" customWidth="1"/>
    <col min="14853" max="14854" width="12" style="33" customWidth="1"/>
    <col min="14855" max="14855" width="13.7109375" style="33" customWidth="1"/>
    <col min="14856" max="14856" width="8.85546875" style="33"/>
    <col min="14857" max="14857" width="11.85546875" style="33" customWidth="1"/>
    <col min="14858" max="14858" width="9.28515625" style="33" bestFit="1" customWidth="1"/>
    <col min="14859" max="15104" width="8.85546875" style="33"/>
    <col min="15105" max="15105" width="43.140625" style="33" customWidth="1"/>
    <col min="15106" max="15107" width="12" style="33" customWidth="1"/>
    <col min="15108" max="15108" width="13.7109375" style="33" customWidth="1"/>
    <col min="15109" max="15110" width="12" style="33" customWidth="1"/>
    <col min="15111" max="15111" width="13.7109375" style="33" customWidth="1"/>
    <col min="15112" max="15112" width="8.85546875" style="33"/>
    <col min="15113" max="15113" width="11.85546875" style="33" customWidth="1"/>
    <col min="15114" max="15114" width="9.28515625" style="33" bestFit="1" customWidth="1"/>
    <col min="15115" max="15360" width="8.85546875" style="33"/>
    <col min="15361" max="15361" width="43.140625" style="33" customWidth="1"/>
    <col min="15362" max="15363" width="12" style="33" customWidth="1"/>
    <col min="15364" max="15364" width="13.7109375" style="33" customWidth="1"/>
    <col min="15365" max="15366" width="12" style="33" customWidth="1"/>
    <col min="15367" max="15367" width="13.7109375" style="33" customWidth="1"/>
    <col min="15368" max="15368" width="8.85546875" style="33"/>
    <col min="15369" max="15369" width="11.85546875" style="33" customWidth="1"/>
    <col min="15370" max="15370" width="9.28515625" style="33" bestFit="1" customWidth="1"/>
    <col min="15371" max="15616" width="8.85546875" style="33"/>
    <col min="15617" max="15617" width="43.140625" style="33" customWidth="1"/>
    <col min="15618" max="15619" width="12" style="33" customWidth="1"/>
    <col min="15620" max="15620" width="13.7109375" style="33" customWidth="1"/>
    <col min="15621" max="15622" width="12" style="33" customWidth="1"/>
    <col min="15623" max="15623" width="13.7109375" style="33" customWidth="1"/>
    <col min="15624" max="15624" width="8.85546875" style="33"/>
    <col min="15625" max="15625" width="11.85546875" style="33" customWidth="1"/>
    <col min="15626" max="15626" width="9.28515625" style="33" bestFit="1" customWidth="1"/>
    <col min="15627" max="15872" width="8.85546875" style="33"/>
    <col min="15873" max="15873" width="43.140625" style="33" customWidth="1"/>
    <col min="15874" max="15875" width="12" style="33" customWidth="1"/>
    <col min="15876" max="15876" width="13.7109375" style="33" customWidth="1"/>
    <col min="15877" max="15878" width="12" style="33" customWidth="1"/>
    <col min="15879" max="15879" width="13.7109375" style="33" customWidth="1"/>
    <col min="15880" max="15880" width="8.85546875" style="33"/>
    <col min="15881" max="15881" width="11.85546875" style="33" customWidth="1"/>
    <col min="15882" max="15882" width="9.28515625" style="33" bestFit="1" customWidth="1"/>
    <col min="15883" max="16128" width="8.85546875" style="33"/>
    <col min="16129" max="16129" width="43.140625" style="33" customWidth="1"/>
    <col min="16130" max="16131" width="12" style="33" customWidth="1"/>
    <col min="16132" max="16132" width="13.7109375" style="33" customWidth="1"/>
    <col min="16133" max="16134" width="12" style="33" customWidth="1"/>
    <col min="16135" max="16135" width="13.7109375" style="33" customWidth="1"/>
    <col min="16136" max="16136" width="8.85546875" style="33"/>
    <col min="16137" max="16137" width="11.85546875" style="33" customWidth="1"/>
    <col min="16138" max="16138" width="9.28515625" style="33" bestFit="1" customWidth="1"/>
    <col min="16139" max="16384" width="8.85546875" style="33"/>
  </cols>
  <sheetData>
    <row r="1" spans="1:15" s="1" customFormat="1" ht="42.75" customHeight="1" x14ac:dyDescent="0.3">
      <c r="A1" s="538" t="s">
        <v>528</v>
      </c>
      <c r="B1" s="538"/>
      <c r="C1" s="538"/>
      <c r="D1" s="538"/>
      <c r="E1" s="538"/>
      <c r="F1" s="538"/>
      <c r="G1" s="538"/>
      <c r="I1" s="79"/>
    </row>
    <row r="2" spans="1:15" s="1" customFormat="1" x14ac:dyDescent="0.3">
      <c r="A2" s="581" t="s">
        <v>160</v>
      </c>
      <c r="B2" s="581"/>
      <c r="C2" s="581"/>
      <c r="D2" s="581"/>
      <c r="E2" s="581"/>
      <c r="F2" s="581"/>
      <c r="G2" s="581"/>
      <c r="I2" s="79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99" t="s">
        <v>104</v>
      </c>
      <c r="I3" s="78"/>
    </row>
    <row r="4" spans="1:15" s="3" customFormat="1" ht="55.5" customHeight="1" x14ac:dyDescent="0.2">
      <c r="A4" s="197"/>
      <c r="B4" s="391" t="s">
        <v>479</v>
      </c>
      <c r="C4" s="391" t="s">
        <v>480</v>
      </c>
      <c r="D4" s="372" t="s">
        <v>33</v>
      </c>
      <c r="E4" s="391" t="s">
        <v>474</v>
      </c>
      <c r="F4" s="391" t="s">
        <v>475</v>
      </c>
      <c r="G4" s="372" t="s">
        <v>33</v>
      </c>
    </row>
    <row r="5" spans="1:15" s="8" customFormat="1" ht="33" customHeight="1" x14ac:dyDescent="0.3">
      <c r="A5" s="390" t="s">
        <v>161</v>
      </c>
      <c r="B5" s="51">
        <f>SUM(B6:B29)</f>
        <v>1758</v>
      </c>
      <c r="C5" s="51">
        <f>SUM(C6:C29)</f>
        <v>1105</v>
      </c>
      <c r="D5" s="80">
        <f>C5/B5*100</f>
        <v>62.85551763367463</v>
      </c>
      <c r="E5" s="51">
        <f>SUM(E6:E29)</f>
        <v>1065</v>
      </c>
      <c r="F5" s="51">
        <f>SUM(F6:F29)</f>
        <v>449</v>
      </c>
      <c r="G5" s="80">
        <f>F5/E5*100</f>
        <v>42.159624413145544</v>
      </c>
      <c r="I5" s="78"/>
      <c r="J5" s="83"/>
      <c r="K5" s="83"/>
      <c r="L5" s="198"/>
      <c r="M5" s="198"/>
      <c r="N5" s="198"/>
      <c r="O5" s="198"/>
    </row>
    <row r="6" spans="1:15" ht="19.5" customHeight="1" x14ac:dyDescent="0.2">
      <c r="A6" s="200" t="s">
        <v>126</v>
      </c>
      <c r="B6" s="45">
        <v>566</v>
      </c>
      <c r="C6" s="47">
        <v>325</v>
      </c>
      <c r="D6" s="80">
        <f t="shared" ref="D6:D29" si="0">C6/B6*100</f>
        <v>57.420494699646639</v>
      </c>
      <c r="E6" s="45">
        <v>371</v>
      </c>
      <c r="F6" s="47">
        <v>110</v>
      </c>
      <c r="G6" s="80">
        <f t="shared" ref="G6:G29" si="1">F6/E6*100</f>
        <v>29.649595687331537</v>
      </c>
      <c r="H6" s="36"/>
      <c r="I6" s="88"/>
      <c r="J6" s="88"/>
      <c r="K6" s="88"/>
      <c r="L6" s="88"/>
      <c r="M6" s="88"/>
      <c r="N6" s="88"/>
    </row>
    <row r="7" spans="1:15" ht="19.5" customHeight="1" x14ac:dyDescent="0.2">
      <c r="A7" s="200" t="s">
        <v>127</v>
      </c>
      <c r="B7" s="45">
        <v>37</v>
      </c>
      <c r="C7" s="47">
        <v>7</v>
      </c>
      <c r="D7" s="80">
        <f t="shared" si="0"/>
        <v>18.918918918918919</v>
      </c>
      <c r="E7" s="45">
        <v>28</v>
      </c>
      <c r="F7" s="47">
        <v>3</v>
      </c>
      <c r="G7" s="80">
        <f t="shared" si="1"/>
        <v>10.714285714285714</v>
      </c>
      <c r="H7" s="36"/>
      <c r="I7" s="88"/>
      <c r="J7" s="88"/>
      <c r="K7" s="88"/>
      <c r="L7" s="88"/>
      <c r="M7" s="88"/>
      <c r="N7" s="88"/>
    </row>
    <row r="8" spans="1:15" s="6" customFormat="1" ht="21" customHeight="1" x14ac:dyDescent="0.2">
      <c r="A8" s="200" t="s">
        <v>128</v>
      </c>
      <c r="B8" s="45">
        <v>1</v>
      </c>
      <c r="C8" s="47">
        <v>0</v>
      </c>
      <c r="D8" s="80">
        <f t="shared" si="0"/>
        <v>0</v>
      </c>
      <c r="E8" s="45">
        <v>0</v>
      </c>
      <c r="F8" s="47">
        <v>0</v>
      </c>
      <c r="G8" s="80" t="s">
        <v>120</v>
      </c>
      <c r="H8" s="36"/>
      <c r="I8" s="33"/>
      <c r="J8" s="121"/>
    </row>
    <row r="9" spans="1:15" ht="15.75" x14ac:dyDescent="0.2">
      <c r="A9" s="200" t="s">
        <v>129</v>
      </c>
      <c r="B9" s="45">
        <v>26</v>
      </c>
      <c r="C9" s="47">
        <v>14</v>
      </c>
      <c r="D9" s="80">
        <f t="shared" si="0"/>
        <v>53.846153846153847</v>
      </c>
      <c r="E9" s="45">
        <v>12</v>
      </c>
      <c r="F9" s="47">
        <v>9</v>
      </c>
      <c r="G9" s="80">
        <f t="shared" si="1"/>
        <v>75</v>
      </c>
      <c r="H9" s="36"/>
      <c r="I9" s="33"/>
      <c r="J9" s="121"/>
      <c r="L9" s="49"/>
    </row>
    <row r="10" spans="1:15" ht="19.5" customHeight="1" x14ac:dyDescent="0.2">
      <c r="A10" s="200" t="s">
        <v>130</v>
      </c>
      <c r="B10" s="45">
        <v>92</v>
      </c>
      <c r="C10" s="47">
        <v>54</v>
      </c>
      <c r="D10" s="80">
        <f t="shared" si="0"/>
        <v>58.695652173913047</v>
      </c>
      <c r="E10" s="45">
        <v>49</v>
      </c>
      <c r="F10" s="47">
        <v>25</v>
      </c>
      <c r="G10" s="80">
        <f t="shared" si="1"/>
        <v>51.020408163265309</v>
      </c>
      <c r="H10" s="36"/>
      <c r="I10" s="33"/>
      <c r="J10" s="121"/>
    </row>
    <row r="11" spans="1:15" ht="31.5" x14ac:dyDescent="0.2">
      <c r="A11" s="200" t="s">
        <v>131</v>
      </c>
      <c r="B11" s="45">
        <v>11</v>
      </c>
      <c r="C11" s="47">
        <v>4</v>
      </c>
      <c r="D11" s="80">
        <f t="shared" si="0"/>
        <v>36.363636363636367</v>
      </c>
      <c r="E11" s="45">
        <v>6</v>
      </c>
      <c r="F11" s="47">
        <v>1</v>
      </c>
      <c r="G11" s="80">
        <f t="shared" si="1"/>
        <v>16.666666666666664</v>
      </c>
      <c r="H11" s="36"/>
      <c r="I11" s="33"/>
      <c r="J11" s="121"/>
    </row>
    <row r="12" spans="1:15" ht="36.75" customHeight="1" x14ac:dyDescent="0.2">
      <c r="A12" s="200" t="s">
        <v>162</v>
      </c>
      <c r="B12" s="45">
        <v>183</v>
      </c>
      <c r="C12" s="47">
        <v>134</v>
      </c>
      <c r="D12" s="80">
        <f t="shared" si="0"/>
        <v>73.224043715847003</v>
      </c>
      <c r="E12" s="45">
        <v>94</v>
      </c>
      <c r="F12" s="47">
        <v>72</v>
      </c>
      <c r="G12" s="80">
        <f t="shared" si="1"/>
        <v>76.59574468085107</v>
      </c>
      <c r="H12" s="36"/>
      <c r="I12" s="33"/>
      <c r="J12" s="121"/>
    </row>
    <row r="13" spans="1:15" ht="30.75" customHeight="1" x14ac:dyDescent="0.2">
      <c r="A13" s="200" t="s">
        <v>132</v>
      </c>
      <c r="B13" s="45">
        <v>55</v>
      </c>
      <c r="C13" s="47">
        <v>69</v>
      </c>
      <c r="D13" s="80">
        <f t="shared" si="0"/>
        <v>125.45454545454547</v>
      </c>
      <c r="E13" s="45">
        <v>31</v>
      </c>
      <c r="F13" s="47">
        <v>33</v>
      </c>
      <c r="G13" s="80">
        <f t="shared" si="1"/>
        <v>106.45161290322579</v>
      </c>
      <c r="H13" s="36"/>
      <c r="I13" s="33"/>
      <c r="J13" s="121"/>
    </row>
    <row r="14" spans="1:15" ht="31.5" x14ac:dyDescent="0.2">
      <c r="A14" s="200" t="s">
        <v>133</v>
      </c>
      <c r="B14" s="45">
        <v>13</v>
      </c>
      <c r="C14" s="47">
        <v>8</v>
      </c>
      <c r="D14" s="80">
        <f t="shared" si="0"/>
        <v>61.53846153846154</v>
      </c>
      <c r="E14" s="45">
        <v>6</v>
      </c>
      <c r="F14" s="47">
        <v>3</v>
      </c>
      <c r="G14" s="80">
        <f t="shared" si="1"/>
        <v>50</v>
      </c>
      <c r="H14" s="36"/>
      <c r="I14" s="33"/>
      <c r="J14" s="121"/>
    </row>
    <row r="15" spans="1:15" ht="31.5" x14ac:dyDescent="0.2">
      <c r="A15" s="200" t="s">
        <v>134</v>
      </c>
      <c r="B15" s="45">
        <v>1</v>
      </c>
      <c r="C15" s="47">
        <v>5</v>
      </c>
      <c r="D15" s="80">
        <f t="shared" si="0"/>
        <v>500</v>
      </c>
      <c r="E15" s="45">
        <v>1</v>
      </c>
      <c r="F15" s="47">
        <v>2</v>
      </c>
      <c r="G15" s="80">
        <f t="shared" si="1"/>
        <v>200</v>
      </c>
      <c r="H15" s="36"/>
      <c r="I15" s="33"/>
      <c r="J15" s="121"/>
    </row>
    <row r="16" spans="1:15" ht="31.5" x14ac:dyDescent="0.2">
      <c r="A16" s="200" t="s">
        <v>135</v>
      </c>
      <c r="B16" s="45">
        <v>26</v>
      </c>
      <c r="C16" s="47">
        <v>18</v>
      </c>
      <c r="D16" s="80">
        <f t="shared" si="0"/>
        <v>69.230769230769226</v>
      </c>
      <c r="E16" s="45">
        <v>19</v>
      </c>
      <c r="F16" s="47">
        <v>8</v>
      </c>
      <c r="G16" s="80">
        <f t="shared" si="1"/>
        <v>42.105263157894733</v>
      </c>
      <c r="H16" s="36"/>
      <c r="I16" s="33"/>
      <c r="J16" s="121"/>
    </row>
    <row r="17" spans="1:10" ht="36" customHeight="1" x14ac:dyDescent="0.2">
      <c r="A17" s="200" t="s">
        <v>136</v>
      </c>
      <c r="B17" s="45">
        <v>1</v>
      </c>
      <c r="C17" s="47">
        <v>4</v>
      </c>
      <c r="D17" s="80" t="s">
        <v>120</v>
      </c>
      <c r="E17" s="45">
        <v>1</v>
      </c>
      <c r="F17" s="47">
        <v>1</v>
      </c>
      <c r="G17" s="80" t="s">
        <v>120</v>
      </c>
      <c r="H17" s="36"/>
      <c r="I17" s="33"/>
      <c r="J17" s="121"/>
    </row>
    <row r="18" spans="1:10" ht="31.5" x14ac:dyDescent="0.2">
      <c r="A18" s="200" t="s">
        <v>137</v>
      </c>
      <c r="B18" s="45">
        <v>31</v>
      </c>
      <c r="C18" s="47">
        <v>15</v>
      </c>
      <c r="D18" s="80">
        <f t="shared" si="0"/>
        <v>48.387096774193552</v>
      </c>
      <c r="E18" s="45">
        <v>22</v>
      </c>
      <c r="F18" s="47">
        <v>5</v>
      </c>
      <c r="G18" s="80">
        <f t="shared" si="1"/>
        <v>22.727272727272727</v>
      </c>
      <c r="H18" s="36"/>
      <c r="I18" s="33"/>
      <c r="J18" s="121"/>
    </row>
    <row r="19" spans="1:10" ht="35.25" customHeight="1" x14ac:dyDescent="0.2">
      <c r="A19" s="200" t="s">
        <v>138</v>
      </c>
      <c r="B19" s="45">
        <v>192</v>
      </c>
      <c r="C19" s="47">
        <v>64</v>
      </c>
      <c r="D19" s="80">
        <f t="shared" si="0"/>
        <v>33.333333333333329</v>
      </c>
      <c r="E19" s="45">
        <v>150</v>
      </c>
      <c r="F19" s="47">
        <v>33</v>
      </c>
      <c r="G19" s="80">
        <f t="shared" si="1"/>
        <v>22</v>
      </c>
      <c r="H19" s="36"/>
      <c r="I19" s="33"/>
      <c r="J19" s="121"/>
    </row>
    <row r="20" spans="1:10" ht="18.75" customHeight="1" x14ac:dyDescent="0.2">
      <c r="A20" s="200" t="s">
        <v>139</v>
      </c>
      <c r="B20" s="45">
        <v>23</v>
      </c>
      <c r="C20" s="47">
        <v>36</v>
      </c>
      <c r="D20" s="80">
        <f t="shared" si="0"/>
        <v>156.52173913043478</v>
      </c>
      <c r="E20" s="45">
        <v>11</v>
      </c>
      <c r="F20" s="47">
        <v>16</v>
      </c>
      <c r="G20" s="80">
        <f t="shared" si="1"/>
        <v>145.45454545454547</v>
      </c>
      <c r="H20" s="36"/>
      <c r="I20" s="33"/>
      <c r="J20" s="121"/>
    </row>
    <row r="21" spans="1:10" ht="34.5" customHeight="1" x14ac:dyDescent="0.2">
      <c r="A21" s="200" t="s">
        <v>140</v>
      </c>
      <c r="B21" s="45">
        <v>26</v>
      </c>
      <c r="C21" s="47">
        <v>26</v>
      </c>
      <c r="D21" s="80">
        <f t="shared" si="0"/>
        <v>100</v>
      </c>
      <c r="E21" s="45">
        <v>19</v>
      </c>
      <c r="F21" s="47">
        <v>13</v>
      </c>
      <c r="G21" s="80">
        <f t="shared" si="1"/>
        <v>68.421052631578945</v>
      </c>
      <c r="H21" s="36"/>
      <c r="I21" s="33"/>
      <c r="J21" s="121"/>
    </row>
    <row r="22" spans="1:10" ht="31.5" x14ac:dyDescent="0.2">
      <c r="A22" s="200" t="s">
        <v>141</v>
      </c>
      <c r="B22" s="45">
        <v>49</v>
      </c>
      <c r="C22" s="47">
        <v>8</v>
      </c>
      <c r="D22" s="80">
        <f t="shared" si="0"/>
        <v>16.326530612244898</v>
      </c>
      <c r="E22" s="45">
        <v>10</v>
      </c>
      <c r="F22" s="47">
        <v>4</v>
      </c>
      <c r="G22" s="80">
        <f t="shared" si="1"/>
        <v>40</v>
      </c>
      <c r="H22" s="36"/>
      <c r="I22" s="33"/>
      <c r="J22" s="7"/>
    </row>
    <row r="23" spans="1:10" ht="20.25" customHeight="1" x14ac:dyDescent="0.2">
      <c r="A23" s="200" t="s">
        <v>142</v>
      </c>
      <c r="B23" s="45">
        <v>11</v>
      </c>
      <c r="C23" s="47">
        <v>8</v>
      </c>
      <c r="D23" s="80">
        <f t="shared" si="0"/>
        <v>72.727272727272734</v>
      </c>
      <c r="E23" s="45">
        <v>4</v>
      </c>
      <c r="F23" s="47">
        <v>3</v>
      </c>
      <c r="G23" s="80">
        <f t="shared" si="1"/>
        <v>75</v>
      </c>
      <c r="H23" s="36"/>
      <c r="I23" s="33"/>
      <c r="J23" s="7"/>
    </row>
    <row r="24" spans="1:10" ht="31.5" customHeight="1" x14ac:dyDescent="0.2">
      <c r="A24" s="200" t="s">
        <v>143</v>
      </c>
      <c r="B24" s="45">
        <v>32</v>
      </c>
      <c r="C24" s="47">
        <v>28</v>
      </c>
      <c r="D24" s="80">
        <f t="shared" si="0"/>
        <v>87.5</v>
      </c>
      <c r="E24" s="45">
        <v>18</v>
      </c>
      <c r="F24" s="47">
        <v>12</v>
      </c>
      <c r="G24" s="80">
        <f t="shared" si="1"/>
        <v>66.666666666666657</v>
      </c>
      <c r="H24" s="36"/>
      <c r="I24" s="33"/>
      <c r="J24" s="7"/>
    </row>
    <row r="25" spans="1:10" ht="33" customHeight="1" x14ac:dyDescent="0.2">
      <c r="A25" s="200" t="s">
        <v>144</v>
      </c>
      <c r="B25" s="45">
        <v>169</v>
      </c>
      <c r="C25" s="47">
        <v>136</v>
      </c>
      <c r="D25" s="80">
        <f t="shared" si="0"/>
        <v>80.473372781065095</v>
      </c>
      <c r="E25" s="45">
        <v>98</v>
      </c>
      <c r="F25" s="47">
        <v>62</v>
      </c>
      <c r="G25" s="80">
        <f t="shared" si="1"/>
        <v>63.265306122448983</v>
      </c>
      <c r="I25" s="33"/>
    </row>
    <row r="26" spans="1:10" ht="21" customHeight="1" x14ac:dyDescent="0.2">
      <c r="A26" s="200" t="s">
        <v>145</v>
      </c>
      <c r="B26" s="45">
        <v>12</v>
      </c>
      <c r="C26" s="47">
        <v>7</v>
      </c>
      <c r="D26" s="80">
        <f t="shared" si="0"/>
        <v>58.333333333333336</v>
      </c>
      <c r="E26" s="45">
        <v>5</v>
      </c>
      <c r="F26" s="47">
        <v>4</v>
      </c>
      <c r="G26" s="80">
        <f t="shared" si="1"/>
        <v>80</v>
      </c>
      <c r="I26" s="33"/>
    </row>
    <row r="27" spans="1:10" ht="20.25" customHeight="1" x14ac:dyDescent="0.2">
      <c r="A27" s="200" t="s">
        <v>146</v>
      </c>
      <c r="B27" s="45">
        <v>159</v>
      </c>
      <c r="C27" s="47">
        <v>112</v>
      </c>
      <c r="D27" s="80">
        <f t="shared" si="0"/>
        <v>70.440251572327043</v>
      </c>
      <c r="E27" s="45">
        <v>86</v>
      </c>
      <c r="F27" s="47">
        <v>20</v>
      </c>
      <c r="G27" s="80">
        <f t="shared" si="1"/>
        <v>23.255813953488371</v>
      </c>
      <c r="I27" s="33"/>
    </row>
    <row r="28" spans="1:10" ht="18.75" customHeight="1" x14ac:dyDescent="0.2">
      <c r="A28" s="200" t="s">
        <v>147</v>
      </c>
      <c r="B28" s="45">
        <v>26</v>
      </c>
      <c r="C28" s="47">
        <v>13</v>
      </c>
      <c r="D28" s="80">
        <f t="shared" si="0"/>
        <v>50</v>
      </c>
      <c r="E28" s="45">
        <v>15</v>
      </c>
      <c r="F28" s="47">
        <v>6</v>
      </c>
      <c r="G28" s="80">
        <f t="shared" si="1"/>
        <v>40</v>
      </c>
      <c r="I28" s="33"/>
    </row>
    <row r="29" spans="1:10" ht="21" customHeight="1" x14ac:dyDescent="0.3">
      <c r="A29" s="383" t="s">
        <v>148</v>
      </c>
      <c r="B29" s="252">
        <v>16</v>
      </c>
      <c r="C29" s="252">
        <v>10</v>
      </c>
      <c r="D29" s="80">
        <f t="shared" si="0"/>
        <v>62.5</v>
      </c>
      <c r="E29" s="252">
        <v>9</v>
      </c>
      <c r="F29" s="252">
        <v>4</v>
      </c>
      <c r="G29" s="80">
        <f t="shared" si="1"/>
        <v>44.444444444444443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9" zoomScaleNormal="79" zoomScaleSheetLayoutView="84" workbookViewId="0">
      <selection activeCell="E14" sqref="E14"/>
    </sheetView>
  </sheetViews>
  <sheetFormatPr defaultColWidth="8.85546875" defaultRowHeight="12.75" x14ac:dyDescent="0.2"/>
  <cols>
    <col min="1" max="1" width="57" style="33" customWidth="1"/>
    <col min="2" max="2" width="9" style="193" customWidth="1"/>
    <col min="3" max="3" width="13.5703125" style="193" customWidth="1"/>
    <col min="4" max="4" width="10.140625" style="193" customWidth="1"/>
    <col min="5" max="5" width="13" style="193" customWidth="1"/>
    <col min="6" max="6" width="8" style="193" customWidth="1"/>
    <col min="7" max="7" width="13.7109375" style="193" customWidth="1"/>
    <col min="8" max="8" width="9.7109375" style="193" customWidth="1"/>
    <col min="9" max="9" width="13" style="193" customWidth="1"/>
    <col min="10" max="10" width="8.85546875" style="33" hidden="1" customWidth="1"/>
    <col min="11" max="11" width="36" style="33" customWidth="1"/>
    <col min="12" max="12" width="12.140625" style="33" customWidth="1"/>
    <col min="13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3" s="1" customFormat="1" ht="24.75" customHeight="1" x14ac:dyDescent="0.3">
      <c r="A1" s="538" t="s">
        <v>527</v>
      </c>
      <c r="B1" s="538"/>
      <c r="C1" s="538"/>
      <c r="D1" s="538"/>
      <c r="E1" s="538"/>
      <c r="F1" s="538"/>
      <c r="G1" s="538"/>
      <c r="H1" s="538"/>
      <c r="I1" s="538"/>
      <c r="J1" s="174"/>
      <c r="K1" s="174"/>
    </row>
    <row r="2" spans="1:13" s="1" customFormat="1" ht="18.75" x14ac:dyDescent="0.3">
      <c r="A2" s="569" t="s">
        <v>160</v>
      </c>
      <c r="B2" s="569"/>
      <c r="C2" s="569"/>
      <c r="D2" s="569"/>
      <c r="E2" s="569"/>
      <c r="F2" s="569"/>
      <c r="G2" s="569"/>
      <c r="H2" s="569"/>
      <c r="I2" s="569"/>
      <c r="J2" s="175"/>
      <c r="K2" s="175"/>
    </row>
    <row r="3" spans="1:13" s="3" customFormat="1" ht="12.75" customHeight="1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3" s="3" customFormat="1" ht="18.75" x14ac:dyDescent="0.2">
      <c r="A4" s="574"/>
      <c r="B4" s="575" t="s">
        <v>473</v>
      </c>
      <c r="C4" s="576"/>
      <c r="D4" s="576"/>
      <c r="E4" s="577"/>
      <c r="F4" s="578" t="s">
        <v>475</v>
      </c>
      <c r="G4" s="579"/>
      <c r="H4" s="579"/>
      <c r="I4" s="580"/>
    </row>
    <row r="5" spans="1:13" s="3" customFormat="1" ht="66" customHeight="1" x14ac:dyDescent="0.2">
      <c r="A5" s="574"/>
      <c r="B5" s="178" t="s">
        <v>150</v>
      </c>
      <c r="C5" s="178" t="s">
        <v>547</v>
      </c>
      <c r="D5" s="178" t="s">
        <v>151</v>
      </c>
      <c r="E5" s="178" t="s">
        <v>547</v>
      </c>
      <c r="F5" s="178" t="s">
        <v>150</v>
      </c>
      <c r="G5" s="178" t="s">
        <v>547</v>
      </c>
      <c r="H5" s="178" t="s">
        <v>151</v>
      </c>
      <c r="I5" s="178" t="s">
        <v>547</v>
      </c>
    </row>
    <row r="6" spans="1:13" s="4" customFormat="1" ht="26.25" customHeight="1" x14ac:dyDescent="0.25">
      <c r="A6" s="390" t="s">
        <v>161</v>
      </c>
      <c r="B6" s="267">
        <f>SUM(B7:B30)</f>
        <v>692</v>
      </c>
      <c r="C6" s="179">
        <v>62.624434389140269</v>
      </c>
      <c r="D6" s="267">
        <f>SUM(D7:D30)</f>
        <v>413</v>
      </c>
      <c r="E6" s="180">
        <v>37.375565610859731</v>
      </c>
      <c r="F6" s="267">
        <v>287</v>
      </c>
      <c r="G6" s="179">
        <v>63.919821826280618</v>
      </c>
      <c r="H6" s="267">
        <f>SUM(H7:H30)</f>
        <v>162</v>
      </c>
      <c r="I6" s="180">
        <v>36.080178173719375</v>
      </c>
      <c r="K6" s="205"/>
      <c r="L6" s="205"/>
      <c r="M6" s="206"/>
    </row>
    <row r="7" spans="1:13" ht="15.75" x14ac:dyDescent="0.2">
      <c r="A7" s="146" t="s">
        <v>126</v>
      </c>
      <c r="B7" s="47">
        <v>239</v>
      </c>
      <c r="C7" s="179">
        <v>73.538461538461547</v>
      </c>
      <c r="D7" s="186">
        <v>86</v>
      </c>
      <c r="E7" s="180">
        <v>26.461538461538463</v>
      </c>
      <c r="F7" s="185">
        <v>78</v>
      </c>
      <c r="G7" s="179">
        <v>70.909090909090907</v>
      </c>
      <c r="H7" s="186">
        <v>32</v>
      </c>
      <c r="I7" s="180">
        <v>29.09090909090909</v>
      </c>
      <c r="J7" s="36"/>
      <c r="K7" s="205"/>
      <c r="L7" s="208"/>
      <c r="M7" s="203"/>
    </row>
    <row r="8" spans="1:13" ht="15.75" x14ac:dyDescent="0.2">
      <c r="A8" s="146" t="s">
        <v>127</v>
      </c>
      <c r="B8" s="185">
        <v>6</v>
      </c>
      <c r="C8" s="179">
        <v>85.714285714285708</v>
      </c>
      <c r="D8" s="186">
        <v>1</v>
      </c>
      <c r="E8" s="180">
        <v>14.285714285714285</v>
      </c>
      <c r="F8" s="45">
        <v>3</v>
      </c>
      <c r="G8" s="179">
        <v>100</v>
      </c>
      <c r="H8" s="186">
        <v>0</v>
      </c>
      <c r="I8" s="180">
        <v>0</v>
      </c>
      <c r="J8" s="207"/>
      <c r="K8" s="205"/>
      <c r="L8" s="201"/>
      <c r="M8" s="203"/>
    </row>
    <row r="9" spans="1:13" s="6" customFormat="1" ht="16.5" customHeight="1" x14ac:dyDescent="0.25">
      <c r="A9" s="146" t="s">
        <v>128</v>
      </c>
      <c r="B9" s="45">
        <v>0</v>
      </c>
      <c r="C9" s="256" t="s">
        <v>120</v>
      </c>
      <c r="D9" s="178">
        <v>0</v>
      </c>
      <c r="E9" s="255" t="s">
        <v>120</v>
      </c>
      <c r="F9" s="47">
        <v>0</v>
      </c>
      <c r="G9" s="308" t="s">
        <v>120</v>
      </c>
      <c r="H9" s="363">
        <v>0</v>
      </c>
      <c r="I9" s="180" t="s">
        <v>120</v>
      </c>
      <c r="J9" s="121"/>
    </row>
    <row r="10" spans="1:13" s="6" customFormat="1" ht="15.75" x14ac:dyDescent="0.25">
      <c r="A10" s="146" t="s">
        <v>129</v>
      </c>
      <c r="B10" s="45">
        <v>10</v>
      </c>
      <c r="C10" s="179">
        <v>71.428571428571431</v>
      </c>
      <c r="D10" s="186">
        <v>4</v>
      </c>
      <c r="E10" s="180">
        <v>28.571428571428569</v>
      </c>
      <c r="F10" s="45">
        <v>7</v>
      </c>
      <c r="G10" s="179">
        <v>77.777777777777786</v>
      </c>
      <c r="H10" s="186">
        <v>2</v>
      </c>
      <c r="I10" s="254">
        <v>22.222222222222221</v>
      </c>
      <c r="J10" s="207"/>
      <c r="K10" s="205"/>
      <c r="L10" s="208"/>
      <c r="M10" s="203"/>
    </row>
    <row r="11" spans="1:13" ht="15.75" x14ac:dyDescent="0.2">
      <c r="A11" s="146" t="s">
        <v>130</v>
      </c>
      <c r="B11" s="45">
        <v>52</v>
      </c>
      <c r="C11" s="179">
        <v>96.296296296296291</v>
      </c>
      <c r="D11" s="186">
        <v>2</v>
      </c>
      <c r="E11" s="180">
        <v>3.7037037037037033</v>
      </c>
      <c r="F11" s="45">
        <v>24</v>
      </c>
      <c r="G11" s="179">
        <v>96</v>
      </c>
      <c r="H11" s="186">
        <v>1</v>
      </c>
      <c r="I11" s="180">
        <v>4</v>
      </c>
      <c r="J11" s="36"/>
      <c r="K11" s="205"/>
      <c r="L11" s="201"/>
      <c r="M11" s="203"/>
    </row>
    <row r="12" spans="1:13" ht="15.75" customHeight="1" x14ac:dyDescent="0.2">
      <c r="A12" s="146" t="s">
        <v>131</v>
      </c>
      <c r="B12" s="45">
        <v>4</v>
      </c>
      <c r="C12" s="179">
        <v>100</v>
      </c>
      <c r="D12" s="186">
        <v>0</v>
      </c>
      <c r="E12" s="180">
        <v>0</v>
      </c>
      <c r="F12" s="45">
        <v>1</v>
      </c>
      <c r="G12" s="179">
        <v>100</v>
      </c>
      <c r="H12" s="186">
        <v>0</v>
      </c>
      <c r="I12" s="180">
        <v>0</v>
      </c>
      <c r="J12" s="207"/>
      <c r="K12" s="205"/>
      <c r="L12" s="201"/>
      <c r="M12" s="203"/>
    </row>
    <row r="13" spans="1:13" ht="31.5" x14ac:dyDescent="0.2">
      <c r="A13" s="146" t="s">
        <v>238</v>
      </c>
      <c r="B13" s="45">
        <v>75</v>
      </c>
      <c r="C13" s="179">
        <v>55.970149253731336</v>
      </c>
      <c r="D13" s="186">
        <v>59</v>
      </c>
      <c r="E13" s="180">
        <v>44.029850746268657</v>
      </c>
      <c r="F13" s="45">
        <v>38</v>
      </c>
      <c r="G13" s="179">
        <v>52.777777777777779</v>
      </c>
      <c r="H13" s="186">
        <v>34</v>
      </c>
      <c r="I13" s="180">
        <v>47.222222222222221</v>
      </c>
      <c r="J13" s="36"/>
      <c r="K13" s="205"/>
      <c r="L13" s="201"/>
      <c r="M13" s="203"/>
    </row>
    <row r="14" spans="1:13" ht="22.5" customHeight="1" x14ac:dyDescent="0.2">
      <c r="A14" s="146" t="s">
        <v>132</v>
      </c>
      <c r="B14" s="45">
        <v>40</v>
      </c>
      <c r="C14" s="179">
        <v>57.971014492753625</v>
      </c>
      <c r="D14" s="186">
        <v>29</v>
      </c>
      <c r="E14" s="180">
        <v>42.028985507246375</v>
      </c>
      <c r="F14" s="45">
        <v>20</v>
      </c>
      <c r="G14" s="179">
        <v>60.606060606060609</v>
      </c>
      <c r="H14" s="186">
        <v>13</v>
      </c>
      <c r="I14" s="180">
        <v>39.393939393939391</v>
      </c>
      <c r="J14" s="207"/>
      <c r="K14" s="205"/>
      <c r="L14" s="208"/>
      <c r="M14" s="203"/>
    </row>
    <row r="15" spans="1:13" ht="31.5" x14ac:dyDescent="0.2">
      <c r="A15" s="146" t="s">
        <v>133</v>
      </c>
      <c r="B15" s="45">
        <v>4</v>
      </c>
      <c r="C15" s="179">
        <v>50</v>
      </c>
      <c r="D15" s="186">
        <v>4</v>
      </c>
      <c r="E15" s="180">
        <v>50</v>
      </c>
      <c r="F15" s="45">
        <v>2</v>
      </c>
      <c r="G15" s="179">
        <v>66.666666666666657</v>
      </c>
      <c r="H15" s="186">
        <v>1</v>
      </c>
      <c r="I15" s="180">
        <v>33.333333333333329</v>
      </c>
      <c r="J15" s="207"/>
      <c r="K15" s="205"/>
      <c r="L15" s="208"/>
      <c r="M15" s="203"/>
    </row>
    <row r="16" spans="1:13" ht="17.25" customHeight="1" x14ac:dyDescent="0.2">
      <c r="A16" s="146" t="s">
        <v>134</v>
      </c>
      <c r="B16" s="45">
        <v>1</v>
      </c>
      <c r="C16" s="179">
        <v>20</v>
      </c>
      <c r="D16" s="186">
        <v>4</v>
      </c>
      <c r="E16" s="180">
        <v>80</v>
      </c>
      <c r="F16" s="45">
        <v>1</v>
      </c>
      <c r="G16" s="179">
        <v>50</v>
      </c>
      <c r="H16" s="186">
        <v>1</v>
      </c>
      <c r="I16" s="180">
        <v>50</v>
      </c>
      <c r="J16" s="207"/>
      <c r="K16" s="205"/>
      <c r="L16" s="208"/>
      <c r="M16" s="203"/>
    </row>
    <row r="17" spans="1:13" ht="23.25" customHeight="1" x14ac:dyDescent="0.2">
      <c r="A17" s="146" t="s">
        <v>135</v>
      </c>
      <c r="B17" s="45">
        <v>14</v>
      </c>
      <c r="C17" s="179">
        <v>77.777777777777786</v>
      </c>
      <c r="D17" s="186">
        <v>4</v>
      </c>
      <c r="E17" s="180">
        <v>22.222222222222221</v>
      </c>
      <c r="F17" s="45">
        <v>5</v>
      </c>
      <c r="G17" s="179">
        <v>62.5</v>
      </c>
      <c r="H17" s="186">
        <v>3</v>
      </c>
      <c r="I17" s="180">
        <v>37.5</v>
      </c>
      <c r="J17" s="207"/>
      <c r="K17" s="205"/>
      <c r="L17" s="201"/>
      <c r="M17" s="203"/>
    </row>
    <row r="18" spans="1:13" ht="31.5" x14ac:dyDescent="0.2">
      <c r="A18" s="146" t="s">
        <v>136</v>
      </c>
      <c r="B18" s="45">
        <v>4</v>
      </c>
      <c r="C18" s="179">
        <v>100</v>
      </c>
      <c r="D18" s="186">
        <v>0</v>
      </c>
      <c r="E18" s="180">
        <v>0</v>
      </c>
      <c r="F18" s="45">
        <v>1</v>
      </c>
      <c r="G18" s="179">
        <v>100</v>
      </c>
      <c r="H18" s="186">
        <v>0</v>
      </c>
      <c r="I18" s="180">
        <v>0</v>
      </c>
      <c r="J18" s="36"/>
      <c r="K18" s="205"/>
      <c r="L18" s="208"/>
      <c r="M18" s="203"/>
    </row>
    <row r="19" spans="1:13" ht="16.5" customHeight="1" x14ac:dyDescent="0.2">
      <c r="A19" s="146" t="s">
        <v>137</v>
      </c>
      <c r="B19" s="45">
        <v>5</v>
      </c>
      <c r="C19" s="179">
        <v>33.333333333333329</v>
      </c>
      <c r="D19" s="186">
        <v>10</v>
      </c>
      <c r="E19" s="180">
        <v>66.666666666666657</v>
      </c>
      <c r="F19" s="45">
        <v>3</v>
      </c>
      <c r="G19" s="179">
        <v>60</v>
      </c>
      <c r="H19" s="186">
        <v>2</v>
      </c>
      <c r="I19" s="180">
        <v>40</v>
      </c>
      <c r="J19" s="36"/>
      <c r="K19" s="205"/>
      <c r="L19" s="208"/>
      <c r="M19" s="203"/>
    </row>
    <row r="20" spans="1:13" ht="18" customHeight="1" x14ac:dyDescent="0.2">
      <c r="A20" s="146" t="s">
        <v>138</v>
      </c>
      <c r="B20" s="45">
        <v>25</v>
      </c>
      <c r="C20" s="179">
        <v>39.0625</v>
      </c>
      <c r="D20" s="186">
        <v>39</v>
      </c>
      <c r="E20" s="180">
        <v>60.9375</v>
      </c>
      <c r="F20" s="45">
        <v>15</v>
      </c>
      <c r="G20" s="179">
        <v>45.454545454545453</v>
      </c>
      <c r="H20" s="186">
        <v>18</v>
      </c>
      <c r="I20" s="180">
        <v>54.54545454545454</v>
      </c>
      <c r="J20" s="207"/>
      <c r="K20" s="205"/>
      <c r="L20" s="208"/>
      <c r="M20" s="203"/>
    </row>
    <row r="21" spans="1:13" ht="15.75" x14ac:dyDescent="0.2">
      <c r="A21" s="146" t="s">
        <v>139</v>
      </c>
      <c r="B21" s="45">
        <v>9</v>
      </c>
      <c r="C21" s="179">
        <v>25</v>
      </c>
      <c r="D21" s="186">
        <v>27</v>
      </c>
      <c r="E21" s="180">
        <v>75</v>
      </c>
      <c r="F21" s="45">
        <v>5</v>
      </c>
      <c r="G21" s="179">
        <v>31.25</v>
      </c>
      <c r="H21" s="186">
        <v>11</v>
      </c>
      <c r="I21" s="180">
        <v>68.75</v>
      </c>
      <c r="J21" s="36"/>
      <c r="K21" s="205"/>
      <c r="L21" s="208"/>
      <c r="M21" s="203"/>
    </row>
    <row r="22" spans="1:13" ht="31.5" x14ac:dyDescent="0.2">
      <c r="A22" s="146" t="s">
        <v>140</v>
      </c>
      <c r="B22" s="45">
        <v>15</v>
      </c>
      <c r="C22" s="179">
        <v>57.692307692307686</v>
      </c>
      <c r="D22" s="186">
        <v>11</v>
      </c>
      <c r="E22" s="180">
        <v>42.307692307692307</v>
      </c>
      <c r="F22" s="45">
        <v>9</v>
      </c>
      <c r="G22" s="179">
        <v>69.230769230769226</v>
      </c>
      <c r="H22" s="186">
        <v>4</v>
      </c>
      <c r="I22" s="180">
        <v>30.76923076923077</v>
      </c>
      <c r="J22" s="36"/>
      <c r="K22" s="205"/>
      <c r="L22" s="208"/>
      <c r="M22" s="203"/>
    </row>
    <row r="23" spans="1:13" ht="31.5" x14ac:dyDescent="0.2">
      <c r="A23" s="146" t="s">
        <v>141</v>
      </c>
      <c r="B23" s="45">
        <v>5</v>
      </c>
      <c r="C23" s="179">
        <v>62.5</v>
      </c>
      <c r="D23" s="186">
        <v>3</v>
      </c>
      <c r="E23" s="180">
        <v>37.5</v>
      </c>
      <c r="F23" s="45">
        <v>4</v>
      </c>
      <c r="G23" s="179">
        <v>100</v>
      </c>
      <c r="H23" s="186">
        <v>0</v>
      </c>
      <c r="I23" s="180">
        <v>0</v>
      </c>
      <c r="J23" s="207"/>
      <c r="K23" s="205"/>
      <c r="L23" s="208"/>
      <c r="M23" s="203"/>
    </row>
    <row r="24" spans="1:13" ht="15.75" x14ac:dyDescent="0.2">
      <c r="A24" s="146" t="s">
        <v>142</v>
      </c>
      <c r="B24" s="45">
        <v>4</v>
      </c>
      <c r="C24" s="179">
        <v>50</v>
      </c>
      <c r="D24" s="186">
        <v>4</v>
      </c>
      <c r="E24" s="180">
        <v>50</v>
      </c>
      <c r="F24" s="45">
        <v>2</v>
      </c>
      <c r="G24" s="179">
        <v>66.666666666666657</v>
      </c>
      <c r="H24" s="186">
        <v>1</v>
      </c>
      <c r="I24" s="180">
        <v>33.333333333333329</v>
      </c>
      <c r="J24" s="36"/>
      <c r="K24" s="205"/>
      <c r="L24" s="208"/>
      <c r="M24" s="203"/>
    </row>
    <row r="25" spans="1:13" ht="15.75" x14ac:dyDescent="0.2">
      <c r="A25" s="146" t="s">
        <v>143</v>
      </c>
      <c r="B25" s="45">
        <v>16</v>
      </c>
      <c r="C25" s="179">
        <v>57.142857142857139</v>
      </c>
      <c r="D25" s="186">
        <v>12</v>
      </c>
      <c r="E25" s="180">
        <v>42.857142857142854</v>
      </c>
      <c r="F25" s="45">
        <v>7</v>
      </c>
      <c r="G25" s="179">
        <v>58.333333333333336</v>
      </c>
      <c r="H25" s="186">
        <v>5</v>
      </c>
      <c r="I25" s="180">
        <v>41.666666666666671</v>
      </c>
      <c r="J25" s="36"/>
      <c r="K25" s="205"/>
      <c r="L25" s="208"/>
      <c r="M25" s="203"/>
    </row>
    <row r="26" spans="1:13" ht="31.5" x14ac:dyDescent="0.2">
      <c r="A26" s="146" t="s">
        <v>144</v>
      </c>
      <c r="B26" s="45">
        <v>85</v>
      </c>
      <c r="C26" s="179">
        <v>62.5</v>
      </c>
      <c r="D26" s="186">
        <v>51</v>
      </c>
      <c r="E26" s="180">
        <v>37.5</v>
      </c>
      <c r="F26" s="45">
        <v>41</v>
      </c>
      <c r="G26" s="179">
        <v>66.129032258064512</v>
      </c>
      <c r="H26" s="186">
        <v>21</v>
      </c>
      <c r="I26" s="180">
        <v>33.87096774193548</v>
      </c>
      <c r="J26" s="36"/>
      <c r="K26" s="205"/>
      <c r="L26" s="208"/>
      <c r="M26" s="203"/>
    </row>
    <row r="27" spans="1:13" ht="15.75" x14ac:dyDescent="0.2">
      <c r="A27" s="146" t="s">
        <v>145</v>
      </c>
      <c r="B27" s="45">
        <v>5</v>
      </c>
      <c r="C27" s="179">
        <v>71.428571428571431</v>
      </c>
      <c r="D27" s="186">
        <v>2</v>
      </c>
      <c r="E27" s="180">
        <v>28.571428571428569</v>
      </c>
      <c r="F27" s="45">
        <v>4</v>
      </c>
      <c r="G27" s="179">
        <v>100</v>
      </c>
      <c r="H27" s="186">
        <v>0</v>
      </c>
      <c r="I27" s="180">
        <v>0</v>
      </c>
      <c r="K27" s="205"/>
      <c r="L27" s="209"/>
      <c r="M27" s="203"/>
    </row>
    <row r="28" spans="1:13" ht="15.75" x14ac:dyDescent="0.2">
      <c r="A28" s="146" t="s">
        <v>146</v>
      </c>
      <c r="B28" s="45">
        <v>59</v>
      </c>
      <c r="C28" s="179">
        <v>52.678571428571431</v>
      </c>
      <c r="D28" s="186">
        <v>53</v>
      </c>
      <c r="E28" s="180">
        <v>47.321428571428569</v>
      </c>
      <c r="F28" s="45">
        <v>11</v>
      </c>
      <c r="G28" s="179">
        <v>55.000000000000007</v>
      </c>
      <c r="H28" s="186">
        <v>9</v>
      </c>
      <c r="I28" s="180">
        <v>45</v>
      </c>
      <c r="K28" s="205"/>
      <c r="L28" s="121"/>
      <c r="M28" s="203"/>
    </row>
    <row r="29" spans="1:13" ht="15.75" x14ac:dyDescent="0.2">
      <c r="A29" s="146" t="s">
        <v>147</v>
      </c>
      <c r="B29" s="45">
        <v>9</v>
      </c>
      <c r="C29" s="179">
        <v>69.230769230769226</v>
      </c>
      <c r="D29" s="186">
        <v>4</v>
      </c>
      <c r="E29" s="180">
        <v>30.76923076923077</v>
      </c>
      <c r="F29" s="45">
        <v>4</v>
      </c>
      <c r="G29" s="179">
        <v>66.666666666666657</v>
      </c>
      <c r="H29" s="186">
        <v>2</v>
      </c>
      <c r="I29" s="180">
        <v>33.333333333333329</v>
      </c>
      <c r="K29" s="205"/>
      <c r="M29" s="203"/>
    </row>
    <row r="30" spans="1:13" ht="15.75" x14ac:dyDescent="0.2">
      <c r="A30" s="146" t="s">
        <v>148</v>
      </c>
      <c r="B30" s="45">
        <v>6</v>
      </c>
      <c r="C30" s="179">
        <v>60</v>
      </c>
      <c r="D30" s="186">
        <v>4</v>
      </c>
      <c r="E30" s="180">
        <v>40</v>
      </c>
      <c r="F30" s="45">
        <v>2</v>
      </c>
      <c r="G30" s="179">
        <v>50</v>
      </c>
      <c r="H30" s="186">
        <v>2</v>
      </c>
      <c r="I30" s="180">
        <v>50</v>
      </c>
      <c r="K30" s="205"/>
      <c r="L30" s="90"/>
      <c r="M30" s="203"/>
    </row>
    <row r="31" spans="1:13" x14ac:dyDescent="0.2">
      <c r="K31" s="4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E11" sqref="E11"/>
    </sheetView>
  </sheetViews>
  <sheetFormatPr defaultColWidth="9.140625" defaultRowHeight="15.75" x14ac:dyDescent="0.25"/>
  <cols>
    <col min="1" max="1" width="5.7109375" style="59" customWidth="1"/>
    <col min="2" max="2" width="47.42578125" style="117" customWidth="1"/>
    <col min="3" max="3" width="18.7109375" style="108" customWidth="1"/>
    <col min="4" max="4" width="15" style="108" customWidth="1"/>
    <col min="5" max="6" width="9.140625" style="108"/>
    <col min="7" max="7" width="56.5703125" style="108" customWidth="1"/>
    <col min="8" max="16384" width="9.140625" style="108"/>
  </cols>
  <sheetData>
    <row r="1" spans="1:6" ht="69" customHeight="1" x14ac:dyDescent="0.25">
      <c r="A1" s="550" t="s">
        <v>251</v>
      </c>
      <c r="B1" s="550"/>
      <c r="C1" s="550"/>
      <c r="D1" s="550"/>
    </row>
    <row r="2" spans="1:6" ht="20.25" customHeight="1" x14ac:dyDescent="0.25">
      <c r="B2" s="582" t="s">
        <v>109</v>
      </c>
      <c r="C2" s="582"/>
      <c r="D2" s="582"/>
    </row>
    <row r="4" spans="1:6" s="109" customFormat="1" ht="40.5" customHeight="1" x14ac:dyDescent="0.25">
      <c r="A4" s="172"/>
      <c r="B4" s="458" t="s">
        <v>333</v>
      </c>
      <c r="C4" s="405" t="s">
        <v>481</v>
      </c>
      <c r="D4" s="326" t="s">
        <v>475</v>
      </c>
    </row>
    <row r="5" spans="1:6" ht="19.5" customHeight="1" x14ac:dyDescent="0.25">
      <c r="A5" s="112">
        <v>1</v>
      </c>
      <c r="B5" s="200" t="s">
        <v>178</v>
      </c>
      <c r="C5" s="309">
        <v>521</v>
      </c>
      <c r="D5" s="113">
        <v>226</v>
      </c>
      <c r="F5" s="211"/>
    </row>
    <row r="6" spans="1:6" ht="49.5" customHeight="1" x14ac:dyDescent="0.25">
      <c r="A6" s="112">
        <v>2</v>
      </c>
      <c r="B6" s="200" t="s">
        <v>513</v>
      </c>
      <c r="C6" s="309">
        <v>459</v>
      </c>
      <c r="D6" s="113">
        <v>177</v>
      </c>
      <c r="F6" s="211"/>
    </row>
    <row r="7" spans="1:6" ht="20.25" customHeight="1" x14ac:dyDescent="0.25">
      <c r="A7" s="112">
        <v>3</v>
      </c>
      <c r="B7" s="200" t="s">
        <v>181</v>
      </c>
      <c r="C7" s="310">
        <v>327</v>
      </c>
      <c r="D7" s="113">
        <v>212</v>
      </c>
      <c r="F7" s="211"/>
    </row>
    <row r="8" spans="1:6" s="115" customFormat="1" ht="18.75" customHeight="1" x14ac:dyDescent="0.25">
      <c r="A8" s="112">
        <v>4</v>
      </c>
      <c r="B8" s="200" t="s">
        <v>180</v>
      </c>
      <c r="C8" s="309">
        <v>220</v>
      </c>
      <c r="D8" s="113">
        <v>61</v>
      </c>
      <c r="F8" s="211"/>
    </row>
    <row r="9" spans="1:6" s="115" customFormat="1" ht="19.5" customHeight="1" x14ac:dyDescent="0.25">
      <c r="A9" s="112">
        <v>5</v>
      </c>
      <c r="B9" s="200" t="s">
        <v>201</v>
      </c>
      <c r="C9" s="309">
        <v>217</v>
      </c>
      <c r="D9" s="113">
        <v>84</v>
      </c>
      <c r="F9" s="211"/>
    </row>
    <row r="10" spans="1:6" s="115" customFormat="1" ht="31.5" x14ac:dyDescent="0.25">
      <c r="A10" s="112">
        <v>6</v>
      </c>
      <c r="B10" s="200" t="s">
        <v>197</v>
      </c>
      <c r="C10" s="310">
        <v>198</v>
      </c>
      <c r="D10" s="113">
        <v>88</v>
      </c>
      <c r="F10" s="211"/>
    </row>
    <row r="11" spans="1:6" s="115" customFormat="1" ht="33.75" customHeight="1" x14ac:dyDescent="0.25">
      <c r="A11" s="112">
        <v>7</v>
      </c>
      <c r="B11" s="200" t="s">
        <v>196</v>
      </c>
      <c r="C11" s="309">
        <v>171</v>
      </c>
      <c r="D11" s="113">
        <v>92</v>
      </c>
      <c r="F11" s="211"/>
    </row>
    <row r="12" spans="1:6" s="115" customFormat="1" ht="31.5" x14ac:dyDescent="0.25">
      <c r="A12" s="112">
        <v>8</v>
      </c>
      <c r="B12" s="200" t="s">
        <v>200</v>
      </c>
      <c r="C12" s="310">
        <v>108</v>
      </c>
      <c r="D12" s="113">
        <v>42</v>
      </c>
      <c r="F12" s="211"/>
    </row>
    <row r="13" spans="1:6" s="115" customFormat="1" x14ac:dyDescent="0.25">
      <c r="A13" s="112">
        <v>9</v>
      </c>
      <c r="B13" s="200" t="s">
        <v>204</v>
      </c>
      <c r="C13" s="309">
        <v>93</v>
      </c>
      <c r="D13" s="113">
        <v>19</v>
      </c>
      <c r="F13" s="211"/>
    </row>
    <row r="14" spans="1:6" s="115" customFormat="1" ht="15.75" customHeight="1" x14ac:dyDescent="0.25">
      <c r="A14" s="112">
        <v>10</v>
      </c>
      <c r="B14" s="200" t="s">
        <v>224</v>
      </c>
      <c r="C14" s="310">
        <v>93</v>
      </c>
      <c r="D14" s="113">
        <v>45</v>
      </c>
      <c r="F14" s="211"/>
    </row>
    <row r="15" spans="1:6" s="115" customFormat="1" ht="21.75" customHeight="1" x14ac:dyDescent="0.25">
      <c r="A15" s="112">
        <v>11</v>
      </c>
      <c r="B15" s="200" t="s">
        <v>191</v>
      </c>
      <c r="C15" s="309">
        <v>91</v>
      </c>
      <c r="D15" s="113">
        <v>32</v>
      </c>
      <c r="F15" s="211"/>
    </row>
    <row r="16" spans="1:6" s="115" customFormat="1" ht="30" customHeight="1" x14ac:dyDescent="0.25">
      <c r="A16" s="112">
        <v>12</v>
      </c>
      <c r="B16" s="200" t="s">
        <v>221</v>
      </c>
      <c r="C16" s="309">
        <v>87</v>
      </c>
      <c r="D16" s="113">
        <v>16</v>
      </c>
      <c r="F16" s="211"/>
    </row>
    <row r="17" spans="1:6" s="115" customFormat="1" ht="18" customHeight="1" x14ac:dyDescent="0.25">
      <c r="A17" s="112">
        <v>13</v>
      </c>
      <c r="B17" s="200" t="s">
        <v>214</v>
      </c>
      <c r="C17" s="309">
        <v>84</v>
      </c>
      <c r="D17" s="113">
        <v>16</v>
      </c>
      <c r="F17" s="211"/>
    </row>
    <row r="18" spans="1:6" s="115" customFormat="1" x14ac:dyDescent="0.25">
      <c r="A18" s="112">
        <v>14</v>
      </c>
      <c r="B18" s="200" t="s">
        <v>199</v>
      </c>
      <c r="C18" s="309">
        <v>82</v>
      </c>
      <c r="D18" s="113">
        <v>29</v>
      </c>
      <c r="F18" s="211"/>
    </row>
    <row r="19" spans="1:6" s="115" customFormat="1" ht="17.25" customHeight="1" x14ac:dyDescent="0.25">
      <c r="A19" s="112">
        <v>15</v>
      </c>
      <c r="B19" s="257" t="s">
        <v>179</v>
      </c>
      <c r="C19" s="309">
        <v>78</v>
      </c>
      <c r="D19" s="113">
        <v>31</v>
      </c>
      <c r="F19" s="211"/>
    </row>
    <row r="20" spans="1:6" s="115" customFormat="1" x14ac:dyDescent="0.25">
      <c r="A20" s="112">
        <v>16</v>
      </c>
      <c r="B20" s="200" t="s">
        <v>202</v>
      </c>
      <c r="C20" s="65">
        <v>68</v>
      </c>
      <c r="D20" s="113">
        <v>33</v>
      </c>
      <c r="F20" s="211"/>
    </row>
    <row r="21" spans="1:6" s="115" customFormat="1" x14ac:dyDescent="0.25">
      <c r="A21" s="112">
        <v>17</v>
      </c>
      <c r="B21" s="200" t="s">
        <v>207</v>
      </c>
      <c r="C21" s="65">
        <v>68</v>
      </c>
      <c r="D21" s="113">
        <v>24</v>
      </c>
      <c r="F21" s="211"/>
    </row>
    <row r="22" spans="1:6" s="115" customFormat="1" ht="21.75" customHeight="1" x14ac:dyDescent="0.25">
      <c r="A22" s="112">
        <v>18</v>
      </c>
      <c r="B22" s="200" t="s">
        <v>198</v>
      </c>
      <c r="C22" s="65">
        <v>67</v>
      </c>
      <c r="D22" s="113">
        <v>13</v>
      </c>
      <c r="F22" s="211"/>
    </row>
    <row r="23" spans="1:6" s="115" customFormat="1" ht="33" customHeight="1" x14ac:dyDescent="0.25">
      <c r="A23" s="112">
        <v>19</v>
      </c>
      <c r="B23" s="200" t="s">
        <v>223</v>
      </c>
      <c r="C23" s="65">
        <v>66</v>
      </c>
      <c r="D23" s="113">
        <v>45</v>
      </c>
      <c r="F23" s="211"/>
    </row>
    <row r="24" spans="1:6" s="115" customFormat="1" ht="21" customHeight="1" x14ac:dyDescent="0.25">
      <c r="A24" s="112">
        <v>20</v>
      </c>
      <c r="B24" s="200" t="s">
        <v>233</v>
      </c>
      <c r="C24" s="65">
        <v>62</v>
      </c>
      <c r="D24" s="113">
        <v>27</v>
      </c>
      <c r="F24" s="211"/>
    </row>
    <row r="25" spans="1:6" s="115" customFormat="1" ht="27.75" customHeight="1" x14ac:dyDescent="0.25">
      <c r="A25" s="112">
        <v>21</v>
      </c>
      <c r="B25" s="200" t="s">
        <v>218</v>
      </c>
      <c r="C25" s="65">
        <v>57</v>
      </c>
      <c r="D25" s="113">
        <v>18</v>
      </c>
      <c r="F25" s="211"/>
    </row>
    <row r="26" spans="1:6" s="115" customFormat="1" ht="31.5" x14ac:dyDescent="0.25">
      <c r="A26" s="112">
        <v>22</v>
      </c>
      <c r="B26" s="200" t="s">
        <v>217</v>
      </c>
      <c r="C26" s="65">
        <v>54</v>
      </c>
      <c r="D26" s="113">
        <v>19</v>
      </c>
      <c r="F26" s="211"/>
    </row>
    <row r="27" spans="1:6" s="115" customFormat="1" ht="19.5" customHeight="1" x14ac:dyDescent="0.25">
      <c r="A27" s="112">
        <v>23</v>
      </c>
      <c r="B27" s="200" t="s">
        <v>195</v>
      </c>
      <c r="C27" s="65">
        <v>54</v>
      </c>
      <c r="D27" s="113">
        <v>21</v>
      </c>
      <c r="F27" s="211"/>
    </row>
    <row r="28" spans="1:6" s="115" customFormat="1" ht="29.25" customHeight="1" x14ac:dyDescent="0.25">
      <c r="A28" s="112">
        <v>24</v>
      </c>
      <c r="B28" s="200" t="s">
        <v>356</v>
      </c>
      <c r="C28" s="65">
        <v>53</v>
      </c>
      <c r="D28" s="113">
        <v>37</v>
      </c>
      <c r="F28" s="211"/>
    </row>
    <row r="29" spans="1:6" s="115" customFormat="1" ht="21.75" customHeight="1" x14ac:dyDescent="0.25">
      <c r="A29" s="112">
        <v>25</v>
      </c>
      <c r="B29" s="200" t="s">
        <v>193</v>
      </c>
      <c r="C29" s="65">
        <v>52</v>
      </c>
      <c r="D29" s="113">
        <v>22</v>
      </c>
      <c r="F29" s="211"/>
    </row>
    <row r="30" spans="1:6" s="115" customFormat="1" ht="36" customHeight="1" x14ac:dyDescent="0.25">
      <c r="A30" s="112">
        <v>26</v>
      </c>
      <c r="B30" s="200" t="s">
        <v>429</v>
      </c>
      <c r="C30" s="311">
        <v>51</v>
      </c>
      <c r="D30" s="113">
        <v>19</v>
      </c>
      <c r="F30" s="211"/>
    </row>
    <row r="31" spans="1:6" s="115" customFormat="1" ht="36" customHeight="1" x14ac:dyDescent="0.25">
      <c r="A31" s="112">
        <v>27</v>
      </c>
      <c r="B31" s="200" t="s">
        <v>216</v>
      </c>
      <c r="C31" s="65">
        <v>49</v>
      </c>
      <c r="D31" s="113">
        <v>19</v>
      </c>
      <c r="F31" s="211"/>
    </row>
    <row r="32" spans="1:6" s="115" customFormat="1" ht="32.25" customHeight="1" x14ac:dyDescent="0.25">
      <c r="A32" s="112">
        <v>28</v>
      </c>
      <c r="B32" s="200" t="s">
        <v>212</v>
      </c>
      <c r="C32" s="65">
        <v>46</v>
      </c>
      <c r="D32" s="113">
        <v>26</v>
      </c>
      <c r="F32" s="211"/>
    </row>
    <row r="33" spans="1:6" s="115" customFormat="1" ht="30" customHeight="1" x14ac:dyDescent="0.25">
      <c r="A33" s="112">
        <v>29</v>
      </c>
      <c r="B33" s="200" t="s">
        <v>219</v>
      </c>
      <c r="C33" s="311">
        <v>45</v>
      </c>
      <c r="D33" s="113">
        <v>22</v>
      </c>
      <c r="F33" s="211"/>
    </row>
    <row r="34" spans="1:6" s="115" customFormat="1" ht="18" customHeight="1" x14ac:dyDescent="0.25">
      <c r="A34" s="112">
        <v>30</v>
      </c>
      <c r="B34" s="200" t="s">
        <v>316</v>
      </c>
      <c r="C34" s="65">
        <v>39</v>
      </c>
      <c r="D34" s="113">
        <v>23</v>
      </c>
      <c r="F34" s="211"/>
    </row>
    <row r="35" spans="1:6" s="115" customFormat="1" ht="21.75" customHeight="1" x14ac:dyDescent="0.25">
      <c r="A35" s="112">
        <v>31</v>
      </c>
      <c r="B35" s="200" t="s">
        <v>210</v>
      </c>
      <c r="C35" s="65">
        <v>37</v>
      </c>
      <c r="D35" s="113">
        <v>16</v>
      </c>
      <c r="F35" s="211"/>
    </row>
    <row r="36" spans="1:6" s="115" customFormat="1" ht="30" customHeight="1" x14ac:dyDescent="0.25">
      <c r="A36" s="112">
        <v>32</v>
      </c>
      <c r="B36" s="200" t="s">
        <v>222</v>
      </c>
      <c r="C36" s="65">
        <v>37</v>
      </c>
      <c r="D36" s="113">
        <v>16</v>
      </c>
      <c r="F36" s="211"/>
    </row>
    <row r="37" spans="1:6" s="115" customFormat="1" ht="20.25" customHeight="1" x14ac:dyDescent="0.25">
      <c r="A37" s="112">
        <v>33</v>
      </c>
      <c r="B37" s="200" t="s">
        <v>225</v>
      </c>
      <c r="C37" s="65">
        <v>37</v>
      </c>
      <c r="D37" s="113">
        <v>18</v>
      </c>
      <c r="F37" s="211"/>
    </row>
    <row r="38" spans="1:6" s="115" customFormat="1" ht="35.25" customHeight="1" x14ac:dyDescent="0.25">
      <c r="A38" s="112">
        <v>34</v>
      </c>
      <c r="B38" s="200" t="s">
        <v>231</v>
      </c>
      <c r="C38" s="65">
        <v>36</v>
      </c>
      <c r="D38" s="113">
        <v>21</v>
      </c>
      <c r="F38" s="211"/>
    </row>
    <row r="39" spans="1:6" s="115" customFormat="1" ht="22.5" customHeight="1" x14ac:dyDescent="0.25">
      <c r="A39" s="112">
        <v>35</v>
      </c>
      <c r="B39" s="200" t="s">
        <v>272</v>
      </c>
      <c r="C39" s="65">
        <v>36</v>
      </c>
      <c r="D39" s="113">
        <v>12</v>
      </c>
      <c r="F39" s="211"/>
    </row>
    <row r="40" spans="1:6" s="115" customFormat="1" ht="31.5" customHeight="1" x14ac:dyDescent="0.25">
      <c r="A40" s="112">
        <v>36</v>
      </c>
      <c r="B40" s="200" t="s">
        <v>226</v>
      </c>
      <c r="C40" s="65">
        <v>35</v>
      </c>
      <c r="D40" s="113">
        <v>14</v>
      </c>
      <c r="F40" s="211"/>
    </row>
    <row r="41" spans="1:6" ht="33" customHeight="1" x14ac:dyDescent="0.25">
      <c r="A41" s="112">
        <v>37</v>
      </c>
      <c r="B41" s="200" t="s">
        <v>229</v>
      </c>
      <c r="C41" s="65">
        <v>35</v>
      </c>
      <c r="D41" s="116">
        <v>12</v>
      </c>
      <c r="F41" s="211"/>
    </row>
    <row r="42" spans="1:6" ht="36.75" customHeight="1" x14ac:dyDescent="0.25">
      <c r="A42" s="112">
        <v>38</v>
      </c>
      <c r="B42" s="200" t="s">
        <v>205</v>
      </c>
      <c r="C42" s="65">
        <v>35</v>
      </c>
      <c r="D42" s="116">
        <v>15</v>
      </c>
      <c r="F42" s="211"/>
    </row>
    <row r="43" spans="1:6" ht="20.25" customHeight="1" x14ac:dyDescent="0.25">
      <c r="A43" s="112">
        <v>39</v>
      </c>
      <c r="B43" s="200" t="s">
        <v>211</v>
      </c>
      <c r="C43" s="65">
        <v>34</v>
      </c>
      <c r="D43" s="116">
        <v>13</v>
      </c>
      <c r="F43" s="211"/>
    </row>
    <row r="44" spans="1:6" ht="37.5" customHeight="1" x14ac:dyDescent="0.25">
      <c r="A44" s="112">
        <v>40</v>
      </c>
      <c r="B44" s="200" t="s">
        <v>298</v>
      </c>
      <c r="C44" s="65">
        <v>33</v>
      </c>
      <c r="D44" s="116">
        <v>23</v>
      </c>
      <c r="F44" s="211"/>
    </row>
    <row r="45" spans="1:6" ht="35.25" customHeight="1" x14ac:dyDescent="0.25">
      <c r="A45" s="112">
        <v>41</v>
      </c>
      <c r="B45" s="200" t="s">
        <v>215</v>
      </c>
      <c r="C45" s="65">
        <v>33</v>
      </c>
      <c r="D45" s="116">
        <v>25</v>
      </c>
      <c r="F45" s="211"/>
    </row>
    <row r="46" spans="1:6" ht="31.5" x14ac:dyDescent="0.25">
      <c r="A46" s="112">
        <v>42</v>
      </c>
      <c r="B46" s="200" t="s">
        <v>228</v>
      </c>
      <c r="C46" s="65">
        <v>32</v>
      </c>
      <c r="D46" s="116">
        <v>10</v>
      </c>
      <c r="F46" s="211"/>
    </row>
    <row r="47" spans="1:6" ht="17.25" customHeight="1" x14ac:dyDescent="0.25">
      <c r="A47" s="112">
        <v>43</v>
      </c>
      <c r="B47" s="257" t="s">
        <v>227</v>
      </c>
      <c r="C47" s="65">
        <v>32</v>
      </c>
      <c r="D47" s="116">
        <v>15</v>
      </c>
      <c r="F47" s="211"/>
    </row>
    <row r="48" spans="1:6" ht="32.25" customHeight="1" x14ac:dyDescent="0.25">
      <c r="A48" s="112">
        <v>44</v>
      </c>
      <c r="B48" s="200" t="s">
        <v>182</v>
      </c>
      <c r="C48" s="65">
        <v>30</v>
      </c>
      <c r="D48" s="116">
        <v>18</v>
      </c>
      <c r="F48" s="211"/>
    </row>
    <row r="49" spans="1:6" ht="32.25" customHeight="1" x14ac:dyDescent="0.25">
      <c r="A49" s="112">
        <v>45</v>
      </c>
      <c r="B49" s="200" t="s">
        <v>230</v>
      </c>
      <c r="C49" s="65">
        <v>30</v>
      </c>
      <c r="D49" s="116">
        <v>14</v>
      </c>
      <c r="F49" s="211"/>
    </row>
    <row r="50" spans="1:6" ht="21" customHeight="1" x14ac:dyDescent="0.25">
      <c r="A50" s="112">
        <v>46</v>
      </c>
      <c r="B50" s="200" t="s">
        <v>243</v>
      </c>
      <c r="C50" s="65">
        <v>30</v>
      </c>
      <c r="D50" s="116">
        <v>14</v>
      </c>
      <c r="F50" s="211"/>
    </row>
    <row r="51" spans="1:6" ht="21.75" customHeight="1" x14ac:dyDescent="0.25">
      <c r="A51" s="112">
        <v>47</v>
      </c>
      <c r="B51" s="200" t="s">
        <v>267</v>
      </c>
      <c r="C51" s="65">
        <v>29</v>
      </c>
      <c r="D51" s="116">
        <v>11</v>
      </c>
      <c r="F51" s="211"/>
    </row>
    <row r="52" spans="1:6" ht="34.5" customHeight="1" x14ac:dyDescent="0.25">
      <c r="A52" s="112">
        <v>48</v>
      </c>
      <c r="B52" s="200" t="s">
        <v>266</v>
      </c>
      <c r="C52" s="65">
        <v>29</v>
      </c>
      <c r="D52" s="116">
        <v>12</v>
      </c>
      <c r="F52" s="211"/>
    </row>
    <row r="53" spans="1:6" ht="33.75" customHeight="1" x14ac:dyDescent="0.25">
      <c r="A53" s="112">
        <v>49</v>
      </c>
      <c r="B53" s="200" t="s">
        <v>192</v>
      </c>
      <c r="C53" s="65">
        <v>29</v>
      </c>
      <c r="D53" s="116">
        <v>15</v>
      </c>
      <c r="F53" s="211"/>
    </row>
    <row r="54" spans="1:6" ht="25.5" customHeight="1" x14ac:dyDescent="0.25">
      <c r="A54" s="112">
        <v>50</v>
      </c>
      <c r="B54" s="200" t="s">
        <v>401</v>
      </c>
      <c r="C54" s="65">
        <v>28</v>
      </c>
      <c r="D54" s="116">
        <v>10</v>
      </c>
      <c r="F54" s="211"/>
    </row>
    <row r="55" spans="1:6" x14ac:dyDescent="0.25">
      <c r="F55" s="211"/>
    </row>
    <row r="56" spans="1:6" x14ac:dyDescent="0.25">
      <c r="F56" s="211"/>
    </row>
    <row r="57" spans="1:6" x14ac:dyDescent="0.25">
      <c r="F57" s="211"/>
    </row>
    <row r="58" spans="1:6" x14ac:dyDescent="0.25">
      <c r="F58" s="211"/>
    </row>
    <row r="59" spans="1:6" x14ac:dyDescent="0.25">
      <c r="F59" s="211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tabSelected="1" zoomScale="95" zoomScaleNormal="95" zoomScaleSheetLayoutView="73" workbookViewId="0">
      <selection activeCell="B47" sqref="B47"/>
    </sheetView>
  </sheetViews>
  <sheetFormatPr defaultColWidth="9.140625" defaultRowHeight="15.75" x14ac:dyDescent="0.25"/>
  <cols>
    <col min="1" max="1" width="3.140625" style="59" customWidth="1"/>
    <col min="2" max="2" width="56" style="117" customWidth="1"/>
    <col min="3" max="3" width="12.5703125" style="108" customWidth="1"/>
    <col min="4" max="4" width="15.140625" style="108" customWidth="1"/>
    <col min="5" max="16384" width="9.140625" style="108"/>
  </cols>
  <sheetData>
    <row r="1" spans="1:6" ht="20.25" x14ac:dyDescent="0.25">
      <c r="A1" s="582" t="s">
        <v>273</v>
      </c>
      <c r="B1" s="582"/>
      <c r="C1" s="582"/>
      <c r="D1" s="582"/>
    </row>
    <row r="2" spans="1:6" ht="20.25" x14ac:dyDescent="0.25">
      <c r="A2" s="582" t="s">
        <v>274</v>
      </c>
      <c r="B2" s="582"/>
      <c r="C2" s="582"/>
      <c r="D2" s="582"/>
    </row>
    <row r="3" spans="1:6" ht="20.25" customHeight="1" x14ac:dyDescent="0.25">
      <c r="B3" s="582" t="s">
        <v>109</v>
      </c>
      <c r="C3" s="582"/>
      <c r="D3" s="582"/>
    </row>
    <row r="5" spans="1:6" s="109" customFormat="1" ht="48.75" customHeight="1" x14ac:dyDescent="0.25">
      <c r="A5" s="335"/>
      <c r="B5" s="413" t="s">
        <v>333</v>
      </c>
      <c r="C5" s="470" t="s">
        <v>482</v>
      </c>
      <c r="D5" s="196" t="s">
        <v>475</v>
      </c>
    </row>
    <row r="6" spans="1:6" ht="46.5" customHeight="1" x14ac:dyDescent="0.25">
      <c r="A6" s="112">
        <v>1</v>
      </c>
      <c r="B6" s="213" t="s">
        <v>513</v>
      </c>
      <c r="C6" s="145">
        <v>412</v>
      </c>
      <c r="D6" s="145">
        <v>161</v>
      </c>
      <c r="F6" s="211"/>
    </row>
    <row r="7" spans="1:6" x14ac:dyDescent="0.25">
      <c r="A7" s="112">
        <v>2</v>
      </c>
      <c r="B7" s="213" t="s">
        <v>178</v>
      </c>
      <c r="C7" s="145">
        <v>394</v>
      </c>
      <c r="D7" s="145">
        <v>171</v>
      </c>
      <c r="F7" s="211"/>
    </row>
    <row r="8" spans="1:6" x14ac:dyDescent="0.25">
      <c r="A8" s="112">
        <v>3</v>
      </c>
      <c r="B8" s="213" t="s">
        <v>180</v>
      </c>
      <c r="C8" s="145">
        <v>207</v>
      </c>
      <c r="D8" s="145">
        <v>57</v>
      </c>
      <c r="F8" s="211"/>
    </row>
    <row r="9" spans="1:6" s="115" customFormat="1" ht="28.5" customHeight="1" x14ac:dyDescent="0.25">
      <c r="A9" s="112">
        <v>4</v>
      </c>
      <c r="B9" s="213" t="s">
        <v>197</v>
      </c>
      <c r="C9" s="145">
        <v>191</v>
      </c>
      <c r="D9" s="145">
        <v>84</v>
      </c>
      <c r="F9" s="211"/>
    </row>
    <row r="10" spans="1:6" s="115" customFormat="1" ht="20.25" customHeight="1" x14ac:dyDescent="0.25">
      <c r="A10" s="112">
        <v>5</v>
      </c>
      <c r="B10" s="213" t="s">
        <v>201</v>
      </c>
      <c r="C10" s="145">
        <v>189</v>
      </c>
      <c r="D10" s="145">
        <v>72</v>
      </c>
      <c r="F10" s="211"/>
    </row>
    <row r="11" spans="1:6" s="115" customFormat="1" ht="31.5" x14ac:dyDescent="0.25">
      <c r="A11" s="112">
        <v>6</v>
      </c>
      <c r="B11" s="213" t="s">
        <v>200</v>
      </c>
      <c r="C11" s="145">
        <v>104</v>
      </c>
      <c r="D11" s="145">
        <v>38</v>
      </c>
      <c r="F11" s="211"/>
    </row>
    <row r="12" spans="1:6" s="115" customFormat="1" ht="34.5" customHeight="1" x14ac:dyDescent="0.25">
      <c r="A12" s="112">
        <v>7</v>
      </c>
      <c r="B12" s="213" t="s">
        <v>196</v>
      </c>
      <c r="C12" s="145">
        <v>100</v>
      </c>
      <c r="D12" s="145">
        <v>61</v>
      </c>
      <c r="F12" s="211"/>
    </row>
    <row r="13" spans="1:6" s="115" customFormat="1" ht="18.75" customHeight="1" x14ac:dyDescent="0.25">
      <c r="A13" s="112">
        <v>8</v>
      </c>
      <c r="B13" s="213" t="s">
        <v>191</v>
      </c>
      <c r="C13" s="145">
        <v>83</v>
      </c>
      <c r="D13" s="145">
        <v>28</v>
      </c>
      <c r="F13" s="211"/>
    </row>
    <row r="14" spans="1:6" s="115" customFormat="1" ht="19.5" customHeight="1" x14ac:dyDescent="0.25">
      <c r="A14" s="112">
        <v>9</v>
      </c>
      <c r="B14" s="213" t="s">
        <v>204</v>
      </c>
      <c r="C14" s="145">
        <v>71</v>
      </c>
      <c r="D14" s="145">
        <v>12</v>
      </c>
      <c r="F14" s="211"/>
    </row>
    <row r="15" spans="1:6" s="115" customFormat="1" ht="18" customHeight="1" x14ac:dyDescent="0.25">
      <c r="A15" s="112">
        <v>10</v>
      </c>
      <c r="B15" s="213" t="s">
        <v>198</v>
      </c>
      <c r="C15" s="145">
        <v>67</v>
      </c>
      <c r="D15" s="145">
        <v>13</v>
      </c>
      <c r="F15" s="211"/>
    </row>
    <row r="16" spans="1:6" s="115" customFormat="1" ht="31.5" customHeight="1" x14ac:dyDescent="0.25">
      <c r="A16" s="112">
        <v>11</v>
      </c>
      <c r="B16" s="213" t="s">
        <v>224</v>
      </c>
      <c r="C16" s="145">
        <v>64</v>
      </c>
      <c r="D16" s="145">
        <v>33</v>
      </c>
      <c r="F16" s="211"/>
    </row>
    <row r="17" spans="1:6" s="115" customFormat="1" ht="33.75" customHeight="1" x14ac:dyDescent="0.25">
      <c r="A17" s="112">
        <v>12</v>
      </c>
      <c r="B17" s="213" t="s">
        <v>223</v>
      </c>
      <c r="C17" s="145">
        <v>62</v>
      </c>
      <c r="D17" s="145">
        <v>42</v>
      </c>
      <c r="F17" s="211"/>
    </row>
    <row r="18" spans="1:6" s="115" customFormat="1" ht="22.5" customHeight="1" x14ac:dyDescent="0.25">
      <c r="A18" s="112">
        <v>13</v>
      </c>
      <c r="B18" s="213" t="s">
        <v>214</v>
      </c>
      <c r="C18" s="145">
        <v>58</v>
      </c>
      <c r="D18" s="145">
        <v>11</v>
      </c>
      <c r="F18" s="211"/>
    </row>
    <row r="19" spans="1:6" s="115" customFormat="1" ht="18" customHeight="1" x14ac:dyDescent="0.25">
      <c r="A19" s="112">
        <v>14</v>
      </c>
      <c r="B19" s="213" t="s">
        <v>199</v>
      </c>
      <c r="C19" s="145">
        <v>53</v>
      </c>
      <c r="D19" s="145">
        <v>19</v>
      </c>
      <c r="F19" s="211"/>
    </row>
    <row r="20" spans="1:6" s="115" customFormat="1" ht="17.25" customHeight="1" x14ac:dyDescent="0.25">
      <c r="A20" s="112">
        <v>15</v>
      </c>
      <c r="B20" s="213" t="s">
        <v>221</v>
      </c>
      <c r="C20" s="145">
        <v>48</v>
      </c>
      <c r="D20" s="145">
        <v>10</v>
      </c>
      <c r="F20" s="211"/>
    </row>
    <row r="21" spans="1:6" s="115" customFormat="1" ht="19.5" customHeight="1" x14ac:dyDescent="0.25">
      <c r="A21" s="112">
        <v>16</v>
      </c>
      <c r="B21" s="213" t="s">
        <v>356</v>
      </c>
      <c r="C21" s="145">
        <v>48</v>
      </c>
      <c r="D21" s="145">
        <v>32</v>
      </c>
      <c r="F21" s="211"/>
    </row>
    <row r="22" spans="1:6" s="115" customFormat="1" ht="16.5" customHeight="1" x14ac:dyDescent="0.25">
      <c r="A22" s="112">
        <v>17</v>
      </c>
      <c r="B22" s="213" t="s">
        <v>195</v>
      </c>
      <c r="C22" s="145">
        <v>44</v>
      </c>
      <c r="D22" s="145">
        <v>17</v>
      </c>
      <c r="F22" s="211"/>
    </row>
    <row r="23" spans="1:6" s="115" customFormat="1" ht="18.75" customHeight="1" x14ac:dyDescent="0.25">
      <c r="A23" s="112">
        <v>18</v>
      </c>
      <c r="B23" s="213" t="s">
        <v>179</v>
      </c>
      <c r="C23" s="145">
        <v>43</v>
      </c>
      <c r="D23" s="145">
        <v>21</v>
      </c>
      <c r="F23" s="211"/>
    </row>
    <row r="24" spans="1:6" s="115" customFormat="1" ht="19.5" customHeight="1" x14ac:dyDescent="0.25">
      <c r="A24" s="112">
        <v>19</v>
      </c>
      <c r="B24" s="213" t="s">
        <v>193</v>
      </c>
      <c r="C24" s="145">
        <v>42</v>
      </c>
      <c r="D24" s="145">
        <v>18</v>
      </c>
      <c r="F24" s="211"/>
    </row>
    <row r="25" spans="1:6" s="115" customFormat="1" ht="34.5" customHeight="1" x14ac:dyDescent="0.25">
      <c r="A25" s="112">
        <v>20</v>
      </c>
      <c r="B25" s="213" t="s">
        <v>216</v>
      </c>
      <c r="C25" s="145">
        <v>41</v>
      </c>
      <c r="D25" s="145">
        <v>17</v>
      </c>
      <c r="F25" s="211"/>
    </row>
    <row r="26" spans="1:6" s="115" customFormat="1" ht="37.5" customHeight="1" x14ac:dyDescent="0.25">
      <c r="A26" s="112">
        <v>21</v>
      </c>
      <c r="B26" s="213" t="s">
        <v>429</v>
      </c>
      <c r="C26" s="145">
        <v>39</v>
      </c>
      <c r="D26" s="145">
        <v>15</v>
      </c>
      <c r="F26" s="211"/>
    </row>
    <row r="27" spans="1:6" s="115" customFormat="1" ht="20.25" customHeight="1" x14ac:dyDescent="0.25">
      <c r="A27" s="112">
        <v>22</v>
      </c>
      <c r="B27" s="213" t="s">
        <v>233</v>
      </c>
      <c r="C27" s="145">
        <v>37</v>
      </c>
      <c r="D27" s="145">
        <v>17</v>
      </c>
      <c r="F27" s="211"/>
    </row>
    <row r="28" spans="1:6" s="115" customFormat="1" ht="21.75" customHeight="1" x14ac:dyDescent="0.25">
      <c r="A28" s="112">
        <v>23</v>
      </c>
      <c r="B28" s="213" t="s">
        <v>202</v>
      </c>
      <c r="C28" s="145">
        <v>34</v>
      </c>
      <c r="D28" s="145">
        <v>15</v>
      </c>
      <c r="F28" s="211"/>
    </row>
    <row r="29" spans="1:6" s="115" customFormat="1" ht="18" customHeight="1" x14ac:dyDescent="0.25">
      <c r="A29" s="112">
        <v>24</v>
      </c>
      <c r="B29" s="213" t="s">
        <v>225</v>
      </c>
      <c r="C29" s="145">
        <v>33</v>
      </c>
      <c r="D29" s="145">
        <v>16</v>
      </c>
      <c r="F29" s="211"/>
    </row>
    <row r="30" spans="1:6" s="115" customFormat="1" ht="15.75" customHeight="1" x14ac:dyDescent="0.25">
      <c r="A30" s="112">
        <v>25</v>
      </c>
      <c r="B30" s="213" t="s">
        <v>207</v>
      </c>
      <c r="C30" s="145">
        <v>32</v>
      </c>
      <c r="D30" s="145">
        <v>11</v>
      </c>
      <c r="F30" s="211"/>
    </row>
    <row r="31" spans="1:6" s="115" customFormat="1" ht="32.25" customHeight="1" x14ac:dyDescent="0.25">
      <c r="A31" s="112">
        <v>26</v>
      </c>
      <c r="B31" s="213" t="s">
        <v>219</v>
      </c>
      <c r="C31" s="145">
        <v>32</v>
      </c>
      <c r="D31" s="145">
        <v>18</v>
      </c>
      <c r="F31" s="211"/>
    </row>
    <row r="32" spans="1:6" s="115" customFormat="1" ht="17.25" customHeight="1" x14ac:dyDescent="0.25">
      <c r="A32" s="112">
        <v>27</v>
      </c>
      <c r="B32" s="213" t="s">
        <v>228</v>
      </c>
      <c r="C32" s="145">
        <v>32</v>
      </c>
      <c r="D32" s="145">
        <v>10</v>
      </c>
      <c r="F32" s="211"/>
    </row>
    <row r="33" spans="1:6" s="115" customFormat="1" ht="18.75" customHeight="1" x14ac:dyDescent="0.25">
      <c r="A33" s="112">
        <v>28</v>
      </c>
      <c r="B33" s="213" t="s">
        <v>217</v>
      </c>
      <c r="C33" s="145">
        <v>30</v>
      </c>
      <c r="D33" s="145">
        <v>9</v>
      </c>
      <c r="F33" s="211"/>
    </row>
    <row r="34" spans="1:6" s="115" customFormat="1" ht="33" customHeight="1" x14ac:dyDescent="0.25">
      <c r="A34" s="112">
        <v>29</v>
      </c>
      <c r="B34" s="213" t="s">
        <v>226</v>
      </c>
      <c r="C34" s="145">
        <v>30</v>
      </c>
      <c r="D34" s="145">
        <v>11</v>
      </c>
      <c r="F34" s="211"/>
    </row>
    <row r="35" spans="1:6" s="115" customFormat="1" ht="15.75" customHeight="1" x14ac:dyDescent="0.25">
      <c r="A35" s="112">
        <v>30</v>
      </c>
      <c r="B35" s="213" t="s">
        <v>227</v>
      </c>
      <c r="C35" s="145">
        <v>30</v>
      </c>
      <c r="D35" s="145">
        <v>15</v>
      </c>
      <c r="F35" s="211"/>
    </row>
    <row r="36" spans="1:6" s="115" customFormat="1" ht="22.5" customHeight="1" x14ac:dyDescent="0.25">
      <c r="A36" s="112">
        <v>31</v>
      </c>
      <c r="B36" s="213" t="s">
        <v>229</v>
      </c>
      <c r="C36" s="145">
        <v>30</v>
      </c>
      <c r="D36" s="145">
        <v>10</v>
      </c>
      <c r="F36" s="211"/>
    </row>
    <row r="37" spans="1:6" s="115" customFormat="1" ht="19.5" customHeight="1" x14ac:dyDescent="0.25">
      <c r="A37" s="112">
        <v>32</v>
      </c>
      <c r="B37" s="213" t="s">
        <v>181</v>
      </c>
      <c r="C37" s="145">
        <v>28</v>
      </c>
      <c r="D37" s="145">
        <v>12</v>
      </c>
      <c r="F37" s="211"/>
    </row>
    <row r="38" spans="1:6" s="115" customFormat="1" ht="18.75" customHeight="1" x14ac:dyDescent="0.25">
      <c r="A38" s="112">
        <v>33</v>
      </c>
      <c r="B38" s="213" t="s">
        <v>211</v>
      </c>
      <c r="C38" s="145">
        <v>27</v>
      </c>
      <c r="D38" s="145">
        <v>11</v>
      </c>
      <c r="F38" s="211"/>
    </row>
    <row r="39" spans="1:6" s="115" customFormat="1" ht="18" customHeight="1" x14ac:dyDescent="0.25">
      <c r="A39" s="112">
        <v>34</v>
      </c>
      <c r="B39" s="213" t="s">
        <v>230</v>
      </c>
      <c r="C39" s="145">
        <v>25</v>
      </c>
      <c r="D39" s="145">
        <v>13</v>
      </c>
      <c r="F39" s="211"/>
    </row>
    <row r="40" spans="1:6" s="115" customFormat="1" ht="19.5" customHeight="1" x14ac:dyDescent="0.25">
      <c r="A40" s="112">
        <v>35</v>
      </c>
      <c r="B40" s="213" t="s">
        <v>209</v>
      </c>
      <c r="C40" s="145">
        <v>25</v>
      </c>
      <c r="D40" s="145">
        <v>15</v>
      </c>
      <c r="F40" s="211"/>
    </row>
    <row r="41" spans="1:6" s="115" customFormat="1" ht="16.5" customHeight="1" x14ac:dyDescent="0.25">
      <c r="A41" s="112">
        <v>36</v>
      </c>
      <c r="B41" s="213" t="s">
        <v>316</v>
      </c>
      <c r="C41" s="145">
        <v>25</v>
      </c>
      <c r="D41" s="145">
        <v>16</v>
      </c>
      <c r="F41" s="211"/>
    </row>
    <row r="42" spans="1:6" ht="35.25" customHeight="1" x14ac:dyDescent="0.25">
      <c r="A42" s="112">
        <v>37</v>
      </c>
      <c r="B42" s="213" t="s">
        <v>192</v>
      </c>
      <c r="C42" s="145">
        <v>25</v>
      </c>
      <c r="D42" s="145">
        <v>12</v>
      </c>
      <c r="F42" s="211"/>
    </row>
    <row r="43" spans="1:6" ht="19.5" customHeight="1" x14ac:dyDescent="0.25">
      <c r="A43" s="112">
        <v>38</v>
      </c>
      <c r="B43" s="213" t="s">
        <v>212</v>
      </c>
      <c r="C43" s="145">
        <v>24</v>
      </c>
      <c r="D43" s="145">
        <v>15</v>
      </c>
      <c r="F43" s="211"/>
    </row>
    <row r="44" spans="1:6" ht="21" customHeight="1" x14ac:dyDescent="0.25">
      <c r="A44" s="112">
        <v>39</v>
      </c>
      <c r="B44" s="213" t="s">
        <v>298</v>
      </c>
      <c r="C44" s="145">
        <v>23</v>
      </c>
      <c r="D44" s="145">
        <v>14</v>
      </c>
      <c r="F44" s="211"/>
    </row>
    <row r="45" spans="1:6" ht="17.25" customHeight="1" x14ac:dyDescent="0.25">
      <c r="A45" s="112">
        <v>40</v>
      </c>
      <c r="B45" s="213" t="s">
        <v>243</v>
      </c>
      <c r="C45" s="145">
        <v>23</v>
      </c>
      <c r="D45" s="145">
        <v>9</v>
      </c>
      <c r="F45" s="211"/>
    </row>
    <row r="46" spans="1:6" ht="19.5" customHeight="1" x14ac:dyDescent="0.25">
      <c r="A46" s="112">
        <v>41</v>
      </c>
      <c r="B46" s="213" t="s">
        <v>265</v>
      </c>
      <c r="C46" s="145">
        <v>23</v>
      </c>
      <c r="D46" s="145">
        <v>13</v>
      </c>
      <c r="F46" s="211"/>
    </row>
    <row r="47" spans="1:6" ht="29.25" customHeight="1" x14ac:dyDescent="0.25">
      <c r="A47" s="112">
        <v>42</v>
      </c>
      <c r="B47" s="213" t="s">
        <v>205</v>
      </c>
      <c r="C47" s="145">
        <v>23</v>
      </c>
      <c r="D47" s="145">
        <v>10</v>
      </c>
      <c r="F47" s="211"/>
    </row>
    <row r="48" spans="1:6" ht="19.5" customHeight="1" x14ac:dyDescent="0.25">
      <c r="A48" s="112">
        <v>43</v>
      </c>
      <c r="B48" s="213" t="s">
        <v>218</v>
      </c>
      <c r="C48" s="145">
        <v>22</v>
      </c>
      <c r="D48" s="145">
        <v>4</v>
      </c>
      <c r="F48" s="211"/>
    </row>
    <row r="49" spans="1:6" ht="23.25" customHeight="1" x14ac:dyDescent="0.25">
      <c r="A49" s="112">
        <v>44</v>
      </c>
      <c r="B49" s="213" t="s">
        <v>300</v>
      </c>
      <c r="C49" s="145">
        <v>22</v>
      </c>
      <c r="D49" s="145">
        <v>8</v>
      </c>
      <c r="F49" s="211"/>
    </row>
    <row r="50" spans="1:6" ht="33" customHeight="1" x14ac:dyDescent="0.25">
      <c r="A50" s="112">
        <v>45</v>
      </c>
      <c r="B50" s="213" t="s">
        <v>266</v>
      </c>
      <c r="C50" s="145">
        <v>22</v>
      </c>
      <c r="D50" s="145">
        <v>10</v>
      </c>
      <c r="F50" s="211"/>
    </row>
    <row r="51" spans="1:6" ht="21" customHeight="1" x14ac:dyDescent="0.25">
      <c r="A51" s="112">
        <v>46</v>
      </c>
      <c r="B51" s="213" t="s">
        <v>203</v>
      </c>
      <c r="C51" s="145">
        <v>22</v>
      </c>
      <c r="D51" s="145">
        <v>8</v>
      </c>
      <c r="F51" s="211"/>
    </row>
    <row r="52" spans="1:6" ht="19.5" customHeight="1" x14ac:dyDescent="0.25">
      <c r="A52" s="112">
        <v>47</v>
      </c>
      <c r="B52" s="213" t="s">
        <v>206</v>
      </c>
      <c r="C52" s="145">
        <v>21</v>
      </c>
      <c r="D52" s="145">
        <v>8</v>
      </c>
      <c r="F52" s="211"/>
    </row>
    <row r="53" spans="1:6" ht="47.25" x14ac:dyDescent="0.25">
      <c r="A53" s="112">
        <v>48</v>
      </c>
      <c r="B53" s="213" t="s">
        <v>398</v>
      </c>
      <c r="C53" s="145">
        <v>20</v>
      </c>
      <c r="D53" s="145">
        <v>8</v>
      </c>
      <c r="F53" s="211"/>
    </row>
    <row r="54" spans="1:6" ht="17.25" customHeight="1" x14ac:dyDescent="0.25">
      <c r="A54" s="112">
        <v>49</v>
      </c>
      <c r="B54" s="213" t="s">
        <v>261</v>
      </c>
      <c r="C54" s="145">
        <v>19</v>
      </c>
      <c r="D54" s="145">
        <v>6</v>
      </c>
      <c r="F54" s="211"/>
    </row>
    <row r="55" spans="1:6" ht="35.25" customHeight="1" x14ac:dyDescent="0.25">
      <c r="A55" s="112">
        <v>50</v>
      </c>
      <c r="B55" s="213" t="s">
        <v>483</v>
      </c>
      <c r="C55" s="145">
        <v>19</v>
      </c>
      <c r="D55" s="145">
        <v>12</v>
      </c>
      <c r="F55" s="211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4" zoomScaleNormal="84" zoomScaleSheetLayoutView="71" workbookViewId="0">
      <selection activeCell="B53" sqref="B53"/>
    </sheetView>
  </sheetViews>
  <sheetFormatPr defaultColWidth="9.140625" defaultRowHeight="15.75" x14ac:dyDescent="0.25"/>
  <cols>
    <col min="1" max="1" width="4" style="59" bestFit="1" customWidth="1"/>
    <col min="2" max="2" width="50" style="117" customWidth="1"/>
    <col min="3" max="3" width="16.85546875" style="108" customWidth="1"/>
    <col min="4" max="4" width="17.7109375" style="108" customWidth="1"/>
    <col min="5" max="6" width="9.140625" style="108"/>
    <col min="7" max="7" width="56.5703125" style="108" customWidth="1"/>
    <col min="8" max="16384" width="9.140625" style="108"/>
  </cols>
  <sheetData>
    <row r="1" spans="1:6" ht="63.6" customHeight="1" x14ac:dyDescent="0.25">
      <c r="A1" s="550" t="s">
        <v>301</v>
      </c>
      <c r="B1" s="550"/>
      <c r="C1" s="550"/>
      <c r="D1" s="550"/>
    </row>
    <row r="2" spans="1:6" ht="20.25" customHeight="1" x14ac:dyDescent="0.25">
      <c r="B2" s="582" t="s">
        <v>109</v>
      </c>
      <c r="C2" s="582"/>
      <c r="D2" s="582"/>
    </row>
    <row r="3" spans="1:6" ht="9.75" customHeight="1" x14ac:dyDescent="0.25"/>
    <row r="4" spans="1:6" s="109" customFormat="1" ht="37.5" customHeight="1" x14ac:dyDescent="0.25">
      <c r="A4" s="280"/>
      <c r="B4" s="395" t="s">
        <v>333</v>
      </c>
      <c r="C4" s="472" t="s">
        <v>482</v>
      </c>
      <c r="D4" s="326" t="s">
        <v>475</v>
      </c>
    </row>
    <row r="5" spans="1:6" ht="21.75" customHeight="1" x14ac:dyDescent="0.25">
      <c r="A5" s="112">
        <v>1</v>
      </c>
      <c r="B5" s="213" t="s">
        <v>181</v>
      </c>
      <c r="C5" s="113">
        <v>299</v>
      </c>
      <c r="D5" s="113">
        <v>212</v>
      </c>
      <c r="F5" s="211"/>
    </row>
    <row r="6" spans="1:6" ht="20.25" customHeight="1" x14ac:dyDescent="0.25">
      <c r="A6" s="112">
        <v>2</v>
      </c>
      <c r="B6" s="213" t="s">
        <v>178</v>
      </c>
      <c r="C6" s="113">
        <v>127</v>
      </c>
      <c r="D6" s="113">
        <v>165</v>
      </c>
      <c r="F6" s="211"/>
    </row>
    <row r="7" spans="1:6" ht="35.25" customHeight="1" x14ac:dyDescent="0.25">
      <c r="A7" s="112">
        <v>3</v>
      </c>
      <c r="B7" s="213" t="s">
        <v>196</v>
      </c>
      <c r="C7" s="113">
        <v>71</v>
      </c>
      <c r="D7" s="113">
        <v>84</v>
      </c>
      <c r="F7" s="211"/>
    </row>
    <row r="8" spans="1:6" s="115" customFormat="1" ht="53.25" customHeight="1" x14ac:dyDescent="0.25">
      <c r="A8" s="112">
        <v>4</v>
      </c>
      <c r="B8" s="213" t="s">
        <v>513</v>
      </c>
      <c r="C8" s="113">
        <v>47</v>
      </c>
      <c r="D8" s="113">
        <v>177</v>
      </c>
      <c r="F8" s="211"/>
    </row>
    <row r="9" spans="1:6" s="115" customFormat="1" ht="32.25" customHeight="1" x14ac:dyDescent="0.25">
      <c r="A9" s="112">
        <v>5</v>
      </c>
      <c r="B9" s="213" t="s">
        <v>221</v>
      </c>
      <c r="C9" s="113">
        <v>39</v>
      </c>
      <c r="D9" s="113">
        <v>16</v>
      </c>
      <c r="F9" s="211"/>
    </row>
    <row r="10" spans="1:6" s="115" customFormat="1" ht="33.75" customHeight="1" x14ac:dyDescent="0.25">
      <c r="A10" s="112">
        <v>6</v>
      </c>
      <c r="B10" s="213" t="s">
        <v>218</v>
      </c>
      <c r="C10" s="113">
        <v>35</v>
      </c>
      <c r="D10" s="113">
        <v>18</v>
      </c>
      <c r="F10" s="211"/>
    </row>
    <row r="11" spans="1:6" s="115" customFormat="1" x14ac:dyDescent="0.25">
      <c r="A11" s="112">
        <v>7</v>
      </c>
      <c r="B11" s="213" t="s">
        <v>179</v>
      </c>
      <c r="C11" s="113">
        <v>35</v>
      </c>
      <c r="D11" s="113">
        <v>31</v>
      </c>
      <c r="F11" s="211"/>
    </row>
    <row r="12" spans="1:6" s="115" customFormat="1" x14ac:dyDescent="0.25">
      <c r="A12" s="112">
        <v>8</v>
      </c>
      <c r="B12" s="213" t="s">
        <v>202</v>
      </c>
      <c r="C12" s="113">
        <v>34</v>
      </c>
      <c r="D12" s="113">
        <v>32</v>
      </c>
      <c r="F12" s="211"/>
    </row>
    <row r="13" spans="1:6" s="115" customFormat="1" ht="31.5" x14ac:dyDescent="0.25">
      <c r="A13" s="112">
        <v>9</v>
      </c>
      <c r="B13" s="213" t="s">
        <v>224</v>
      </c>
      <c r="C13" s="113">
        <v>29</v>
      </c>
      <c r="D13" s="113">
        <v>35</v>
      </c>
      <c r="F13" s="211"/>
    </row>
    <row r="14" spans="1:6" s="115" customFormat="1" x14ac:dyDescent="0.25">
      <c r="A14" s="112">
        <v>10</v>
      </c>
      <c r="B14" s="213" t="s">
        <v>199</v>
      </c>
      <c r="C14" s="113">
        <v>29</v>
      </c>
      <c r="D14" s="113">
        <v>23</v>
      </c>
      <c r="F14" s="211"/>
    </row>
    <row r="15" spans="1:6" s="115" customFormat="1" ht="21.75" customHeight="1" x14ac:dyDescent="0.25">
      <c r="A15" s="112">
        <v>11</v>
      </c>
      <c r="B15" s="213" t="s">
        <v>201</v>
      </c>
      <c r="C15" s="113">
        <v>28</v>
      </c>
      <c r="D15" s="113">
        <v>80</v>
      </c>
      <c r="F15" s="211"/>
    </row>
    <row r="16" spans="1:6" s="115" customFormat="1" x14ac:dyDescent="0.25">
      <c r="A16" s="112">
        <v>12</v>
      </c>
      <c r="B16" s="213" t="s">
        <v>214</v>
      </c>
      <c r="C16" s="113">
        <v>26</v>
      </c>
      <c r="D16" s="113">
        <v>5</v>
      </c>
      <c r="F16" s="211"/>
    </row>
    <row r="17" spans="1:6" s="115" customFormat="1" x14ac:dyDescent="0.25">
      <c r="A17" s="112">
        <v>13</v>
      </c>
      <c r="B17" s="213" t="s">
        <v>233</v>
      </c>
      <c r="C17" s="113">
        <v>25</v>
      </c>
      <c r="D17" s="113">
        <v>27</v>
      </c>
      <c r="F17" s="211"/>
    </row>
    <row r="18" spans="1:6" s="115" customFormat="1" ht="31.5" x14ac:dyDescent="0.25">
      <c r="A18" s="112">
        <v>14</v>
      </c>
      <c r="B18" s="213" t="s">
        <v>217</v>
      </c>
      <c r="C18" s="113">
        <v>24</v>
      </c>
      <c r="D18" s="113">
        <v>18</v>
      </c>
      <c r="F18" s="211"/>
    </row>
    <row r="19" spans="1:6" s="115" customFormat="1" x14ac:dyDescent="0.25">
      <c r="A19" s="112">
        <v>15</v>
      </c>
      <c r="B19" s="213" t="s">
        <v>210</v>
      </c>
      <c r="C19" s="113">
        <v>23</v>
      </c>
      <c r="D19" s="113">
        <v>13</v>
      </c>
      <c r="F19" s="211"/>
    </row>
    <row r="20" spans="1:6" s="115" customFormat="1" ht="16.5" customHeight="1" x14ac:dyDescent="0.25">
      <c r="A20" s="112">
        <v>16</v>
      </c>
      <c r="B20" s="213" t="s">
        <v>204</v>
      </c>
      <c r="C20" s="113">
        <v>22</v>
      </c>
      <c r="D20" s="113">
        <v>19</v>
      </c>
      <c r="F20" s="211"/>
    </row>
    <row r="21" spans="1:6" s="115" customFormat="1" ht="33" customHeight="1" x14ac:dyDescent="0.25">
      <c r="A21" s="112">
        <v>17</v>
      </c>
      <c r="B21" s="213" t="s">
        <v>212</v>
      </c>
      <c r="C21" s="113">
        <v>22</v>
      </c>
      <c r="D21" s="113">
        <v>25</v>
      </c>
      <c r="F21" s="211"/>
    </row>
    <row r="22" spans="1:6" s="115" customFormat="1" ht="31.5" x14ac:dyDescent="0.25">
      <c r="A22" s="112">
        <v>18</v>
      </c>
      <c r="B22" s="213" t="s">
        <v>231</v>
      </c>
      <c r="C22" s="113">
        <v>21</v>
      </c>
      <c r="D22" s="113">
        <v>12</v>
      </c>
      <c r="F22" s="211"/>
    </row>
    <row r="23" spans="1:6" s="115" customFormat="1" x14ac:dyDescent="0.25">
      <c r="A23" s="112">
        <v>19</v>
      </c>
      <c r="B23" s="213" t="s">
        <v>267</v>
      </c>
      <c r="C23" s="113">
        <v>21</v>
      </c>
      <c r="D23" s="113">
        <v>10</v>
      </c>
      <c r="F23" s="211"/>
    </row>
    <row r="24" spans="1:6" s="115" customFormat="1" ht="32.25" customHeight="1" x14ac:dyDescent="0.25">
      <c r="A24" s="112">
        <v>20</v>
      </c>
      <c r="B24" s="213" t="s">
        <v>182</v>
      </c>
      <c r="C24" s="113">
        <v>20</v>
      </c>
      <c r="D24" s="113">
        <v>17</v>
      </c>
      <c r="F24" s="211"/>
    </row>
    <row r="25" spans="1:6" s="115" customFormat="1" ht="21" customHeight="1" x14ac:dyDescent="0.25">
      <c r="A25" s="112">
        <v>21</v>
      </c>
      <c r="B25" s="213" t="s">
        <v>272</v>
      </c>
      <c r="C25" s="113">
        <v>19</v>
      </c>
      <c r="D25" s="113">
        <v>8</v>
      </c>
      <c r="F25" s="211"/>
    </row>
    <row r="26" spans="1:6" s="115" customFormat="1" ht="31.5" x14ac:dyDescent="0.25">
      <c r="A26" s="112">
        <v>22</v>
      </c>
      <c r="B26" s="213" t="s">
        <v>222</v>
      </c>
      <c r="C26" s="113">
        <v>19</v>
      </c>
      <c r="D26" s="113">
        <v>16</v>
      </c>
      <c r="F26" s="211"/>
    </row>
    <row r="27" spans="1:6" s="115" customFormat="1" ht="37.5" customHeight="1" x14ac:dyDescent="0.25">
      <c r="A27" s="112">
        <v>23</v>
      </c>
      <c r="B27" s="213" t="s">
        <v>213</v>
      </c>
      <c r="C27" s="113">
        <v>18</v>
      </c>
      <c r="D27" s="113">
        <v>1</v>
      </c>
      <c r="F27" s="211"/>
    </row>
    <row r="28" spans="1:6" s="115" customFormat="1" ht="19.5" customHeight="1" x14ac:dyDescent="0.25">
      <c r="A28" s="112">
        <v>24</v>
      </c>
      <c r="B28" s="213" t="s">
        <v>401</v>
      </c>
      <c r="C28" s="113">
        <v>16</v>
      </c>
      <c r="D28" s="113">
        <v>7</v>
      </c>
      <c r="F28" s="211"/>
    </row>
    <row r="29" spans="1:6" s="115" customFormat="1" ht="34.5" customHeight="1" x14ac:dyDescent="0.25">
      <c r="A29" s="112">
        <v>25</v>
      </c>
      <c r="B29" s="213" t="s">
        <v>215</v>
      </c>
      <c r="C29" s="113">
        <v>16</v>
      </c>
      <c r="D29" s="113">
        <v>25</v>
      </c>
      <c r="F29" s="211"/>
    </row>
    <row r="30" spans="1:6" s="115" customFormat="1" x14ac:dyDescent="0.25">
      <c r="A30" s="112">
        <v>26</v>
      </c>
      <c r="B30" s="213" t="s">
        <v>257</v>
      </c>
      <c r="C30" s="113">
        <v>15</v>
      </c>
      <c r="D30" s="113">
        <v>4</v>
      </c>
      <c r="F30" s="211"/>
    </row>
    <row r="31" spans="1:6" s="115" customFormat="1" x14ac:dyDescent="0.25">
      <c r="A31" s="112">
        <v>27</v>
      </c>
      <c r="B31" s="213" t="s">
        <v>232</v>
      </c>
      <c r="C31" s="113">
        <v>14</v>
      </c>
      <c r="D31" s="113">
        <v>6</v>
      </c>
      <c r="F31" s="211"/>
    </row>
    <row r="32" spans="1:6" s="115" customFormat="1" ht="21.75" customHeight="1" x14ac:dyDescent="0.25">
      <c r="A32" s="112">
        <v>28</v>
      </c>
      <c r="B32" s="213" t="s">
        <v>316</v>
      </c>
      <c r="C32" s="113">
        <v>14</v>
      </c>
      <c r="D32" s="113">
        <v>23</v>
      </c>
      <c r="F32" s="211"/>
    </row>
    <row r="33" spans="1:6" s="115" customFormat="1" ht="19.5" customHeight="1" x14ac:dyDescent="0.25">
      <c r="A33" s="112">
        <v>29</v>
      </c>
      <c r="B33" s="213" t="s">
        <v>220</v>
      </c>
      <c r="C33" s="113">
        <v>13</v>
      </c>
      <c r="D33" s="113">
        <v>4</v>
      </c>
      <c r="F33" s="211"/>
    </row>
    <row r="34" spans="1:6" s="115" customFormat="1" ht="36" customHeight="1" x14ac:dyDescent="0.25">
      <c r="A34" s="112">
        <v>30</v>
      </c>
      <c r="B34" s="213" t="s">
        <v>219</v>
      </c>
      <c r="C34" s="113">
        <v>13</v>
      </c>
      <c r="D34" s="113">
        <v>22</v>
      </c>
      <c r="F34" s="211"/>
    </row>
    <row r="35" spans="1:6" s="115" customFormat="1" ht="17.25" customHeight="1" x14ac:dyDescent="0.25">
      <c r="A35" s="112">
        <v>31</v>
      </c>
      <c r="B35" s="213" t="s">
        <v>180</v>
      </c>
      <c r="C35" s="113">
        <v>13</v>
      </c>
      <c r="D35" s="113">
        <v>60</v>
      </c>
      <c r="F35" s="211"/>
    </row>
    <row r="36" spans="1:6" s="115" customFormat="1" ht="36.75" customHeight="1" x14ac:dyDescent="0.25">
      <c r="A36" s="112">
        <v>32</v>
      </c>
      <c r="B36" s="213" t="s">
        <v>299</v>
      </c>
      <c r="C36" s="113">
        <v>12</v>
      </c>
      <c r="D36" s="113">
        <v>11</v>
      </c>
      <c r="F36" s="211"/>
    </row>
    <row r="37" spans="1:6" s="115" customFormat="1" ht="36" customHeight="1" x14ac:dyDescent="0.25">
      <c r="A37" s="112">
        <v>33</v>
      </c>
      <c r="B37" s="213" t="s">
        <v>429</v>
      </c>
      <c r="C37" s="113">
        <v>12</v>
      </c>
      <c r="D37" s="113">
        <v>18</v>
      </c>
      <c r="F37" s="211"/>
    </row>
    <row r="38" spans="1:6" s="115" customFormat="1" ht="21" customHeight="1" x14ac:dyDescent="0.25">
      <c r="A38" s="112">
        <v>34</v>
      </c>
      <c r="B38" s="213" t="s">
        <v>184</v>
      </c>
      <c r="C38" s="113">
        <v>11</v>
      </c>
      <c r="D38" s="113">
        <v>10</v>
      </c>
      <c r="F38" s="211"/>
    </row>
    <row r="39" spans="1:6" s="115" customFormat="1" ht="23.25" customHeight="1" x14ac:dyDescent="0.25">
      <c r="A39" s="112">
        <v>35</v>
      </c>
      <c r="B39" s="213" t="s">
        <v>195</v>
      </c>
      <c r="C39" s="113">
        <v>10</v>
      </c>
      <c r="D39" s="113">
        <v>19</v>
      </c>
      <c r="F39" s="211"/>
    </row>
    <row r="40" spans="1:6" s="115" customFormat="1" ht="22.5" customHeight="1" x14ac:dyDescent="0.25">
      <c r="A40" s="112">
        <v>36</v>
      </c>
      <c r="B40" s="213" t="s">
        <v>208</v>
      </c>
      <c r="C40" s="113">
        <v>10</v>
      </c>
      <c r="D40" s="113">
        <v>8</v>
      </c>
      <c r="F40" s="211"/>
    </row>
    <row r="41" spans="1:6" ht="36.75" customHeight="1" x14ac:dyDescent="0.25">
      <c r="A41" s="112">
        <v>37</v>
      </c>
      <c r="B41" s="213" t="s">
        <v>298</v>
      </c>
      <c r="C41" s="116">
        <v>10</v>
      </c>
      <c r="D41" s="116">
        <v>22</v>
      </c>
      <c r="F41" s="211"/>
    </row>
    <row r="42" spans="1:6" ht="17.25" customHeight="1" x14ac:dyDescent="0.25">
      <c r="A42" s="112">
        <v>38</v>
      </c>
      <c r="B42" s="213" t="s">
        <v>193</v>
      </c>
      <c r="C42" s="116">
        <v>10</v>
      </c>
      <c r="D42" s="116">
        <v>18</v>
      </c>
      <c r="F42" s="211"/>
    </row>
    <row r="43" spans="1:6" ht="33.75" customHeight="1" x14ac:dyDescent="0.25">
      <c r="A43" s="112">
        <v>39</v>
      </c>
      <c r="B43" s="213" t="s">
        <v>314</v>
      </c>
      <c r="C43" s="116">
        <v>9</v>
      </c>
      <c r="D43" s="116">
        <v>7</v>
      </c>
      <c r="F43" s="211"/>
    </row>
    <row r="44" spans="1:6" ht="37.5" customHeight="1" x14ac:dyDescent="0.25">
      <c r="A44" s="112">
        <v>40</v>
      </c>
      <c r="B44" s="213" t="s">
        <v>258</v>
      </c>
      <c r="C44" s="116">
        <v>9</v>
      </c>
      <c r="D44" s="116">
        <v>1</v>
      </c>
      <c r="F44" s="211"/>
    </row>
    <row r="45" spans="1:6" ht="22.5" customHeight="1" x14ac:dyDescent="0.25">
      <c r="A45" s="112">
        <v>41</v>
      </c>
      <c r="B45" s="213" t="s">
        <v>358</v>
      </c>
      <c r="C45" s="116">
        <v>9</v>
      </c>
      <c r="D45" s="116">
        <v>6</v>
      </c>
      <c r="F45" s="211"/>
    </row>
    <row r="46" spans="1:6" ht="17.25" customHeight="1" x14ac:dyDescent="0.25">
      <c r="A46" s="112">
        <v>42</v>
      </c>
      <c r="B46" s="213" t="s">
        <v>261</v>
      </c>
      <c r="C46" s="116">
        <v>8</v>
      </c>
      <c r="D46" s="116">
        <v>6</v>
      </c>
      <c r="F46" s="211"/>
    </row>
    <row r="47" spans="1:6" ht="18.75" customHeight="1" x14ac:dyDescent="0.25">
      <c r="A47" s="112">
        <v>43</v>
      </c>
      <c r="B47" s="213" t="s">
        <v>430</v>
      </c>
      <c r="C47" s="116">
        <v>8</v>
      </c>
      <c r="D47" s="116">
        <v>5</v>
      </c>
      <c r="F47" s="211"/>
    </row>
    <row r="48" spans="1:6" ht="30.75" customHeight="1" x14ac:dyDescent="0.25">
      <c r="A48" s="112">
        <v>44</v>
      </c>
      <c r="B48" s="213" t="s">
        <v>216</v>
      </c>
      <c r="C48" s="116">
        <v>8</v>
      </c>
      <c r="D48" s="116">
        <v>19</v>
      </c>
      <c r="F48" s="211"/>
    </row>
    <row r="49" spans="1:6" ht="16.5" customHeight="1" x14ac:dyDescent="0.25">
      <c r="A49" s="112">
        <v>45</v>
      </c>
      <c r="B49" s="213" t="s">
        <v>191</v>
      </c>
      <c r="C49" s="116">
        <v>8</v>
      </c>
      <c r="D49" s="116">
        <v>26</v>
      </c>
      <c r="F49" s="211"/>
    </row>
    <row r="50" spans="1:6" ht="21" customHeight="1" x14ac:dyDescent="0.25">
      <c r="A50" s="112">
        <v>46</v>
      </c>
      <c r="B50" s="213" t="s">
        <v>357</v>
      </c>
      <c r="C50" s="116">
        <v>8</v>
      </c>
      <c r="D50" s="116">
        <v>7</v>
      </c>
      <c r="F50" s="211"/>
    </row>
    <row r="51" spans="1:6" ht="33" customHeight="1" x14ac:dyDescent="0.25">
      <c r="A51" s="112">
        <v>47</v>
      </c>
      <c r="B51" s="213" t="s">
        <v>431</v>
      </c>
      <c r="C51" s="116">
        <v>7</v>
      </c>
      <c r="D51" s="116">
        <v>4</v>
      </c>
      <c r="F51" s="211"/>
    </row>
    <row r="52" spans="1:6" ht="20.25" customHeight="1" x14ac:dyDescent="0.25">
      <c r="A52" s="112">
        <v>48</v>
      </c>
      <c r="B52" s="213" t="s">
        <v>211</v>
      </c>
      <c r="C52" s="116">
        <v>7</v>
      </c>
      <c r="D52" s="116">
        <v>7</v>
      </c>
      <c r="F52" s="211"/>
    </row>
    <row r="53" spans="1:6" ht="33.75" customHeight="1" x14ac:dyDescent="0.25">
      <c r="A53" s="112">
        <v>49</v>
      </c>
      <c r="B53" s="213" t="s">
        <v>197</v>
      </c>
      <c r="C53" s="116">
        <v>7</v>
      </c>
      <c r="D53" s="116">
        <v>88</v>
      </c>
      <c r="F53" s="211"/>
    </row>
    <row r="54" spans="1:6" ht="18" customHeight="1" x14ac:dyDescent="0.25">
      <c r="A54" s="112">
        <v>50</v>
      </c>
      <c r="B54" s="213" t="s">
        <v>243</v>
      </c>
      <c r="C54" s="116">
        <v>7</v>
      </c>
      <c r="D54" s="116">
        <v>12</v>
      </c>
      <c r="F54" s="211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C10" sqref="C10"/>
    </sheetView>
  </sheetViews>
  <sheetFormatPr defaultColWidth="8.85546875" defaultRowHeight="12.75" x14ac:dyDescent="0.2"/>
  <cols>
    <col min="1" max="1" width="42.5703125" style="33" customWidth="1"/>
    <col min="2" max="2" width="12.28515625" style="33" customWidth="1"/>
    <col min="3" max="3" width="10.140625" style="33" customWidth="1"/>
    <col min="4" max="4" width="12.5703125" style="33" customWidth="1"/>
    <col min="5" max="5" width="14.7109375" style="33" customWidth="1"/>
    <col min="6" max="6" width="14.28515625" style="33" customWidth="1"/>
    <col min="7" max="7" width="13.7109375" style="33" customWidth="1"/>
    <col min="8" max="256" width="8.85546875" style="33"/>
    <col min="257" max="257" width="46.5703125" style="33" customWidth="1"/>
    <col min="258" max="258" width="11.140625" style="33" customWidth="1"/>
    <col min="259" max="259" width="10.140625" style="33" customWidth="1"/>
    <col min="260" max="260" width="12.5703125" style="33" customWidth="1"/>
    <col min="261" max="261" width="14.7109375" style="33" customWidth="1"/>
    <col min="262" max="262" width="14.5703125" style="33" customWidth="1"/>
    <col min="263" max="263" width="13.42578125" style="33" customWidth="1"/>
    <col min="264" max="512" width="8.85546875" style="33"/>
    <col min="513" max="513" width="46.5703125" style="33" customWidth="1"/>
    <col min="514" max="514" width="11.140625" style="33" customWidth="1"/>
    <col min="515" max="515" width="10.140625" style="33" customWidth="1"/>
    <col min="516" max="516" width="12.5703125" style="33" customWidth="1"/>
    <col min="517" max="517" width="14.7109375" style="33" customWidth="1"/>
    <col min="518" max="518" width="14.5703125" style="33" customWidth="1"/>
    <col min="519" max="519" width="13.42578125" style="33" customWidth="1"/>
    <col min="520" max="768" width="8.85546875" style="33"/>
    <col min="769" max="769" width="46.5703125" style="33" customWidth="1"/>
    <col min="770" max="770" width="11.140625" style="33" customWidth="1"/>
    <col min="771" max="771" width="10.140625" style="33" customWidth="1"/>
    <col min="772" max="772" width="12.5703125" style="33" customWidth="1"/>
    <col min="773" max="773" width="14.7109375" style="33" customWidth="1"/>
    <col min="774" max="774" width="14.5703125" style="33" customWidth="1"/>
    <col min="775" max="775" width="13.42578125" style="33" customWidth="1"/>
    <col min="776" max="1024" width="8.85546875" style="33"/>
    <col min="1025" max="1025" width="46.5703125" style="33" customWidth="1"/>
    <col min="1026" max="1026" width="11.140625" style="33" customWidth="1"/>
    <col min="1027" max="1027" width="10.140625" style="33" customWidth="1"/>
    <col min="1028" max="1028" width="12.5703125" style="33" customWidth="1"/>
    <col min="1029" max="1029" width="14.7109375" style="33" customWidth="1"/>
    <col min="1030" max="1030" width="14.5703125" style="33" customWidth="1"/>
    <col min="1031" max="1031" width="13.42578125" style="33" customWidth="1"/>
    <col min="1032" max="1280" width="8.85546875" style="33"/>
    <col min="1281" max="1281" width="46.5703125" style="33" customWidth="1"/>
    <col min="1282" max="1282" width="11.140625" style="33" customWidth="1"/>
    <col min="1283" max="1283" width="10.140625" style="33" customWidth="1"/>
    <col min="1284" max="1284" width="12.5703125" style="33" customWidth="1"/>
    <col min="1285" max="1285" width="14.7109375" style="33" customWidth="1"/>
    <col min="1286" max="1286" width="14.5703125" style="33" customWidth="1"/>
    <col min="1287" max="1287" width="13.42578125" style="33" customWidth="1"/>
    <col min="1288" max="1536" width="8.85546875" style="33"/>
    <col min="1537" max="1537" width="46.5703125" style="33" customWidth="1"/>
    <col min="1538" max="1538" width="11.140625" style="33" customWidth="1"/>
    <col min="1539" max="1539" width="10.140625" style="33" customWidth="1"/>
    <col min="1540" max="1540" width="12.5703125" style="33" customWidth="1"/>
    <col min="1541" max="1541" width="14.7109375" style="33" customWidth="1"/>
    <col min="1542" max="1542" width="14.5703125" style="33" customWidth="1"/>
    <col min="1543" max="1543" width="13.42578125" style="33" customWidth="1"/>
    <col min="1544" max="1792" width="8.85546875" style="33"/>
    <col min="1793" max="1793" width="46.5703125" style="33" customWidth="1"/>
    <col min="1794" max="1794" width="11.140625" style="33" customWidth="1"/>
    <col min="1795" max="1795" width="10.140625" style="33" customWidth="1"/>
    <col min="1796" max="1796" width="12.5703125" style="33" customWidth="1"/>
    <col min="1797" max="1797" width="14.7109375" style="33" customWidth="1"/>
    <col min="1798" max="1798" width="14.5703125" style="33" customWidth="1"/>
    <col min="1799" max="1799" width="13.42578125" style="33" customWidth="1"/>
    <col min="1800" max="2048" width="8.85546875" style="33"/>
    <col min="2049" max="2049" width="46.5703125" style="33" customWidth="1"/>
    <col min="2050" max="2050" width="11.140625" style="33" customWidth="1"/>
    <col min="2051" max="2051" width="10.140625" style="33" customWidth="1"/>
    <col min="2052" max="2052" width="12.5703125" style="33" customWidth="1"/>
    <col min="2053" max="2053" width="14.7109375" style="33" customWidth="1"/>
    <col min="2054" max="2054" width="14.5703125" style="33" customWidth="1"/>
    <col min="2055" max="2055" width="13.42578125" style="33" customWidth="1"/>
    <col min="2056" max="2304" width="8.85546875" style="33"/>
    <col min="2305" max="2305" width="46.5703125" style="33" customWidth="1"/>
    <col min="2306" max="2306" width="11.140625" style="33" customWidth="1"/>
    <col min="2307" max="2307" width="10.140625" style="33" customWidth="1"/>
    <col min="2308" max="2308" width="12.5703125" style="33" customWidth="1"/>
    <col min="2309" max="2309" width="14.7109375" style="33" customWidth="1"/>
    <col min="2310" max="2310" width="14.5703125" style="33" customWidth="1"/>
    <col min="2311" max="2311" width="13.42578125" style="33" customWidth="1"/>
    <col min="2312" max="2560" width="8.85546875" style="33"/>
    <col min="2561" max="2561" width="46.5703125" style="33" customWidth="1"/>
    <col min="2562" max="2562" width="11.140625" style="33" customWidth="1"/>
    <col min="2563" max="2563" width="10.140625" style="33" customWidth="1"/>
    <col min="2564" max="2564" width="12.5703125" style="33" customWidth="1"/>
    <col min="2565" max="2565" width="14.7109375" style="33" customWidth="1"/>
    <col min="2566" max="2566" width="14.5703125" style="33" customWidth="1"/>
    <col min="2567" max="2567" width="13.42578125" style="33" customWidth="1"/>
    <col min="2568" max="2816" width="8.85546875" style="33"/>
    <col min="2817" max="2817" width="46.5703125" style="33" customWidth="1"/>
    <col min="2818" max="2818" width="11.140625" style="33" customWidth="1"/>
    <col min="2819" max="2819" width="10.140625" style="33" customWidth="1"/>
    <col min="2820" max="2820" width="12.5703125" style="33" customWidth="1"/>
    <col min="2821" max="2821" width="14.7109375" style="33" customWidth="1"/>
    <col min="2822" max="2822" width="14.5703125" style="33" customWidth="1"/>
    <col min="2823" max="2823" width="13.42578125" style="33" customWidth="1"/>
    <col min="2824" max="3072" width="8.85546875" style="33"/>
    <col min="3073" max="3073" width="46.5703125" style="33" customWidth="1"/>
    <col min="3074" max="3074" width="11.140625" style="33" customWidth="1"/>
    <col min="3075" max="3075" width="10.140625" style="33" customWidth="1"/>
    <col min="3076" max="3076" width="12.5703125" style="33" customWidth="1"/>
    <col min="3077" max="3077" width="14.7109375" style="33" customWidth="1"/>
    <col min="3078" max="3078" width="14.5703125" style="33" customWidth="1"/>
    <col min="3079" max="3079" width="13.42578125" style="33" customWidth="1"/>
    <col min="3080" max="3328" width="8.85546875" style="33"/>
    <col min="3329" max="3329" width="46.5703125" style="33" customWidth="1"/>
    <col min="3330" max="3330" width="11.140625" style="33" customWidth="1"/>
    <col min="3331" max="3331" width="10.140625" style="33" customWidth="1"/>
    <col min="3332" max="3332" width="12.5703125" style="33" customWidth="1"/>
    <col min="3333" max="3333" width="14.7109375" style="33" customWidth="1"/>
    <col min="3334" max="3334" width="14.5703125" style="33" customWidth="1"/>
    <col min="3335" max="3335" width="13.42578125" style="33" customWidth="1"/>
    <col min="3336" max="3584" width="8.85546875" style="33"/>
    <col min="3585" max="3585" width="46.5703125" style="33" customWidth="1"/>
    <col min="3586" max="3586" width="11.140625" style="33" customWidth="1"/>
    <col min="3587" max="3587" width="10.140625" style="33" customWidth="1"/>
    <col min="3588" max="3588" width="12.5703125" style="33" customWidth="1"/>
    <col min="3589" max="3589" width="14.7109375" style="33" customWidth="1"/>
    <col min="3590" max="3590" width="14.5703125" style="33" customWidth="1"/>
    <col min="3591" max="3591" width="13.42578125" style="33" customWidth="1"/>
    <col min="3592" max="3840" width="8.85546875" style="33"/>
    <col min="3841" max="3841" width="46.5703125" style="33" customWidth="1"/>
    <col min="3842" max="3842" width="11.140625" style="33" customWidth="1"/>
    <col min="3843" max="3843" width="10.140625" style="33" customWidth="1"/>
    <col min="3844" max="3844" width="12.5703125" style="33" customWidth="1"/>
    <col min="3845" max="3845" width="14.7109375" style="33" customWidth="1"/>
    <col min="3846" max="3846" width="14.5703125" style="33" customWidth="1"/>
    <col min="3847" max="3847" width="13.42578125" style="33" customWidth="1"/>
    <col min="3848" max="4096" width="8.85546875" style="33"/>
    <col min="4097" max="4097" width="46.5703125" style="33" customWidth="1"/>
    <col min="4098" max="4098" width="11.140625" style="33" customWidth="1"/>
    <col min="4099" max="4099" width="10.140625" style="33" customWidth="1"/>
    <col min="4100" max="4100" width="12.5703125" style="33" customWidth="1"/>
    <col min="4101" max="4101" width="14.7109375" style="33" customWidth="1"/>
    <col min="4102" max="4102" width="14.5703125" style="33" customWidth="1"/>
    <col min="4103" max="4103" width="13.42578125" style="33" customWidth="1"/>
    <col min="4104" max="4352" width="8.85546875" style="33"/>
    <col min="4353" max="4353" width="46.5703125" style="33" customWidth="1"/>
    <col min="4354" max="4354" width="11.140625" style="33" customWidth="1"/>
    <col min="4355" max="4355" width="10.140625" style="33" customWidth="1"/>
    <col min="4356" max="4356" width="12.5703125" style="33" customWidth="1"/>
    <col min="4357" max="4357" width="14.7109375" style="33" customWidth="1"/>
    <col min="4358" max="4358" width="14.5703125" style="33" customWidth="1"/>
    <col min="4359" max="4359" width="13.42578125" style="33" customWidth="1"/>
    <col min="4360" max="4608" width="8.85546875" style="33"/>
    <col min="4609" max="4609" width="46.5703125" style="33" customWidth="1"/>
    <col min="4610" max="4610" width="11.140625" style="33" customWidth="1"/>
    <col min="4611" max="4611" width="10.140625" style="33" customWidth="1"/>
    <col min="4612" max="4612" width="12.5703125" style="33" customWidth="1"/>
    <col min="4613" max="4613" width="14.7109375" style="33" customWidth="1"/>
    <col min="4614" max="4614" width="14.5703125" style="33" customWidth="1"/>
    <col min="4615" max="4615" width="13.42578125" style="33" customWidth="1"/>
    <col min="4616" max="4864" width="8.85546875" style="33"/>
    <col min="4865" max="4865" width="46.5703125" style="33" customWidth="1"/>
    <col min="4866" max="4866" width="11.140625" style="33" customWidth="1"/>
    <col min="4867" max="4867" width="10.140625" style="33" customWidth="1"/>
    <col min="4868" max="4868" width="12.5703125" style="33" customWidth="1"/>
    <col min="4869" max="4869" width="14.7109375" style="33" customWidth="1"/>
    <col min="4870" max="4870" width="14.5703125" style="33" customWidth="1"/>
    <col min="4871" max="4871" width="13.42578125" style="33" customWidth="1"/>
    <col min="4872" max="5120" width="8.85546875" style="33"/>
    <col min="5121" max="5121" width="46.5703125" style="33" customWidth="1"/>
    <col min="5122" max="5122" width="11.140625" style="33" customWidth="1"/>
    <col min="5123" max="5123" width="10.140625" style="33" customWidth="1"/>
    <col min="5124" max="5124" width="12.5703125" style="33" customWidth="1"/>
    <col min="5125" max="5125" width="14.7109375" style="33" customWidth="1"/>
    <col min="5126" max="5126" width="14.5703125" style="33" customWidth="1"/>
    <col min="5127" max="5127" width="13.42578125" style="33" customWidth="1"/>
    <col min="5128" max="5376" width="8.85546875" style="33"/>
    <col min="5377" max="5377" width="46.5703125" style="33" customWidth="1"/>
    <col min="5378" max="5378" width="11.140625" style="33" customWidth="1"/>
    <col min="5379" max="5379" width="10.140625" style="33" customWidth="1"/>
    <col min="5380" max="5380" width="12.5703125" style="33" customWidth="1"/>
    <col min="5381" max="5381" width="14.7109375" style="33" customWidth="1"/>
    <col min="5382" max="5382" width="14.5703125" style="33" customWidth="1"/>
    <col min="5383" max="5383" width="13.42578125" style="33" customWidth="1"/>
    <col min="5384" max="5632" width="8.85546875" style="33"/>
    <col min="5633" max="5633" width="46.5703125" style="33" customWidth="1"/>
    <col min="5634" max="5634" width="11.140625" style="33" customWidth="1"/>
    <col min="5635" max="5635" width="10.140625" style="33" customWidth="1"/>
    <col min="5636" max="5636" width="12.5703125" style="33" customWidth="1"/>
    <col min="5637" max="5637" width="14.7109375" style="33" customWidth="1"/>
    <col min="5638" max="5638" width="14.5703125" style="33" customWidth="1"/>
    <col min="5639" max="5639" width="13.42578125" style="33" customWidth="1"/>
    <col min="5640" max="5888" width="8.85546875" style="33"/>
    <col min="5889" max="5889" width="46.5703125" style="33" customWidth="1"/>
    <col min="5890" max="5890" width="11.140625" style="33" customWidth="1"/>
    <col min="5891" max="5891" width="10.140625" style="33" customWidth="1"/>
    <col min="5892" max="5892" width="12.5703125" style="33" customWidth="1"/>
    <col min="5893" max="5893" width="14.7109375" style="33" customWidth="1"/>
    <col min="5894" max="5894" width="14.5703125" style="33" customWidth="1"/>
    <col min="5895" max="5895" width="13.42578125" style="33" customWidth="1"/>
    <col min="5896" max="6144" width="8.85546875" style="33"/>
    <col min="6145" max="6145" width="46.5703125" style="33" customWidth="1"/>
    <col min="6146" max="6146" width="11.140625" style="33" customWidth="1"/>
    <col min="6147" max="6147" width="10.140625" style="33" customWidth="1"/>
    <col min="6148" max="6148" width="12.5703125" style="33" customWidth="1"/>
    <col min="6149" max="6149" width="14.7109375" style="33" customWidth="1"/>
    <col min="6150" max="6150" width="14.5703125" style="33" customWidth="1"/>
    <col min="6151" max="6151" width="13.42578125" style="33" customWidth="1"/>
    <col min="6152" max="6400" width="8.85546875" style="33"/>
    <col min="6401" max="6401" width="46.5703125" style="33" customWidth="1"/>
    <col min="6402" max="6402" width="11.140625" style="33" customWidth="1"/>
    <col min="6403" max="6403" width="10.140625" style="33" customWidth="1"/>
    <col min="6404" max="6404" width="12.5703125" style="33" customWidth="1"/>
    <col min="6405" max="6405" width="14.7109375" style="33" customWidth="1"/>
    <col min="6406" max="6406" width="14.5703125" style="33" customWidth="1"/>
    <col min="6407" max="6407" width="13.42578125" style="33" customWidth="1"/>
    <col min="6408" max="6656" width="8.85546875" style="33"/>
    <col min="6657" max="6657" width="46.5703125" style="33" customWidth="1"/>
    <col min="6658" max="6658" width="11.140625" style="33" customWidth="1"/>
    <col min="6659" max="6659" width="10.140625" style="33" customWidth="1"/>
    <col min="6660" max="6660" width="12.5703125" style="33" customWidth="1"/>
    <col min="6661" max="6661" width="14.7109375" style="33" customWidth="1"/>
    <col min="6662" max="6662" width="14.5703125" style="33" customWidth="1"/>
    <col min="6663" max="6663" width="13.42578125" style="33" customWidth="1"/>
    <col min="6664" max="6912" width="8.85546875" style="33"/>
    <col min="6913" max="6913" width="46.5703125" style="33" customWidth="1"/>
    <col min="6914" max="6914" width="11.140625" style="33" customWidth="1"/>
    <col min="6915" max="6915" width="10.140625" style="33" customWidth="1"/>
    <col min="6916" max="6916" width="12.5703125" style="33" customWidth="1"/>
    <col min="6917" max="6917" width="14.7109375" style="33" customWidth="1"/>
    <col min="6918" max="6918" width="14.5703125" style="33" customWidth="1"/>
    <col min="6919" max="6919" width="13.42578125" style="33" customWidth="1"/>
    <col min="6920" max="7168" width="8.85546875" style="33"/>
    <col min="7169" max="7169" width="46.5703125" style="33" customWidth="1"/>
    <col min="7170" max="7170" width="11.140625" style="33" customWidth="1"/>
    <col min="7171" max="7171" width="10.140625" style="33" customWidth="1"/>
    <col min="7172" max="7172" width="12.5703125" style="33" customWidth="1"/>
    <col min="7173" max="7173" width="14.7109375" style="33" customWidth="1"/>
    <col min="7174" max="7174" width="14.5703125" style="33" customWidth="1"/>
    <col min="7175" max="7175" width="13.42578125" style="33" customWidth="1"/>
    <col min="7176" max="7424" width="8.85546875" style="33"/>
    <col min="7425" max="7425" width="46.5703125" style="33" customWidth="1"/>
    <col min="7426" max="7426" width="11.140625" style="33" customWidth="1"/>
    <col min="7427" max="7427" width="10.140625" style="33" customWidth="1"/>
    <col min="7428" max="7428" width="12.5703125" style="33" customWidth="1"/>
    <col min="7429" max="7429" width="14.7109375" style="33" customWidth="1"/>
    <col min="7430" max="7430" width="14.5703125" style="33" customWidth="1"/>
    <col min="7431" max="7431" width="13.42578125" style="33" customWidth="1"/>
    <col min="7432" max="7680" width="8.85546875" style="33"/>
    <col min="7681" max="7681" width="46.5703125" style="33" customWidth="1"/>
    <col min="7682" max="7682" width="11.140625" style="33" customWidth="1"/>
    <col min="7683" max="7683" width="10.140625" style="33" customWidth="1"/>
    <col min="7684" max="7684" width="12.5703125" style="33" customWidth="1"/>
    <col min="7685" max="7685" width="14.7109375" style="33" customWidth="1"/>
    <col min="7686" max="7686" width="14.5703125" style="33" customWidth="1"/>
    <col min="7687" max="7687" width="13.42578125" style="33" customWidth="1"/>
    <col min="7688" max="7936" width="8.85546875" style="33"/>
    <col min="7937" max="7937" width="46.5703125" style="33" customWidth="1"/>
    <col min="7938" max="7938" width="11.140625" style="33" customWidth="1"/>
    <col min="7939" max="7939" width="10.140625" style="33" customWidth="1"/>
    <col min="7940" max="7940" width="12.5703125" style="33" customWidth="1"/>
    <col min="7941" max="7941" width="14.7109375" style="33" customWidth="1"/>
    <col min="7942" max="7942" width="14.5703125" style="33" customWidth="1"/>
    <col min="7943" max="7943" width="13.42578125" style="33" customWidth="1"/>
    <col min="7944" max="8192" width="8.85546875" style="33"/>
    <col min="8193" max="8193" width="46.5703125" style="33" customWidth="1"/>
    <col min="8194" max="8194" width="11.140625" style="33" customWidth="1"/>
    <col min="8195" max="8195" width="10.140625" style="33" customWidth="1"/>
    <col min="8196" max="8196" width="12.5703125" style="33" customWidth="1"/>
    <col min="8197" max="8197" width="14.7109375" style="33" customWidth="1"/>
    <col min="8198" max="8198" width="14.5703125" style="33" customWidth="1"/>
    <col min="8199" max="8199" width="13.42578125" style="33" customWidth="1"/>
    <col min="8200" max="8448" width="8.85546875" style="33"/>
    <col min="8449" max="8449" width="46.5703125" style="33" customWidth="1"/>
    <col min="8450" max="8450" width="11.140625" style="33" customWidth="1"/>
    <col min="8451" max="8451" width="10.140625" style="33" customWidth="1"/>
    <col min="8452" max="8452" width="12.5703125" style="33" customWidth="1"/>
    <col min="8453" max="8453" width="14.7109375" style="33" customWidth="1"/>
    <col min="8454" max="8454" width="14.5703125" style="33" customWidth="1"/>
    <col min="8455" max="8455" width="13.42578125" style="33" customWidth="1"/>
    <col min="8456" max="8704" width="8.85546875" style="33"/>
    <col min="8705" max="8705" width="46.5703125" style="33" customWidth="1"/>
    <col min="8706" max="8706" width="11.140625" style="33" customWidth="1"/>
    <col min="8707" max="8707" width="10.140625" style="33" customWidth="1"/>
    <col min="8708" max="8708" width="12.5703125" style="33" customWidth="1"/>
    <col min="8709" max="8709" width="14.7109375" style="33" customWidth="1"/>
    <col min="8710" max="8710" width="14.5703125" style="33" customWidth="1"/>
    <col min="8711" max="8711" width="13.42578125" style="33" customWidth="1"/>
    <col min="8712" max="8960" width="8.85546875" style="33"/>
    <col min="8961" max="8961" width="46.5703125" style="33" customWidth="1"/>
    <col min="8962" max="8962" width="11.140625" style="33" customWidth="1"/>
    <col min="8963" max="8963" width="10.140625" style="33" customWidth="1"/>
    <col min="8964" max="8964" width="12.5703125" style="33" customWidth="1"/>
    <col min="8965" max="8965" width="14.7109375" style="33" customWidth="1"/>
    <col min="8966" max="8966" width="14.5703125" style="33" customWidth="1"/>
    <col min="8967" max="8967" width="13.42578125" style="33" customWidth="1"/>
    <col min="8968" max="9216" width="8.85546875" style="33"/>
    <col min="9217" max="9217" width="46.5703125" style="33" customWidth="1"/>
    <col min="9218" max="9218" width="11.140625" style="33" customWidth="1"/>
    <col min="9219" max="9219" width="10.140625" style="33" customWidth="1"/>
    <col min="9220" max="9220" width="12.5703125" style="33" customWidth="1"/>
    <col min="9221" max="9221" width="14.7109375" style="33" customWidth="1"/>
    <col min="9222" max="9222" width="14.5703125" style="33" customWidth="1"/>
    <col min="9223" max="9223" width="13.42578125" style="33" customWidth="1"/>
    <col min="9224" max="9472" width="8.85546875" style="33"/>
    <col min="9473" max="9473" width="46.5703125" style="33" customWidth="1"/>
    <col min="9474" max="9474" width="11.140625" style="33" customWidth="1"/>
    <col min="9475" max="9475" width="10.140625" style="33" customWidth="1"/>
    <col min="9476" max="9476" width="12.5703125" style="33" customWidth="1"/>
    <col min="9477" max="9477" width="14.7109375" style="33" customWidth="1"/>
    <col min="9478" max="9478" width="14.5703125" style="33" customWidth="1"/>
    <col min="9479" max="9479" width="13.42578125" style="33" customWidth="1"/>
    <col min="9480" max="9728" width="8.85546875" style="33"/>
    <col min="9729" max="9729" width="46.5703125" style="33" customWidth="1"/>
    <col min="9730" max="9730" width="11.140625" style="33" customWidth="1"/>
    <col min="9731" max="9731" width="10.140625" style="33" customWidth="1"/>
    <col min="9732" max="9732" width="12.5703125" style="33" customWidth="1"/>
    <col min="9733" max="9733" width="14.7109375" style="33" customWidth="1"/>
    <col min="9734" max="9734" width="14.5703125" style="33" customWidth="1"/>
    <col min="9735" max="9735" width="13.42578125" style="33" customWidth="1"/>
    <col min="9736" max="9984" width="8.85546875" style="33"/>
    <col min="9985" max="9985" width="46.5703125" style="33" customWidth="1"/>
    <col min="9986" max="9986" width="11.140625" style="33" customWidth="1"/>
    <col min="9987" max="9987" width="10.140625" style="33" customWidth="1"/>
    <col min="9988" max="9988" width="12.5703125" style="33" customWidth="1"/>
    <col min="9989" max="9989" width="14.7109375" style="33" customWidth="1"/>
    <col min="9990" max="9990" width="14.5703125" style="33" customWidth="1"/>
    <col min="9991" max="9991" width="13.42578125" style="33" customWidth="1"/>
    <col min="9992" max="10240" width="8.85546875" style="33"/>
    <col min="10241" max="10241" width="46.5703125" style="33" customWidth="1"/>
    <col min="10242" max="10242" width="11.140625" style="33" customWidth="1"/>
    <col min="10243" max="10243" width="10.140625" style="33" customWidth="1"/>
    <col min="10244" max="10244" width="12.5703125" style="33" customWidth="1"/>
    <col min="10245" max="10245" width="14.7109375" style="33" customWidth="1"/>
    <col min="10246" max="10246" width="14.5703125" style="33" customWidth="1"/>
    <col min="10247" max="10247" width="13.42578125" style="33" customWidth="1"/>
    <col min="10248" max="10496" width="8.85546875" style="33"/>
    <col min="10497" max="10497" width="46.5703125" style="33" customWidth="1"/>
    <col min="10498" max="10498" width="11.140625" style="33" customWidth="1"/>
    <col min="10499" max="10499" width="10.140625" style="33" customWidth="1"/>
    <col min="10500" max="10500" width="12.5703125" style="33" customWidth="1"/>
    <col min="10501" max="10501" width="14.7109375" style="33" customWidth="1"/>
    <col min="10502" max="10502" width="14.5703125" style="33" customWidth="1"/>
    <col min="10503" max="10503" width="13.42578125" style="33" customWidth="1"/>
    <col min="10504" max="10752" width="8.85546875" style="33"/>
    <col min="10753" max="10753" width="46.5703125" style="33" customWidth="1"/>
    <col min="10754" max="10754" width="11.140625" style="33" customWidth="1"/>
    <col min="10755" max="10755" width="10.140625" style="33" customWidth="1"/>
    <col min="10756" max="10756" width="12.5703125" style="33" customWidth="1"/>
    <col min="10757" max="10757" width="14.7109375" style="33" customWidth="1"/>
    <col min="10758" max="10758" width="14.5703125" style="33" customWidth="1"/>
    <col min="10759" max="10759" width="13.42578125" style="33" customWidth="1"/>
    <col min="10760" max="11008" width="8.85546875" style="33"/>
    <col min="11009" max="11009" width="46.5703125" style="33" customWidth="1"/>
    <col min="11010" max="11010" width="11.140625" style="33" customWidth="1"/>
    <col min="11011" max="11011" width="10.140625" style="33" customWidth="1"/>
    <col min="11012" max="11012" width="12.5703125" style="33" customWidth="1"/>
    <col min="11013" max="11013" width="14.7109375" style="33" customWidth="1"/>
    <col min="11014" max="11014" width="14.5703125" style="33" customWidth="1"/>
    <col min="11015" max="11015" width="13.42578125" style="33" customWidth="1"/>
    <col min="11016" max="11264" width="8.85546875" style="33"/>
    <col min="11265" max="11265" width="46.5703125" style="33" customWidth="1"/>
    <col min="11266" max="11266" width="11.140625" style="33" customWidth="1"/>
    <col min="11267" max="11267" width="10.140625" style="33" customWidth="1"/>
    <col min="11268" max="11268" width="12.5703125" style="33" customWidth="1"/>
    <col min="11269" max="11269" width="14.7109375" style="33" customWidth="1"/>
    <col min="11270" max="11270" width="14.5703125" style="33" customWidth="1"/>
    <col min="11271" max="11271" width="13.42578125" style="33" customWidth="1"/>
    <col min="11272" max="11520" width="8.85546875" style="33"/>
    <col min="11521" max="11521" width="46.5703125" style="33" customWidth="1"/>
    <col min="11522" max="11522" width="11.140625" style="33" customWidth="1"/>
    <col min="11523" max="11523" width="10.140625" style="33" customWidth="1"/>
    <col min="11524" max="11524" width="12.5703125" style="33" customWidth="1"/>
    <col min="11525" max="11525" width="14.7109375" style="33" customWidth="1"/>
    <col min="11526" max="11526" width="14.5703125" style="33" customWidth="1"/>
    <col min="11527" max="11527" width="13.42578125" style="33" customWidth="1"/>
    <col min="11528" max="11776" width="8.85546875" style="33"/>
    <col min="11777" max="11777" width="46.5703125" style="33" customWidth="1"/>
    <col min="11778" max="11778" width="11.140625" style="33" customWidth="1"/>
    <col min="11779" max="11779" width="10.140625" style="33" customWidth="1"/>
    <col min="11780" max="11780" width="12.5703125" style="33" customWidth="1"/>
    <col min="11781" max="11781" width="14.7109375" style="33" customWidth="1"/>
    <col min="11782" max="11782" width="14.5703125" style="33" customWidth="1"/>
    <col min="11783" max="11783" width="13.42578125" style="33" customWidth="1"/>
    <col min="11784" max="12032" width="8.85546875" style="33"/>
    <col min="12033" max="12033" width="46.5703125" style="33" customWidth="1"/>
    <col min="12034" max="12034" width="11.140625" style="33" customWidth="1"/>
    <col min="12035" max="12035" width="10.140625" style="33" customWidth="1"/>
    <col min="12036" max="12036" width="12.5703125" style="33" customWidth="1"/>
    <col min="12037" max="12037" width="14.7109375" style="33" customWidth="1"/>
    <col min="12038" max="12038" width="14.5703125" style="33" customWidth="1"/>
    <col min="12039" max="12039" width="13.42578125" style="33" customWidth="1"/>
    <col min="12040" max="12288" width="8.85546875" style="33"/>
    <col min="12289" max="12289" width="46.5703125" style="33" customWidth="1"/>
    <col min="12290" max="12290" width="11.140625" style="33" customWidth="1"/>
    <col min="12291" max="12291" width="10.140625" style="33" customWidth="1"/>
    <col min="12292" max="12292" width="12.5703125" style="33" customWidth="1"/>
    <col min="12293" max="12293" width="14.7109375" style="33" customWidth="1"/>
    <col min="12294" max="12294" width="14.5703125" style="33" customWidth="1"/>
    <col min="12295" max="12295" width="13.42578125" style="33" customWidth="1"/>
    <col min="12296" max="12544" width="8.85546875" style="33"/>
    <col min="12545" max="12545" width="46.5703125" style="33" customWidth="1"/>
    <col min="12546" max="12546" width="11.140625" style="33" customWidth="1"/>
    <col min="12547" max="12547" width="10.140625" style="33" customWidth="1"/>
    <col min="12548" max="12548" width="12.5703125" style="33" customWidth="1"/>
    <col min="12549" max="12549" width="14.7109375" style="33" customWidth="1"/>
    <col min="12550" max="12550" width="14.5703125" style="33" customWidth="1"/>
    <col min="12551" max="12551" width="13.42578125" style="33" customWidth="1"/>
    <col min="12552" max="12800" width="8.85546875" style="33"/>
    <col min="12801" max="12801" width="46.5703125" style="33" customWidth="1"/>
    <col min="12802" max="12802" width="11.140625" style="33" customWidth="1"/>
    <col min="12803" max="12803" width="10.140625" style="33" customWidth="1"/>
    <col min="12804" max="12804" width="12.5703125" style="33" customWidth="1"/>
    <col min="12805" max="12805" width="14.7109375" style="33" customWidth="1"/>
    <col min="12806" max="12806" width="14.5703125" style="33" customWidth="1"/>
    <col min="12807" max="12807" width="13.42578125" style="33" customWidth="1"/>
    <col min="12808" max="13056" width="8.85546875" style="33"/>
    <col min="13057" max="13057" width="46.5703125" style="33" customWidth="1"/>
    <col min="13058" max="13058" width="11.140625" style="33" customWidth="1"/>
    <col min="13059" max="13059" width="10.140625" style="33" customWidth="1"/>
    <col min="13060" max="13060" width="12.5703125" style="33" customWidth="1"/>
    <col min="13061" max="13061" width="14.7109375" style="33" customWidth="1"/>
    <col min="13062" max="13062" width="14.5703125" style="33" customWidth="1"/>
    <col min="13063" max="13063" width="13.42578125" style="33" customWidth="1"/>
    <col min="13064" max="13312" width="8.85546875" style="33"/>
    <col min="13313" max="13313" width="46.5703125" style="33" customWidth="1"/>
    <col min="13314" max="13314" width="11.140625" style="33" customWidth="1"/>
    <col min="13315" max="13315" width="10.140625" style="33" customWidth="1"/>
    <col min="13316" max="13316" width="12.5703125" style="33" customWidth="1"/>
    <col min="13317" max="13317" width="14.7109375" style="33" customWidth="1"/>
    <col min="13318" max="13318" width="14.5703125" style="33" customWidth="1"/>
    <col min="13319" max="13319" width="13.42578125" style="33" customWidth="1"/>
    <col min="13320" max="13568" width="8.85546875" style="33"/>
    <col min="13569" max="13569" width="46.5703125" style="33" customWidth="1"/>
    <col min="13570" max="13570" width="11.140625" style="33" customWidth="1"/>
    <col min="13571" max="13571" width="10.140625" style="33" customWidth="1"/>
    <col min="13572" max="13572" width="12.5703125" style="33" customWidth="1"/>
    <col min="13573" max="13573" width="14.7109375" style="33" customWidth="1"/>
    <col min="13574" max="13574" width="14.5703125" style="33" customWidth="1"/>
    <col min="13575" max="13575" width="13.42578125" style="33" customWidth="1"/>
    <col min="13576" max="13824" width="8.85546875" style="33"/>
    <col min="13825" max="13825" width="46.5703125" style="33" customWidth="1"/>
    <col min="13826" max="13826" width="11.140625" style="33" customWidth="1"/>
    <col min="13827" max="13827" width="10.140625" style="33" customWidth="1"/>
    <col min="13828" max="13828" width="12.5703125" style="33" customWidth="1"/>
    <col min="13829" max="13829" width="14.7109375" style="33" customWidth="1"/>
    <col min="13830" max="13830" width="14.5703125" style="33" customWidth="1"/>
    <col min="13831" max="13831" width="13.42578125" style="33" customWidth="1"/>
    <col min="13832" max="14080" width="8.85546875" style="33"/>
    <col min="14081" max="14081" width="46.5703125" style="33" customWidth="1"/>
    <col min="14082" max="14082" width="11.140625" style="33" customWidth="1"/>
    <col min="14083" max="14083" width="10.140625" style="33" customWidth="1"/>
    <col min="14084" max="14084" width="12.5703125" style="33" customWidth="1"/>
    <col min="14085" max="14085" width="14.7109375" style="33" customWidth="1"/>
    <col min="14086" max="14086" width="14.5703125" style="33" customWidth="1"/>
    <col min="14087" max="14087" width="13.42578125" style="33" customWidth="1"/>
    <col min="14088" max="14336" width="8.85546875" style="33"/>
    <col min="14337" max="14337" width="46.5703125" style="33" customWidth="1"/>
    <col min="14338" max="14338" width="11.140625" style="33" customWidth="1"/>
    <col min="14339" max="14339" width="10.140625" style="33" customWidth="1"/>
    <col min="14340" max="14340" width="12.5703125" style="33" customWidth="1"/>
    <col min="14341" max="14341" width="14.7109375" style="33" customWidth="1"/>
    <col min="14342" max="14342" width="14.5703125" style="33" customWidth="1"/>
    <col min="14343" max="14343" width="13.42578125" style="33" customWidth="1"/>
    <col min="14344" max="14592" width="8.85546875" style="33"/>
    <col min="14593" max="14593" width="46.5703125" style="33" customWidth="1"/>
    <col min="14594" max="14594" width="11.140625" style="33" customWidth="1"/>
    <col min="14595" max="14595" width="10.140625" style="33" customWidth="1"/>
    <col min="14596" max="14596" width="12.5703125" style="33" customWidth="1"/>
    <col min="14597" max="14597" width="14.7109375" style="33" customWidth="1"/>
    <col min="14598" max="14598" width="14.5703125" style="33" customWidth="1"/>
    <col min="14599" max="14599" width="13.42578125" style="33" customWidth="1"/>
    <col min="14600" max="14848" width="8.85546875" style="33"/>
    <col min="14849" max="14849" width="46.5703125" style="33" customWidth="1"/>
    <col min="14850" max="14850" width="11.140625" style="33" customWidth="1"/>
    <col min="14851" max="14851" width="10.140625" style="33" customWidth="1"/>
    <col min="14852" max="14852" width="12.5703125" style="33" customWidth="1"/>
    <col min="14853" max="14853" width="14.7109375" style="33" customWidth="1"/>
    <col min="14854" max="14854" width="14.5703125" style="33" customWidth="1"/>
    <col min="14855" max="14855" width="13.42578125" style="33" customWidth="1"/>
    <col min="14856" max="15104" width="8.85546875" style="33"/>
    <col min="15105" max="15105" width="46.5703125" style="33" customWidth="1"/>
    <col min="15106" max="15106" width="11.140625" style="33" customWidth="1"/>
    <col min="15107" max="15107" width="10.140625" style="33" customWidth="1"/>
    <col min="15108" max="15108" width="12.5703125" style="33" customWidth="1"/>
    <col min="15109" max="15109" width="14.7109375" style="33" customWidth="1"/>
    <col min="15110" max="15110" width="14.5703125" style="33" customWidth="1"/>
    <col min="15111" max="15111" width="13.42578125" style="33" customWidth="1"/>
    <col min="15112" max="15360" width="8.85546875" style="33"/>
    <col min="15361" max="15361" width="46.5703125" style="33" customWidth="1"/>
    <col min="15362" max="15362" width="11.140625" style="33" customWidth="1"/>
    <col min="15363" max="15363" width="10.140625" style="33" customWidth="1"/>
    <col min="15364" max="15364" width="12.5703125" style="33" customWidth="1"/>
    <col min="15365" max="15365" width="14.7109375" style="33" customWidth="1"/>
    <col min="15366" max="15366" width="14.5703125" style="33" customWidth="1"/>
    <col min="15367" max="15367" width="13.42578125" style="33" customWidth="1"/>
    <col min="15368" max="15616" width="8.85546875" style="33"/>
    <col min="15617" max="15617" width="46.5703125" style="33" customWidth="1"/>
    <col min="15618" max="15618" width="11.140625" style="33" customWidth="1"/>
    <col min="15619" max="15619" width="10.140625" style="33" customWidth="1"/>
    <col min="15620" max="15620" width="12.5703125" style="33" customWidth="1"/>
    <col min="15621" max="15621" width="14.7109375" style="33" customWidth="1"/>
    <col min="15622" max="15622" width="14.5703125" style="33" customWidth="1"/>
    <col min="15623" max="15623" width="13.42578125" style="33" customWidth="1"/>
    <col min="15624" max="15872" width="8.85546875" style="33"/>
    <col min="15873" max="15873" width="46.5703125" style="33" customWidth="1"/>
    <col min="15874" max="15874" width="11.140625" style="33" customWidth="1"/>
    <col min="15875" max="15875" width="10.140625" style="33" customWidth="1"/>
    <col min="15876" max="15876" width="12.5703125" style="33" customWidth="1"/>
    <col min="15877" max="15877" width="14.7109375" style="33" customWidth="1"/>
    <col min="15878" max="15878" width="14.5703125" style="33" customWidth="1"/>
    <col min="15879" max="15879" width="13.42578125" style="33" customWidth="1"/>
    <col min="15880" max="16128" width="8.85546875" style="33"/>
    <col min="16129" max="16129" width="46.5703125" style="33" customWidth="1"/>
    <col min="16130" max="16130" width="11.140625" style="33" customWidth="1"/>
    <col min="16131" max="16131" width="10.140625" style="33" customWidth="1"/>
    <col min="16132" max="16132" width="12.5703125" style="33" customWidth="1"/>
    <col min="16133" max="16133" width="14.7109375" style="33" customWidth="1"/>
    <col min="16134" max="16134" width="14.5703125" style="33" customWidth="1"/>
    <col min="16135" max="16135" width="13.42578125" style="33" customWidth="1"/>
    <col min="16136" max="16384" width="8.85546875" style="33"/>
  </cols>
  <sheetData>
    <row r="1" spans="1:9" s="1" customFormat="1" ht="48" customHeight="1" x14ac:dyDescent="0.3">
      <c r="A1" s="538" t="s">
        <v>526</v>
      </c>
      <c r="B1" s="538"/>
      <c r="C1" s="538"/>
      <c r="D1" s="538"/>
      <c r="E1" s="538"/>
      <c r="F1" s="538"/>
      <c r="G1" s="538"/>
    </row>
    <row r="2" spans="1:9" s="1" customFormat="1" ht="20.25" x14ac:dyDescent="0.3">
      <c r="A2" s="517" t="s">
        <v>10</v>
      </c>
      <c r="B2" s="517"/>
      <c r="C2" s="517"/>
      <c r="D2" s="517"/>
      <c r="E2" s="517"/>
      <c r="F2" s="517"/>
      <c r="G2" s="517"/>
    </row>
    <row r="3" spans="1:9" s="3" customFormat="1" ht="16.5" thickBot="1" x14ac:dyDescent="0.3">
      <c r="A3" s="2"/>
      <c r="B3" s="2"/>
      <c r="C3" s="2"/>
      <c r="D3" s="2"/>
      <c r="E3" s="2"/>
      <c r="G3" s="94" t="s">
        <v>104</v>
      </c>
    </row>
    <row r="4" spans="1:9" s="3" customFormat="1" ht="11.25" x14ac:dyDescent="0.2">
      <c r="A4" s="570"/>
      <c r="B4" s="544" t="s">
        <v>484</v>
      </c>
      <c r="C4" s="546" t="s">
        <v>482</v>
      </c>
      <c r="D4" s="546" t="s">
        <v>33</v>
      </c>
      <c r="E4" s="540" t="s">
        <v>474</v>
      </c>
      <c r="F4" s="542" t="s">
        <v>485</v>
      </c>
      <c r="G4" s="548" t="s">
        <v>107</v>
      </c>
    </row>
    <row r="5" spans="1:9" s="3" customFormat="1" ht="37.5" customHeight="1" x14ac:dyDescent="0.2">
      <c r="A5" s="571"/>
      <c r="B5" s="545"/>
      <c r="C5" s="547"/>
      <c r="D5" s="547"/>
      <c r="E5" s="541"/>
      <c r="F5" s="543"/>
      <c r="G5" s="549"/>
    </row>
    <row r="6" spans="1:9" s="3" customFormat="1" ht="21" customHeight="1" x14ac:dyDescent="0.2">
      <c r="A6" s="127" t="s">
        <v>9</v>
      </c>
      <c r="B6" s="369">
        <f>SUM(B8:B16)</f>
        <v>13419</v>
      </c>
      <c r="C6" s="369">
        <f>SUM(C8:C16)</f>
        <v>7511</v>
      </c>
      <c r="D6" s="157">
        <f>ROUND(C6/B6*100,1)</f>
        <v>56</v>
      </c>
      <c r="E6" s="369">
        <f>SUM(E8:E16)</f>
        <v>7951</v>
      </c>
      <c r="F6" s="369">
        <f>SUM(F8:F16)</f>
        <v>3167</v>
      </c>
      <c r="G6" s="170">
        <f>ROUND(F6/E6*100,1)</f>
        <v>39.799999999999997</v>
      </c>
      <c r="I6" s="96"/>
    </row>
    <row r="7" spans="1:9" s="3" customFormat="1" ht="18.75" customHeight="1" x14ac:dyDescent="0.2">
      <c r="A7" s="168" t="s">
        <v>31</v>
      </c>
      <c r="B7" s="169"/>
      <c r="C7" s="169"/>
      <c r="D7" s="158"/>
      <c r="E7" s="169"/>
      <c r="F7" s="169"/>
      <c r="G7" s="171"/>
      <c r="I7" s="96"/>
    </row>
    <row r="8" spans="1:9" s="8" customFormat="1" ht="48.75" customHeight="1" x14ac:dyDescent="0.25">
      <c r="A8" s="244" t="s">
        <v>11</v>
      </c>
      <c r="B8" s="47">
        <v>2119</v>
      </c>
      <c r="C8" s="47">
        <v>928</v>
      </c>
      <c r="D8" s="46">
        <f>ROUND(C8/B8*100,1)</f>
        <v>43.8</v>
      </c>
      <c r="E8" s="97">
        <v>1223</v>
      </c>
      <c r="F8" s="47">
        <v>390</v>
      </c>
      <c r="G8" s="95">
        <f t="shared" ref="G8:G16" si="0">ROUND(F8/E8*100,1)</f>
        <v>31.9</v>
      </c>
      <c r="H8" s="98"/>
      <c r="I8" s="99"/>
    </row>
    <row r="9" spans="1:9" s="8" customFormat="1" ht="16.5" customHeight="1" x14ac:dyDescent="0.25">
      <c r="A9" s="244" t="s">
        <v>12</v>
      </c>
      <c r="B9" s="47">
        <v>1501</v>
      </c>
      <c r="C9" s="47">
        <v>766</v>
      </c>
      <c r="D9" s="46">
        <f t="shared" ref="D9:D16" si="1">ROUND(C9/B9*100,1)</f>
        <v>51</v>
      </c>
      <c r="E9" s="97">
        <v>813</v>
      </c>
      <c r="F9" s="47">
        <v>323</v>
      </c>
      <c r="G9" s="95">
        <f t="shared" si="0"/>
        <v>39.700000000000003</v>
      </c>
      <c r="H9" s="98"/>
      <c r="I9" s="99"/>
    </row>
    <row r="10" spans="1:9" ht="19.5" customHeight="1" x14ac:dyDescent="0.2">
      <c r="A10" s="244" t="s">
        <v>13</v>
      </c>
      <c r="B10" s="100">
        <v>1472</v>
      </c>
      <c r="C10" s="47">
        <v>783</v>
      </c>
      <c r="D10" s="46">
        <f t="shared" si="1"/>
        <v>53.2</v>
      </c>
      <c r="E10" s="97">
        <v>815</v>
      </c>
      <c r="F10" s="47">
        <v>315</v>
      </c>
      <c r="G10" s="95">
        <f t="shared" si="0"/>
        <v>38.700000000000003</v>
      </c>
      <c r="H10" s="98"/>
      <c r="I10" s="99"/>
    </row>
    <row r="11" spans="1:9" ht="16.5" customHeight="1" x14ac:dyDescent="0.2">
      <c r="A11" s="244" t="s">
        <v>14</v>
      </c>
      <c r="B11" s="100">
        <v>1005</v>
      </c>
      <c r="C11" s="47">
        <v>581</v>
      </c>
      <c r="D11" s="46">
        <f t="shared" si="1"/>
        <v>57.8</v>
      </c>
      <c r="E11" s="97">
        <v>660</v>
      </c>
      <c r="F11" s="47">
        <v>223</v>
      </c>
      <c r="G11" s="95">
        <f t="shared" si="0"/>
        <v>33.799999999999997</v>
      </c>
      <c r="H11" s="98"/>
      <c r="I11" s="99"/>
    </row>
    <row r="12" spans="1:9" s="6" customFormat="1" ht="21" customHeight="1" x14ac:dyDescent="0.25">
      <c r="A12" s="244" t="s">
        <v>15</v>
      </c>
      <c r="B12" s="100">
        <v>2595</v>
      </c>
      <c r="C12" s="47">
        <v>1702</v>
      </c>
      <c r="D12" s="46">
        <f t="shared" si="1"/>
        <v>65.599999999999994</v>
      </c>
      <c r="E12" s="97">
        <v>1600</v>
      </c>
      <c r="F12" s="47">
        <v>736</v>
      </c>
      <c r="G12" s="95">
        <f t="shared" si="0"/>
        <v>46</v>
      </c>
      <c r="H12" s="98"/>
      <c r="I12" s="99"/>
    </row>
    <row r="13" spans="1:9" ht="56.25" customHeight="1" x14ac:dyDescent="0.2">
      <c r="A13" s="244" t="s">
        <v>16</v>
      </c>
      <c r="B13" s="100">
        <v>265</v>
      </c>
      <c r="C13" s="47">
        <v>166</v>
      </c>
      <c r="D13" s="46">
        <f t="shared" si="1"/>
        <v>62.6</v>
      </c>
      <c r="E13" s="97">
        <v>156</v>
      </c>
      <c r="F13" s="47">
        <v>80</v>
      </c>
      <c r="G13" s="95">
        <f t="shared" si="0"/>
        <v>51.3</v>
      </c>
      <c r="H13" s="98"/>
      <c r="I13" s="99"/>
    </row>
    <row r="14" spans="1:9" ht="34.5" customHeight="1" x14ac:dyDescent="0.2">
      <c r="A14" s="244" t="s">
        <v>17</v>
      </c>
      <c r="B14" s="100">
        <v>1186</v>
      </c>
      <c r="C14" s="47">
        <v>700</v>
      </c>
      <c r="D14" s="46">
        <f t="shared" si="1"/>
        <v>59</v>
      </c>
      <c r="E14" s="97">
        <v>710</v>
      </c>
      <c r="F14" s="47">
        <v>261</v>
      </c>
      <c r="G14" s="95">
        <f t="shared" si="0"/>
        <v>36.799999999999997</v>
      </c>
      <c r="H14" s="98"/>
      <c r="I14" s="99"/>
    </row>
    <row r="15" spans="1:9" ht="70.5" customHeight="1" x14ac:dyDescent="0.2">
      <c r="A15" s="244" t="s">
        <v>18</v>
      </c>
      <c r="B15" s="100">
        <v>1721</v>
      </c>
      <c r="C15" s="47">
        <v>810</v>
      </c>
      <c r="D15" s="46">
        <f t="shared" si="1"/>
        <v>47.1</v>
      </c>
      <c r="E15" s="97">
        <v>988</v>
      </c>
      <c r="F15" s="47">
        <v>355</v>
      </c>
      <c r="G15" s="95">
        <f t="shared" si="0"/>
        <v>35.9</v>
      </c>
      <c r="H15" s="98"/>
      <c r="I15" s="99"/>
    </row>
    <row r="16" spans="1:9" ht="40.5" customHeight="1" thickBot="1" x14ac:dyDescent="0.25">
      <c r="A16" s="245" t="s">
        <v>108</v>
      </c>
      <c r="B16" s="101">
        <v>1555</v>
      </c>
      <c r="C16" s="41">
        <v>1075</v>
      </c>
      <c r="D16" s="40">
        <f t="shared" si="1"/>
        <v>69.099999999999994</v>
      </c>
      <c r="E16" s="102">
        <v>986</v>
      </c>
      <c r="F16" s="41">
        <v>484</v>
      </c>
      <c r="G16" s="103">
        <f t="shared" si="0"/>
        <v>49.1</v>
      </c>
      <c r="H16" s="98"/>
      <c r="I16" s="99"/>
    </row>
    <row r="17" spans="2:11" ht="15.75" x14ac:dyDescent="0.25">
      <c r="B17" s="104"/>
      <c r="H17" s="105"/>
      <c r="I17" s="106"/>
    </row>
    <row r="18" spans="2:11" ht="15.75" x14ac:dyDescent="0.25">
      <c r="B18" s="104"/>
      <c r="H18" s="107"/>
    </row>
    <row r="19" spans="2:11" x14ac:dyDescent="0.2">
      <c r="B19" s="104"/>
    </row>
    <row r="22" spans="2:11" x14ac:dyDescent="0.2">
      <c r="K22" s="125"/>
    </row>
    <row r="23" spans="2:11" x14ac:dyDescent="0.2">
      <c r="K23" s="125"/>
    </row>
    <row r="24" spans="2:11" x14ac:dyDescent="0.2">
      <c r="K24" s="125"/>
    </row>
    <row r="25" spans="2:11" x14ac:dyDescent="0.2">
      <c r="K25" s="125"/>
    </row>
    <row r="26" spans="2:11" x14ac:dyDescent="0.2">
      <c r="K26" s="125"/>
    </row>
    <row r="27" spans="2:11" x14ac:dyDescent="0.2">
      <c r="K27" s="125"/>
    </row>
    <row r="28" spans="2:11" x14ac:dyDescent="0.2">
      <c r="K28" s="125"/>
    </row>
    <row r="29" spans="2:11" x14ac:dyDescent="0.2">
      <c r="K29" s="125"/>
    </row>
    <row r="30" spans="2:11" x14ac:dyDescent="0.2">
      <c r="K30" s="125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E5" sqref="E5"/>
    </sheetView>
  </sheetViews>
  <sheetFormatPr defaultColWidth="8.85546875" defaultRowHeight="12.75" x14ac:dyDescent="0.2"/>
  <cols>
    <col min="1" max="1" width="47.140625" style="33" customWidth="1"/>
    <col min="2" max="2" width="8" style="193" customWidth="1"/>
    <col min="3" max="3" width="13" style="193" customWidth="1"/>
    <col min="4" max="4" width="9.28515625" style="193" customWidth="1"/>
    <col min="5" max="5" width="13.140625" style="193" customWidth="1"/>
    <col min="6" max="6" width="7.85546875" style="193" customWidth="1"/>
    <col min="7" max="7" width="13.42578125" style="193" customWidth="1"/>
    <col min="8" max="8" width="9.28515625" style="193" customWidth="1"/>
    <col min="9" max="9" width="13.85546875" style="193" customWidth="1"/>
    <col min="10" max="10" width="8.85546875" style="33"/>
    <col min="11" max="12" width="0" style="33" hidden="1" customWidth="1"/>
    <col min="13" max="253" width="8.85546875" style="33"/>
    <col min="254" max="254" width="51.5703125" style="33" customWidth="1"/>
    <col min="255" max="255" width="14.42578125" style="33" customWidth="1"/>
    <col min="256" max="256" width="15.5703125" style="33" customWidth="1"/>
    <col min="257" max="257" width="13.7109375" style="33" customWidth="1"/>
    <col min="258" max="258" width="15.140625" style="33" customWidth="1"/>
    <col min="259" max="259" width="15" style="33" customWidth="1"/>
    <col min="260" max="260" width="15.7109375" style="33" customWidth="1"/>
    <col min="261" max="509" width="8.85546875" style="33"/>
    <col min="510" max="510" width="51.5703125" style="33" customWidth="1"/>
    <col min="511" max="511" width="14.42578125" style="33" customWidth="1"/>
    <col min="512" max="512" width="15.5703125" style="33" customWidth="1"/>
    <col min="513" max="513" width="13.7109375" style="33" customWidth="1"/>
    <col min="514" max="514" width="15.140625" style="33" customWidth="1"/>
    <col min="515" max="515" width="15" style="33" customWidth="1"/>
    <col min="516" max="516" width="15.7109375" style="33" customWidth="1"/>
    <col min="517" max="765" width="8.85546875" style="33"/>
    <col min="766" max="766" width="51.5703125" style="33" customWidth="1"/>
    <col min="767" max="767" width="14.42578125" style="33" customWidth="1"/>
    <col min="768" max="768" width="15.5703125" style="33" customWidth="1"/>
    <col min="769" max="769" width="13.7109375" style="33" customWidth="1"/>
    <col min="770" max="770" width="15.140625" style="33" customWidth="1"/>
    <col min="771" max="771" width="15" style="33" customWidth="1"/>
    <col min="772" max="772" width="15.7109375" style="33" customWidth="1"/>
    <col min="773" max="1021" width="8.85546875" style="33"/>
    <col min="1022" max="1022" width="51.5703125" style="33" customWidth="1"/>
    <col min="1023" max="1023" width="14.42578125" style="33" customWidth="1"/>
    <col min="1024" max="1024" width="15.5703125" style="33" customWidth="1"/>
    <col min="1025" max="1025" width="13.7109375" style="33" customWidth="1"/>
    <col min="1026" max="1026" width="15.140625" style="33" customWidth="1"/>
    <col min="1027" max="1027" width="15" style="33" customWidth="1"/>
    <col min="1028" max="1028" width="15.7109375" style="33" customWidth="1"/>
    <col min="1029" max="1277" width="8.85546875" style="33"/>
    <col min="1278" max="1278" width="51.5703125" style="33" customWidth="1"/>
    <col min="1279" max="1279" width="14.42578125" style="33" customWidth="1"/>
    <col min="1280" max="1280" width="15.5703125" style="33" customWidth="1"/>
    <col min="1281" max="1281" width="13.7109375" style="33" customWidth="1"/>
    <col min="1282" max="1282" width="15.140625" style="33" customWidth="1"/>
    <col min="1283" max="1283" width="15" style="33" customWidth="1"/>
    <col min="1284" max="1284" width="15.7109375" style="33" customWidth="1"/>
    <col min="1285" max="1533" width="8.85546875" style="33"/>
    <col min="1534" max="1534" width="51.5703125" style="33" customWidth="1"/>
    <col min="1535" max="1535" width="14.42578125" style="33" customWidth="1"/>
    <col min="1536" max="1536" width="15.5703125" style="33" customWidth="1"/>
    <col min="1537" max="1537" width="13.7109375" style="33" customWidth="1"/>
    <col min="1538" max="1538" width="15.140625" style="33" customWidth="1"/>
    <col min="1539" max="1539" width="15" style="33" customWidth="1"/>
    <col min="1540" max="1540" width="15.7109375" style="33" customWidth="1"/>
    <col min="1541" max="1789" width="8.85546875" style="33"/>
    <col min="1790" max="1790" width="51.5703125" style="33" customWidth="1"/>
    <col min="1791" max="1791" width="14.42578125" style="33" customWidth="1"/>
    <col min="1792" max="1792" width="15.5703125" style="33" customWidth="1"/>
    <col min="1793" max="1793" width="13.7109375" style="33" customWidth="1"/>
    <col min="1794" max="1794" width="15.140625" style="33" customWidth="1"/>
    <col min="1795" max="1795" width="15" style="33" customWidth="1"/>
    <col min="1796" max="1796" width="15.7109375" style="33" customWidth="1"/>
    <col min="1797" max="2045" width="8.85546875" style="33"/>
    <col min="2046" max="2046" width="51.5703125" style="33" customWidth="1"/>
    <col min="2047" max="2047" width="14.42578125" style="33" customWidth="1"/>
    <col min="2048" max="2048" width="15.5703125" style="33" customWidth="1"/>
    <col min="2049" max="2049" width="13.7109375" style="33" customWidth="1"/>
    <col min="2050" max="2050" width="15.140625" style="33" customWidth="1"/>
    <col min="2051" max="2051" width="15" style="33" customWidth="1"/>
    <col min="2052" max="2052" width="15.7109375" style="33" customWidth="1"/>
    <col min="2053" max="2301" width="8.85546875" style="33"/>
    <col min="2302" max="2302" width="51.5703125" style="33" customWidth="1"/>
    <col min="2303" max="2303" width="14.42578125" style="33" customWidth="1"/>
    <col min="2304" max="2304" width="15.5703125" style="33" customWidth="1"/>
    <col min="2305" max="2305" width="13.7109375" style="33" customWidth="1"/>
    <col min="2306" max="2306" width="15.140625" style="33" customWidth="1"/>
    <col min="2307" max="2307" width="15" style="33" customWidth="1"/>
    <col min="2308" max="2308" width="15.7109375" style="33" customWidth="1"/>
    <col min="2309" max="2557" width="8.85546875" style="33"/>
    <col min="2558" max="2558" width="51.5703125" style="33" customWidth="1"/>
    <col min="2559" max="2559" width="14.42578125" style="33" customWidth="1"/>
    <col min="2560" max="2560" width="15.5703125" style="33" customWidth="1"/>
    <col min="2561" max="2561" width="13.7109375" style="33" customWidth="1"/>
    <col min="2562" max="2562" width="15.140625" style="33" customWidth="1"/>
    <col min="2563" max="2563" width="15" style="33" customWidth="1"/>
    <col min="2564" max="2564" width="15.7109375" style="33" customWidth="1"/>
    <col min="2565" max="2813" width="8.85546875" style="33"/>
    <col min="2814" max="2814" width="51.5703125" style="33" customWidth="1"/>
    <col min="2815" max="2815" width="14.42578125" style="33" customWidth="1"/>
    <col min="2816" max="2816" width="15.5703125" style="33" customWidth="1"/>
    <col min="2817" max="2817" width="13.7109375" style="33" customWidth="1"/>
    <col min="2818" max="2818" width="15.140625" style="33" customWidth="1"/>
    <col min="2819" max="2819" width="15" style="33" customWidth="1"/>
    <col min="2820" max="2820" width="15.7109375" style="33" customWidth="1"/>
    <col min="2821" max="3069" width="8.85546875" style="33"/>
    <col min="3070" max="3070" width="51.5703125" style="33" customWidth="1"/>
    <col min="3071" max="3071" width="14.42578125" style="33" customWidth="1"/>
    <col min="3072" max="3072" width="15.5703125" style="33" customWidth="1"/>
    <col min="3073" max="3073" width="13.7109375" style="33" customWidth="1"/>
    <col min="3074" max="3074" width="15.140625" style="33" customWidth="1"/>
    <col min="3075" max="3075" width="15" style="33" customWidth="1"/>
    <col min="3076" max="3076" width="15.7109375" style="33" customWidth="1"/>
    <col min="3077" max="3325" width="8.85546875" style="33"/>
    <col min="3326" max="3326" width="51.5703125" style="33" customWidth="1"/>
    <col min="3327" max="3327" width="14.42578125" style="33" customWidth="1"/>
    <col min="3328" max="3328" width="15.5703125" style="33" customWidth="1"/>
    <col min="3329" max="3329" width="13.7109375" style="33" customWidth="1"/>
    <col min="3330" max="3330" width="15.140625" style="33" customWidth="1"/>
    <col min="3331" max="3331" width="15" style="33" customWidth="1"/>
    <col min="3332" max="3332" width="15.7109375" style="33" customWidth="1"/>
    <col min="3333" max="3581" width="8.85546875" style="33"/>
    <col min="3582" max="3582" width="51.5703125" style="33" customWidth="1"/>
    <col min="3583" max="3583" width="14.42578125" style="33" customWidth="1"/>
    <col min="3584" max="3584" width="15.5703125" style="33" customWidth="1"/>
    <col min="3585" max="3585" width="13.7109375" style="33" customWidth="1"/>
    <col min="3586" max="3586" width="15.140625" style="33" customWidth="1"/>
    <col min="3587" max="3587" width="15" style="33" customWidth="1"/>
    <col min="3588" max="3588" width="15.7109375" style="33" customWidth="1"/>
    <col min="3589" max="3837" width="8.85546875" style="33"/>
    <col min="3838" max="3838" width="51.5703125" style="33" customWidth="1"/>
    <col min="3839" max="3839" width="14.42578125" style="33" customWidth="1"/>
    <col min="3840" max="3840" width="15.5703125" style="33" customWidth="1"/>
    <col min="3841" max="3841" width="13.7109375" style="33" customWidth="1"/>
    <col min="3842" max="3842" width="15.140625" style="33" customWidth="1"/>
    <col min="3843" max="3843" width="15" style="33" customWidth="1"/>
    <col min="3844" max="3844" width="15.7109375" style="33" customWidth="1"/>
    <col min="3845" max="4093" width="8.85546875" style="33"/>
    <col min="4094" max="4094" width="51.5703125" style="33" customWidth="1"/>
    <col min="4095" max="4095" width="14.42578125" style="33" customWidth="1"/>
    <col min="4096" max="4096" width="15.5703125" style="33" customWidth="1"/>
    <col min="4097" max="4097" width="13.7109375" style="33" customWidth="1"/>
    <col min="4098" max="4098" width="15.140625" style="33" customWidth="1"/>
    <col min="4099" max="4099" width="15" style="33" customWidth="1"/>
    <col min="4100" max="4100" width="15.7109375" style="33" customWidth="1"/>
    <col min="4101" max="4349" width="8.85546875" style="33"/>
    <col min="4350" max="4350" width="51.5703125" style="33" customWidth="1"/>
    <col min="4351" max="4351" width="14.42578125" style="33" customWidth="1"/>
    <col min="4352" max="4352" width="15.5703125" style="33" customWidth="1"/>
    <col min="4353" max="4353" width="13.7109375" style="33" customWidth="1"/>
    <col min="4354" max="4354" width="15.140625" style="33" customWidth="1"/>
    <col min="4355" max="4355" width="15" style="33" customWidth="1"/>
    <col min="4356" max="4356" width="15.7109375" style="33" customWidth="1"/>
    <col min="4357" max="4605" width="8.85546875" style="33"/>
    <col min="4606" max="4606" width="51.5703125" style="33" customWidth="1"/>
    <col min="4607" max="4607" width="14.42578125" style="33" customWidth="1"/>
    <col min="4608" max="4608" width="15.5703125" style="33" customWidth="1"/>
    <col min="4609" max="4609" width="13.7109375" style="33" customWidth="1"/>
    <col min="4610" max="4610" width="15.140625" style="33" customWidth="1"/>
    <col min="4611" max="4611" width="15" style="33" customWidth="1"/>
    <col min="4612" max="4612" width="15.7109375" style="33" customWidth="1"/>
    <col min="4613" max="4861" width="8.85546875" style="33"/>
    <col min="4862" max="4862" width="51.5703125" style="33" customWidth="1"/>
    <col min="4863" max="4863" width="14.42578125" style="33" customWidth="1"/>
    <col min="4864" max="4864" width="15.5703125" style="33" customWidth="1"/>
    <col min="4865" max="4865" width="13.7109375" style="33" customWidth="1"/>
    <col min="4866" max="4866" width="15.140625" style="33" customWidth="1"/>
    <col min="4867" max="4867" width="15" style="33" customWidth="1"/>
    <col min="4868" max="4868" width="15.7109375" style="33" customWidth="1"/>
    <col min="4869" max="5117" width="8.85546875" style="33"/>
    <col min="5118" max="5118" width="51.5703125" style="33" customWidth="1"/>
    <col min="5119" max="5119" width="14.42578125" style="33" customWidth="1"/>
    <col min="5120" max="5120" width="15.5703125" style="33" customWidth="1"/>
    <col min="5121" max="5121" width="13.7109375" style="33" customWidth="1"/>
    <col min="5122" max="5122" width="15.140625" style="33" customWidth="1"/>
    <col min="5123" max="5123" width="15" style="33" customWidth="1"/>
    <col min="5124" max="5124" width="15.7109375" style="33" customWidth="1"/>
    <col min="5125" max="5373" width="8.85546875" style="33"/>
    <col min="5374" max="5374" width="51.5703125" style="33" customWidth="1"/>
    <col min="5375" max="5375" width="14.42578125" style="33" customWidth="1"/>
    <col min="5376" max="5376" width="15.5703125" style="33" customWidth="1"/>
    <col min="5377" max="5377" width="13.7109375" style="33" customWidth="1"/>
    <col min="5378" max="5378" width="15.140625" style="33" customWidth="1"/>
    <col min="5379" max="5379" width="15" style="33" customWidth="1"/>
    <col min="5380" max="5380" width="15.7109375" style="33" customWidth="1"/>
    <col min="5381" max="5629" width="8.85546875" style="33"/>
    <col min="5630" max="5630" width="51.5703125" style="33" customWidth="1"/>
    <col min="5631" max="5631" width="14.42578125" style="33" customWidth="1"/>
    <col min="5632" max="5632" width="15.5703125" style="33" customWidth="1"/>
    <col min="5633" max="5633" width="13.7109375" style="33" customWidth="1"/>
    <col min="5634" max="5634" width="15.140625" style="33" customWidth="1"/>
    <col min="5635" max="5635" width="15" style="33" customWidth="1"/>
    <col min="5636" max="5636" width="15.7109375" style="33" customWidth="1"/>
    <col min="5637" max="5885" width="8.85546875" style="33"/>
    <col min="5886" max="5886" width="51.5703125" style="33" customWidth="1"/>
    <col min="5887" max="5887" width="14.42578125" style="33" customWidth="1"/>
    <col min="5888" max="5888" width="15.5703125" style="33" customWidth="1"/>
    <col min="5889" max="5889" width="13.7109375" style="33" customWidth="1"/>
    <col min="5890" max="5890" width="15.140625" style="33" customWidth="1"/>
    <col min="5891" max="5891" width="15" style="33" customWidth="1"/>
    <col min="5892" max="5892" width="15.7109375" style="33" customWidth="1"/>
    <col min="5893" max="6141" width="8.85546875" style="33"/>
    <col min="6142" max="6142" width="51.5703125" style="33" customWidth="1"/>
    <col min="6143" max="6143" width="14.42578125" style="33" customWidth="1"/>
    <col min="6144" max="6144" width="15.5703125" style="33" customWidth="1"/>
    <col min="6145" max="6145" width="13.7109375" style="33" customWidth="1"/>
    <col min="6146" max="6146" width="15.140625" style="33" customWidth="1"/>
    <col min="6147" max="6147" width="15" style="33" customWidth="1"/>
    <col min="6148" max="6148" width="15.7109375" style="33" customWidth="1"/>
    <col min="6149" max="6397" width="8.85546875" style="33"/>
    <col min="6398" max="6398" width="51.5703125" style="33" customWidth="1"/>
    <col min="6399" max="6399" width="14.42578125" style="33" customWidth="1"/>
    <col min="6400" max="6400" width="15.5703125" style="33" customWidth="1"/>
    <col min="6401" max="6401" width="13.7109375" style="33" customWidth="1"/>
    <col min="6402" max="6402" width="15.140625" style="33" customWidth="1"/>
    <col min="6403" max="6403" width="15" style="33" customWidth="1"/>
    <col min="6404" max="6404" width="15.7109375" style="33" customWidth="1"/>
    <col min="6405" max="6653" width="8.85546875" style="33"/>
    <col min="6654" max="6654" width="51.5703125" style="33" customWidth="1"/>
    <col min="6655" max="6655" width="14.42578125" style="33" customWidth="1"/>
    <col min="6656" max="6656" width="15.5703125" style="33" customWidth="1"/>
    <col min="6657" max="6657" width="13.7109375" style="33" customWidth="1"/>
    <col min="6658" max="6658" width="15.140625" style="33" customWidth="1"/>
    <col min="6659" max="6659" width="15" style="33" customWidth="1"/>
    <col min="6660" max="6660" width="15.7109375" style="33" customWidth="1"/>
    <col min="6661" max="6909" width="8.85546875" style="33"/>
    <col min="6910" max="6910" width="51.5703125" style="33" customWidth="1"/>
    <col min="6911" max="6911" width="14.42578125" style="33" customWidth="1"/>
    <col min="6912" max="6912" width="15.5703125" style="33" customWidth="1"/>
    <col min="6913" max="6913" width="13.7109375" style="33" customWidth="1"/>
    <col min="6914" max="6914" width="15.140625" style="33" customWidth="1"/>
    <col min="6915" max="6915" width="15" style="33" customWidth="1"/>
    <col min="6916" max="6916" width="15.7109375" style="33" customWidth="1"/>
    <col min="6917" max="7165" width="8.85546875" style="33"/>
    <col min="7166" max="7166" width="51.5703125" style="33" customWidth="1"/>
    <col min="7167" max="7167" width="14.42578125" style="33" customWidth="1"/>
    <col min="7168" max="7168" width="15.5703125" style="33" customWidth="1"/>
    <col min="7169" max="7169" width="13.7109375" style="33" customWidth="1"/>
    <col min="7170" max="7170" width="15.140625" style="33" customWidth="1"/>
    <col min="7171" max="7171" width="15" style="33" customWidth="1"/>
    <col min="7172" max="7172" width="15.7109375" style="33" customWidth="1"/>
    <col min="7173" max="7421" width="8.85546875" style="33"/>
    <col min="7422" max="7422" width="51.5703125" style="33" customWidth="1"/>
    <col min="7423" max="7423" width="14.42578125" style="33" customWidth="1"/>
    <col min="7424" max="7424" width="15.5703125" style="33" customWidth="1"/>
    <col min="7425" max="7425" width="13.7109375" style="33" customWidth="1"/>
    <col min="7426" max="7426" width="15.140625" style="33" customWidth="1"/>
    <col min="7427" max="7427" width="15" style="33" customWidth="1"/>
    <col min="7428" max="7428" width="15.7109375" style="33" customWidth="1"/>
    <col min="7429" max="7677" width="8.85546875" style="33"/>
    <col min="7678" max="7678" width="51.5703125" style="33" customWidth="1"/>
    <col min="7679" max="7679" width="14.42578125" style="33" customWidth="1"/>
    <col min="7680" max="7680" width="15.5703125" style="33" customWidth="1"/>
    <col min="7681" max="7681" width="13.7109375" style="33" customWidth="1"/>
    <col min="7682" max="7682" width="15.140625" style="33" customWidth="1"/>
    <col min="7683" max="7683" width="15" style="33" customWidth="1"/>
    <col min="7684" max="7684" width="15.7109375" style="33" customWidth="1"/>
    <col min="7685" max="7933" width="8.85546875" style="33"/>
    <col min="7934" max="7934" width="51.5703125" style="33" customWidth="1"/>
    <col min="7935" max="7935" width="14.42578125" style="33" customWidth="1"/>
    <col min="7936" max="7936" width="15.5703125" style="33" customWidth="1"/>
    <col min="7937" max="7937" width="13.7109375" style="33" customWidth="1"/>
    <col min="7938" max="7938" width="15.140625" style="33" customWidth="1"/>
    <col min="7939" max="7939" width="15" style="33" customWidth="1"/>
    <col min="7940" max="7940" width="15.7109375" style="33" customWidth="1"/>
    <col min="7941" max="8189" width="8.85546875" style="33"/>
    <col min="8190" max="8190" width="51.5703125" style="33" customWidth="1"/>
    <col min="8191" max="8191" width="14.42578125" style="33" customWidth="1"/>
    <col min="8192" max="8192" width="15.5703125" style="33" customWidth="1"/>
    <col min="8193" max="8193" width="13.7109375" style="33" customWidth="1"/>
    <col min="8194" max="8194" width="15.140625" style="33" customWidth="1"/>
    <col min="8195" max="8195" width="15" style="33" customWidth="1"/>
    <col min="8196" max="8196" width="15.7109375" style="33" customWidth="1"/>
    <col min="8197" max="8445" width="8.85546875" style="33"/>
    <col min="8446" max="8446" width="51.5703125" style="33" customWidth="1"/>
    <col min="8447" max="8447" width="14.42578125" style="33" customWidth="1"/>
    <col min="8448" max="8448" width="15.5703125" style="33" customWidth="1"/>
    <col min="8449" max="8449" width="13.7109375" style="33" customWidth="1"/>
    <col min="8450" max="8450" width="15.140625" style="33" customWidth="1"/>
    <col min="8451" max="8451" width="15" style="33" customWidth="1"/>
    <col min="8452" max="8452" width="15.7109375" style="33" customWidth="1"/>
    <col min="8453" max="8701" width="8.85546875" style="33"/>
    <col min="8702" max="8702" width="51.5703125" style="33" customWidth="1"/>
    <col min="8703" max="8703" width="14.42578125" style="33" customWidth="1"/>
    <col min="8704" max="8704" width="15.5703125" style="33" customWidth="1"/>
    <col min="8705" max="8705" width="13.7109375" style="33" customWidth="1"/>
    <col min="8706" max="8706" width="15.140625" style="33" customWidth="1"/>
    <col min="8707" max="8707" width="15" style="33" customWidth="1"/>
    <col min="8708" max="8708" width="15.7109375" style="33" customWidth="1"/>
    <col min="8709" max="8957" width="8.85546875" style="33"/>
    <col min="8958" max="8958" width="51.5703125" style="33" customWidth="1"/>
    <col min="8959" max="8959" width="14.42578125" style="33" customWidth="1"/>
    <col min="8960" max="8960" width="15.5703125" style="33" customWidth="1"/>
    <col min="8961" max="8961" width="13.7109375" style="33" customWidth="1"/>
    <col min="8962" max="8962" width="15.140625" style="33" customWidth="1"/>
    <col min="8963" max="8963" width="15" style="33" customWidth="1"/>
    <col min="8964" max="8964" width="15.7109375" style="33" customWidth="1"/>
    <col min="8965" max="9213" width="8.85546875" style="33"/>
    <col min="9214" max="9214" width="51.5703125" style="33" customWidth="1"/>
    <col min="9215" max="9215" width="14.42578125" style="33" customWidth="1"/>
    <col min="9216" max="9216" width="15.5703125" style="33" customWidth="1"/>
    <col min="9217" max="9217" width="13.7109375" style="33" customWidth="1"/>
    <col min="9218" max="9218" width="15.140625" style="33" customWidth="1"/>
    <col min="9219" max="9219" width="15" style="33" customWidth="1"/>
    <col min="9220" max="9220" width="15.7109375" style="33" customWidth="1"/>
    <col min="9221" max="9469" width="8.85546875" style="33"/>
    <col min="9470" max="9470" width="51.5703125" style="33" customWidth="1"/>
    <col min="9471" max="9471" width="14.42578125" style="33" customWidth="1"/>
    <col min="9472" max="9472" width="15.5703125" style="33" customWidth="1"/>
    <col min="9473" max="9473" width="13.7109375" style="33" customWidth="1"/>
    <col min="9474" max="9474" width="15.140625" style="33" customWidth="1"/>
    <col min="9475" max="9475" width="15" style="33" customWidth="1"/>
    <col min="9476" max="9476" width="15.7109375" style="33" customWidth="1"/>
    <col min="9477" max="9725" width="8.85546875" style="33"/>
    <col min="9726" max="9726" width="51.5703125" style="33" customWidth="1"/>
    <col min="9727" max="9727" width="14.42578125" style="33" customWidth="1"/>
    <col min="9728" max="9728" width="15.5703125" style="33" customWidth="1"/>
    <col min="9729" max="9729" width="13.7109375" style="33" customWidth="1"/>
    <col min="9730" max="9730" width="15.140625" style="33" customWidth="1"/>
    <col min="9731" max="9731" width="15" style="33" customWidth="1"/>
    <col min="9732" max="9732" width="15.7109375" style="33" customWidth="1"/>
    <col min="9733" max="9981" width="8.85546875" style="33"/>
    <col min="9982" max="9982" width="51.5703125" style="33" customWidth="1"/>
    <col min="9983" max="9983" width="14.42578125" style="33" customWidth="1"/>
    <col min="9984" max="9984" width="15.5703125" style="33" customWidth="1"/>
    <col min="9985" max="9985" width="13.7109375" style="33" customWidth="1"/>
    <col min="9986" max="9986" width="15.140625" style="33" customWidth="1"/>
    <col min="9987" max="9987" width="15" style="33" customWidth="1"/>
    <col min="9988" max="9988" width="15.7109375" style="33" customWidth="1"/>
    <col min="9989" max="10237" width="8.85546875" style="33"/>
    <col min="10238" max="10238" width="51.5703125" style="33" customWidth="1"/>
    <col min="10239" max="10239" width="14.42578125" style="33" customWidth="1"/>
    <col min="10240" max="10240" width="15.5703125" style="33" customWidth="1"/>
    <col min="10241" max="10241" width="13.7109375" style="33" customWidth="1"/>
    <col min="10242" max="10242" width="15.140625" style="33" customWidth="1"/>
    <col min="10243" max="10243" width="15" style="33" customWidth="1"/>
    <col min="10244" max="10244" width="15.7109375" style="33" customWidth="1"/>
    <col min="10245" max="10493" width="8.85546875" style="33"/>
    <col min="10494" max="10494" width="51.5703125" style="33" customWidth="1"/>
    <col min="10495" max="10495" width="14.42578125" style="33" customWidth="1"/>
    <col min="10496" max="10496" width="15.5703125" style="33" customWidth="1"/>
    <col min="10497" max="10497" width="13.7109375" style="33" customWidth="1"/>
    <col min="10498" max="10498" width="15.140625" style="33" customWidth="1"/>
    <col min="10499" max="10499" width="15" style="33" customWidth="1"/>
    <col min="10500" max="10500" width="15.7109375" style="33" customWidth="1"/>
    <col min="10501" max="10749" width="8.85546875" style="33"/>
    <col min="10750" max="10750" width="51.5703125" style="33" customWidth="1"/>
    <col min="10751" max="10751" width="14.42578125" style="33" customWidth="1"/>
    <col min="10752" max="10752" width="15.5703125" style="33" customWidth="1"/>
    <col min="10753" max="10753" width="13.7109375" style="33" customWidth="1"/>
    <col min="10754" max="10754" width="15.140625" style="33" customWidth="1"/>
    <col min="10755" max="10755" width="15" style="33" customWidth="1"/>
    <col min="10756" max="10756" width="15.7109375" style="33" customWidth="1"/>
    <col min="10757" max="11005" width="8.85546875" style="33"/>
    <col min="11006" max="11006" width="51.5703125" style="33" customWidth="1"/>
    <col min="11007" max="11007" width="14.42578125" style="33" customWidth="1"/>
    <col min="11008" max="11008" width="15.5703125" style="33" customWidth="1"/>
    <col min="11009" max="11009" width="13.7109375" style="33" customWidth="1"/>
    <col min="11010" max="11010" width="15.140625" style="33" customWidth="1"/>
    <col min="11011" max="11011" width="15" style="33" customWidth="1"/>
    <col min="11012" max="11012" width="15.7109375" style="33" customWidth="1"/>
    <col min="11013" max="11261" width="8.85546875" style="33"/>
    <col min="11262" max="11262" width="51.5703125" style="33" customWidth="1"/>
    <col min="11263" max="11263" width="14.42578125" style="33" customWidth="1"/>
    <col min="11264" max="11264" width="15.5703125" style="33" customWidth="1"/>
    <col min="11265" max="11265" width="13.7109375" style="33" customWidth="1"/>
    <col min="11266" max="11266" width="15.140625" style="33" customWidth="1"/>
    <col min="11267" max="11267" width="15" style="33" customWidth="1"/>
    <col min="11268" max="11268" width="15.7109375" style="33" customWidth="1"/>
    <col min="11269" max="11517" width="8.85546875" style="33"/>
    <col min="11518" max="11518" width="51.5703125" style="33" customWidth="1"/>
    <col min="11519" max="11519" width="14.42578125" style="33" customWidth="1"/>
    <col min="11520" max="11520" width="15.5703125" style="33" customWidth="1"/>
    <col min="11521" max="11521" width="13.7109375" style="33" customWidth="1"/>
    <col min="11522" max="11522" width="15.140625" style="33" customWidth="1"/>
    <col min="11523" max="11523" width="15" style="33" customWidth="1"/>
    <col min="11524" max="11524" width="15.7109375" style="33" customWidth="1"/>
    <col min="11525" max="11773" width="8.85546875" style="33"/>
    <col min="11774" max="11774" width="51.5703125" style="33" customWidth="1"/>
    <col min="11775" max="11775" width="14.42578125" style="33" customWidth="1"/>
    <col min="11776" max="11776" width="15.5703125" style="33" customWidth="1"/>
    <col min="11777" max="11777" width="13.7109375" style="33" customWidth="1"/>
    <col min="11778" max="11778" width="15.140625" style="33" customWidth="1"/>
    <col min="11779" max="11779" width="15" style="33" customWidth="1"/>
    <col min="11780" max="11780" width="15.7109375" style="33" customWidth="1"/>
    <col min="11781" max="12029" width="8.85546875" style="33"/>
    <col min="12030" max="12030" width="51.5703125" style="33" customWidth="1"/>
    <col min="12031" max="12031" width="14.42578125" style="33" customWidth="1"/>
    <col min="12032" max="12032" width="15.5703125" style="33" customWidth="1"/>
    <col min="12033" max="12033" width="13.7109375" style="33" customWidth="1"/>
    <col min="12034" max="12034" width="15.140625" style="33" customWidth="1"/>
    <col min="12035" max="12035" width="15" style="33" customWidth="1"/>
    <col min="12036" max="12036" width="15.7109375" style="33" customWidth="1"/>
    <col min="12037" max="12285" width="8.85546875" style="33"/>
    <col min="12286" max="12286" width="51.5703125" style="33" customWidth="1"/>
    <col min="12287" max="12287" width="14.42578125" style="33" customWidth="1"/>
    <col min="12288" max="12288" width="15.5703125" style="33" customWidth="1"/>
    <col min="12289" max="12289" width="13.7109375" style="33" customWidth="1"/>
    <col min="12290" max="12290" width="15.140625" style="33" customWidth="1"/>
    <col min="12291" max="12291" width="15" style="33" customWidth="1"/>
    <col min="12292" max="12292" width="15.7109375" style="33" customWidth="1"/>
    <col min="12293" max="12541" width="8.85546875" style="33"/>
    <col min="12542" max="12542" width="51.5703125" style="33" customWidth="1"/>
    <col min="12543" max="12543" width="14.42578125" style="33" customWidth="1"/>
    <col min="12544" max="12544" width="15.5703125" style="33" customWidth="1"/>
    <col min="12545" max="12545" width="13.7109375" style="33" customWidth="1"/>
    <col min="12546" max="12546" width="15.140625" style="33" customWidth="1"/>
    <col min="12547" max="12547" width="15" style="33" customWidth="1"/>
    <col min="12548" max="12548" width="15.7109375" style="33" customWidth="1"/>
    <col min="12549" max="12797" width="8.85546875" style="33"/>
    <col min="12798" max="12798" width="51.5703125" style="33" customWidth="1"/>
    <col min="12799" max="12799" width="14.42578125" style="33" customWidth="1"/>
    <col min="12800" max="12800" width="15.5703125" style="33" customWidth="1"/>
    <col min="12801" max="12801" width="13.7109375" style="33" customWidth="1"/>
    <col min="12802" max="12802" width="15.140625" style="33" customWidth="1"/>
    <col min="12803" max="12803" width="15" style="33" customWidth="1"/>
    <col min="12804" max="12804" width="15.7109375" style="33" customWidth="1"/>
    <col min="12805" max="13053" width="8.85546875" style="33"/>
    <col min="13054" max="13054" width="51.5703125" style="33" customWidth="1"/>
    <col min="13055" max="13055" width="14.42578125" style="33" customWidth="1"/>
    <col min="13056" max="13056" width="15.5703125" style="33" customWidth="1"/>
    <col min="13057" max="13057" width="13.7109375" style="33" customWidth="1"/>
    <col min="13058" max="13058" width="15.140625" style="33" customWidth="1"/>
    <col min="13059" max="13059" width="15" style="33" customWidth="1"/>
    <col min="13060" max="13060" width="15.7109375" style="33" customWidth="1"/>
    <col min="13061" max="13309" width="8.85546875" style="33"/>
    <col min="13310" max="13310" width="51.5703125" style="33" customWidth="1"/>
    <col min="13311" max="13311" width="14.42578125" style="33" customWidth="1"/>
    <col min="13312" max="13312" width="15.5703125" style="33" customWidth="1"/>
    <col min="13313" max="13313" width="13.7109375" style="33" customWidth="1"/>
    <col min="13314" max="13314" width="15.140625" style="33" customWidth="1"/>
    <col min="13315" max="13315" width="15" style="33" customWidth="1"/>
    <col min="13316" max="13316" width="15.7109375" style="33" customWidth="1"/>
    <col min="13317" max="13565" width="8.85546875" style="33"/>
    <col min="13566" max="13566" width="51.5703125" style="33" customWidth="1"/>
    <col min="13567" max="13567" width="14.42578125" style="33" customWidth="1"/>
    <col min="13568" max="13568" width="15.5703125" style="33" customWidth="1"/>
    <col min="13569" max="13569" width="13.7109375" style="33" customWidth="1"/>
    <col min="13570" max="13570" width="15.140625" style="33" customWidth="1"/>
    <col min="13571" max="13571" width="15" style="33" customWidth="1"/>
    <col min="13572" max="13572" width="15.7109375" style="33" customWidth="1"/>
    <col min="13573" max="13821" width="8.85546875" style="33"/>
    <col min="13822" max="13822" width="51.5703125" style="33" customWidth="1"/>
    <col min="13823" max="13823" width="14.42578125" style="33" customWidth="1"/>
    <col min="13824" max="13824" width="15.5703125" style="33" customWidth="1"/>
    <col min="13825" max="13825" width="13.7109375" style="33" customWidth="1"/>
    <col min="13826" max="13826" width="15.140625" style="33" customWidth="1"/>
    <col min="13827" max="13827" width="15" style="33" customWidth="1"/>
    <col min="13828" max="13828" width="15.7109375" style="33" customWidth="1"/>
    <col min="13829" max="14077" width="8.85546875" style="33"/>
    <col min="14078" max="14078" width="51.5703125" style="33" customWidth="1"/>
    <col min="14079" max="14079" width="14.42578125" style="33" customWidth="1"/>
    <col min="14080" max="14080" width="15.5703125" style="33" customWidth="1"/>
    <col min="14081" max="14081" width="13.7109375" style="33" customWidth="1"/>
    <col min="14082" max="14082" width="15.140625" style="33" customWidth="1"/>
    <col min="14083" max="14083" width="15" style="33" customWidth="1"/>
    <col min="14084" max="14084" width="15.7109375" style="33" customWidth="1"/>
    <col min="14085" max="14333" width="8.85546875" style="33"/>
    <col min="14334" max="14334" width="51.5703125" style="33" customWidth="1"/>
    <col min="14335" max="14335" width="14.42578125" style="33" customWidth="1"/>
    <col min="14336" max="14336" width="15.5703125" style="33" customWidth="1"/>
    <col min="14337" max="14337" width="13.7109375" style="33" customWidth="1"/>
    <col min="14338" max="14338" width="15.140625" style="33" customWidth="1"/>
    <col min="14339" max="14339" width="15" style="33" customWidth="1"/>
    <col min="14340" max="14340" width="15.7109375" style="33" customWidth="1"/>
    <col min="14341" max="14589" width="8.85546875" style="33"/>
    <col min="14590" max="14590" width="51.5703125" style="33" customWidth="1"/>
    <col min="14591" max="14591" width="14.42578125" style="33" customWidth="1"/>
    <col min="14592" max="14592" width="15.5703125" style="33" customWidth="1"/>
    <col min="14593" max="14593" width="13.7109375" style="33" customWidth="1"/>
    <col min="14594" max="14594" width="15.140625" style="33" customWidth="1"/>
    <col min="14595" max="14595" width="15" style="33" customWidth="1"/>
    <col min="14596" max="14596" width="15.7109375" style="33" customWidth="1"/>
    <col min="14597" max="14845" width="8.85546875" style="33"/>
    <col min="14846" max="14846" width="51.5703125" style="33" customWidth="1"/>
    <col min="14847" max="14847" width="14.42578125" style="33" customWidth="1"/>
    <col min="14848" max="14848" width="15.5703125" style="33" customWidth="1"/>
    <col min="14849" max="14849" width="13.7109375" style="33" customWidth="1"/>
    <col min="14850" max="14850" width="15.140625" style="33" customWidth="1"/>
    <col min="14851" max="14851" width="15" style="33" customWidth="1"/>
    <col min="14852" max="14852" width="15.7109375" style="33" customWidth="1"/>
    <col min="14853" max="15101" width="8.85546875" style="33"/>
    <col min="15102" max="15102" width="51.5703125" style="33" customWidth="1"/>
    <col min="15103" max="15103" width="14.42578125" style="33" customWidth="1"/>
    <col min="15104" max="15104" width="15.5703125" style="33" customWidth="1"/>
    <col min="15105" max="15105" width="13.7109375" style="33" customWidth="1"/>
    <col min="15106" max="15106" width="15.140625" style="33" customWidth="1"/>
    <col min="15107" max="15107" width="15" style="33" customWidth="1"/>
    <col min="15108" max="15108" width="15.7109375" style="33" customWidth="1"/>
    <col min="15109" max="15357" width="8.85546875" style="33"/>
    <col min="15358" max="15358" width="51.5703125" style="33" customWidth="1"/>
    <col min="15359" max="15359" width="14.42578125" style="33" customWidth="1"/>
    <col min="15360" max="15360" width="15.5703125" style="33" customWidth="1"/>
    <col min="15361" max="15361" width="13.7109375" style="33" customWidth="1"/>
    <col min="15362" max="15362" width="15.140625" style="33" customWidth="1"/>
    <col min="15363" max="15363" width="15" style="33" customWidth="1"/>
    <col min="15364" max="15364" width="15.7109375" style="33" customWidth="1"/>
    <col min="15365" max="15613" width="8.85546875" style="33"/>
    <col min="15614" max="15614" width="51.5703125" style="33" customWidth="1"/>
    <col min="15615" max="15615" width="14.42578125" style="33" customWidth="1"/>
    <col min="15616" max="15616" width="15.5703125" style="33" customWidth="1"/>
    <col min="15617" max="15617" width="13.7109375" style="33" customWidth="1"/>
    <col min="15618" max="15618" width="15.140625" style="33" customWidth="1"/>
    <col min="15619" max="15619" width="15" style="33" customWidth="1"/>
    <col min="15620" max="15620" width="15.7109375" style="33" customWidth="1"/>
    <col min="15621" max="15869" width="8.85546875" style="33"/>
    <col min="15870" max="15870" width="51.5703125" style="33" customWidth="1"/>
    <col min="15871" max="15871" width="14.42578125" style="33" customWidth="1"/>
    <col min="15872" max="15872" width="15.5703125" style="33" customWidth="1"/>
    <col min="15873" max="15873" width="13.7109375" style="33" customWidth="1"/>
    <col min="15874" max="15874" width="15.140625" style="33" customWidth="1"/>
    <col min="15875" max="15875" width="15" style="33" customWidth="1"/>
    <col min="15876" max="15876" width="15.7109375" style="33" customWidth="1"/>
    <col min="15877" max="16125" width="8.85546875" style="33"/>
    <col min="16126" max="16126" width="51.5703125" style="33" customWidth="1"/>
    <col min="16127" max="16127" width="14.42578125" style="33" customWidth="1"/>
    <col min="16128" max="16128" width="15.5703125" style="33" customWidth="1"/>
    <col min="16129" max="16129" width="13.7109375" style="33" customWidth="1"/>
    <col min="16130" max="16130" width="15.140625" style="33" customWidth="1"/>
    <col min="16131" max="16131" width="15" style="33" customWidth="1"/>
    <col min="16132" max="16132" width="15.7109375" style="33" customWidth="1"/>
    <col min="16133" max="16384" width="8.85546875" style="33"/>
  </cols>
  <sheetData>
    <row r="1" spans="1:13" s="1" customFormat="1" ht="28.5" customHeight="1" x14ac:dyDescent="0.25">
      <c r="A1" s="495" t="s">
        <v>531</v>
      </c>
      <c r="B1" s="495"/>
      <c r="C1" s="495"/>
      <c r="D1" s="495"/>
      <c r="E1" s="495"/>
      <c r="F1" s="495"/>
      <c r="G1" s="495"/>
      <c r="H1" s="495"/>
      <c r="I1" s="495"/>
    </row>
    <row r="2" spans="1:13" s="1" customFormat="1" ht="20.25" x14ac:dyDescent="0.3">
      <c r="A2" s="517" t="s">
        <v>10</v>
      </c>
      <c r="B2" s="517"/>
      <c r="C2" s="517"/>
      <c r="D2" s="517"/>
      <c r="E2" s="517"/>
      <c r="F2" s="517"/>
      <c r="G2" s="517"/>
      <c r="H2" s="517"/>
      <c r="I2" s="517"/>
    </row>
    <row r="3" spans="1:13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124</v>
      </c>
    </row>
    <row r="4" spans="1:13" s="3" customFormat="1" ht="18.75" customHeight="1" x14ac:dyDescent="0.2">
      <c r="A4" s="583"/>
      <c r="B4" s="575" t="s">
        <v>473</v>
      </c>
      <c r="C4" s="576"/>
      <c r="D4" s="576"/>
      <c r="E4" s="577"/>
      <c r="F4" s="578" t="s">
        <v>475</v>
      </c>
      <c r="G4" s="579"/>
      <c r="H4" s="579"/>
      <c r="I4" s="580"/>
    </row>
    <row r="5" spans="1:13" s="3" customFormat="1" ht="66.75" customHeight="1" x14ac:dyDescent="0.2">
      <c r="A5" s="583"/>
      <c r="B5" s="178" t="s">
        <v>150</v>
      </c>
      <c r="C5" s="178" t="s">
        <v>547</v>
      </c>
      <c r="D5" s="178" t="s">
        <v>151</v>
      </c>
      <c r="E5" s="178" t="s">
        <v>547</v>
      </c>
      <c r="F5" s="178" t="s">
        <v>150</v>
      </c>
      <c r="G5" s="178" t="s">
        <v>547</v>
      </c>
      <c r="H5" s="178" t="s">
        <v>151</v>
      </c>
      <c r="I5" s="178" t="s">
        <v>547</v>
      </c>
    </row>
    <row r="6" spans="1:13" s="3" customFormat="1" ht="27" customHeight="1" x14ac:dyDescent="0.2">
      <c r="A6" s="214" t="s">
        <v>9</v>
      </c>
      <c r="B6" s="267">
        <f>SUM(B8:B16)</f>
        <v>5335</v>
      </c>
      <c r="C6" s="179">
        <v>71.029157236053791</v>
      </c>
      <c r="D6" s="267">
        <f>SUM(D8:D16)</f>
        <v>2176</v>
      </c>
      <c r="E6" s="180">
        <v>28.970842763946216</v>
      </c>
      <c r="F6" s="267">
        <f>SUM(F8:F16)</f>
        <v>2203</v>
      </c>
      <c r="G6" s="180">
        <v>69.561098831701926</v>
      </c>
      <c r="H6" s="267">
        <f>SUM(H8:H16)</f>
        <v>964</v>
      </c>
      <c r="I6" s="180">
        <v>30.43890116829807</v>
      </c>
      <c r="K6" s="3">
        <v>540903</v>
      </c>
      <c r="L6" s="3">
        <v>488038</v>
      </c>
    </row>
    <row r="7" spans="1:13" s="3" customFormat="1" ht="18.75" x14ac:dyDescent="0.2">
      <c r="A7" s="215" t="s">
        <v>163</v>
      </c>
      <c r="B7" s="295"/>
      <c r="C7" s="181"/>
      <c r="D7" s="295"/>
      <c r="E7" s="182"/>
      <c r="F7" s="295"/>
      <c r="G7" s="181"/>
      <c r="H7" s="295"/>
      <c r="I7" s="182"/>
    </row>
    <row r="8" spans="1:13" s="8" customFormat="1" ht="34.5" customHeight="1" x14ac:dyDescent="0.2">
      <c r="A8" s="216" t="s">
        <v>11</v>
      </c>
      <c r="B8" s="186">
        <v>689</v>
      </c>
      <c r="C8" s="187">
        <v>74.245689655172413</v>
      </c>
      <c r="D8" s="186">
        <v>239</v>
      </c>
      <c r="E8" s="187">
        <v>25.754310344827587</v>
      </c>
      <c r="F8" s="204">
        <v>289</v>
      </c>
      <c r="G8" s="187">
        <v>74.102564102564102</v>
      </c>
      <c r="H8" s="186">
        <v>101</v>
      </c>
      <c r="I8" s="187">
        <v>25.897435897435901</v>
      </c>
      <c r="J8" s="217"/>
      <c r="K8" s="3">
        <v>76403</v>
      </c>
      <c r="L8" s="3">
        <v>67888</v>
      </c>
      <c r="M8" s="217"/>
    </row>
    <row r="9" spans="1:13" s="8" customFormat="1" ht="16.5" x14ac:dyDescent="0.25">
      <c r="A9" s="218" t="s">
        <v>12</v>
      </c>
      <c r="B9" s="47">
        <v>652</v>
      </c>
      <c r="C9" s="189">
        <v>85.117493472584854</v>
      </c>
      <c r="D9" s="47">
        <v>114</v>
      </c>
      <c r="E9" s="187">
        <v>14.882506527415144</v>
      </c>
      <c r="F9" s="219">
        <v>288</v>
      </c>
      <c r="G9" s="189">
        <v>89.164086687306494</v>
      </c>
      <c r="H9" s="220">
        <v>35</v>
      </c>
      <c r="I9" s="189">
        <v>10.835913312693499</v>
      </c>
      <c r="K9" s="217">
        <v>49463</v>
      </c>
      <c r="L9" s="217">
        <v>43537</v>
      </c>
    </row>
    <row r="10" spans="1:13" ht="23.25" customHeight="1" x14ac:dyDescent="0.2">
      <c r="A10" s="218" t="s">
        <v>13</v>
      </c>
      <c r="B10" s="45">
        <v>646</v>
      </c>
      <c r="C10" s="202">
        <v>82.503192848020433</v>
      </c>
      <c r="D10" s="47">
        <v>137</v>
      </c>
      <c r="E10" s="187">
        <v>17.496807151979567</v>
      </c>
      <c r="F10" s="45">
        <v>254</v>
      </c>
      <c r="G10" s="202">
        <v>80.634920634920633</v>
      </c>
      <c r="H10" s="47">
        <v>61</v>
      </c>
      <c r="I10" s="202">
        <v>19.365079365079367</v>
      </c>
      <c r="K10" s="8">
        <v>56985</v>
      </c>
      <c r="L10" s="8">
        <v>50429</v>
      </c>
    </row>
    <row r="11" spans="1:13" ht="21.75" customHeight="1" x14ac:dyDescent="0.2">
      <c r="A11" s="218" t="s">
        <v>14</v>
      </c>
      <c r="B11" s="45">
        <v>545</v>
      </c>
      <c r="C11" s="202">
        <v>93.803786574870912</v>
      </c>
      <c r="D11" s="47">
        <v>36</v>
      </c>
      <c r="E11" s="187">
        <v>6.1962134251290877</v>
      </c>
      <c r="F11" s="45">
        <v>204</v>
      </c>
      <c r="G11" s="202">
        <v>91.479820627802695</v>
      </c>
      <c r="H11" s="47">
        <v>19</v>
      </c>
      <c r="I11" s="202">
        <v>8.5201793721973083</v>
      </c>
      <c r="K11" s="33">
        <v>31129</v>
      </c>
      <c r="L11" s="33">
        <v>27810</v>
      </c>
    </row>
    <row r="12" spans="1:13" s="6" customFormat="1" ht="24" customHeight="1" x14ac:dyDescent="0.2">
      <c r="A12" s="218" t="s">
        <v>15</v>
      </c>
      <c r="B12" s="45">
        <v>1345</v>
      </c>
      <c r="C12" s="202">
        <v>79.024676850763811</v>
      </c>
      <c r="D12" s="47">
        <v>357</v>
      </c>
      <c r="E12" s="187">
        <v>20.975323149236193</v>
      </c>
      <c r="F12" s="45">
        <v>537</v>
      </c>
      <c r="G12" s="202">
        <v>72.96195652173914</v>
      </c>
      <c r="H12" s="47">
        <v>199</v>
      </c>
      <c r="I12" s="202">
        <v>27.038043478260871</v>
      </c>
      <c r="K12" s="33">
        <v>91835</v>
      </c>
      <c r="L12" s="33">
        <v>81618</v>
      </c>
    </row>
    <row r="13" spans="1:13" ht="49.5" x14ac:dyDescent="0.2">
      <c r="A13" s="218" t="s">
        <v>16</v>
      </c>
      <c r="B13" s="45">
        <v>128</v>
      </c>
      <c r="C13" s="202">
        <v>77.108433734939766</v>
      </c>
      <c r="D13" s="47">
        <v>38</v>
      </c>
      <c r="E13" s="187">
        <v>22.891566265060241</v>
      </c>
      <c r="F13" s="45">
        <v>63</v>
      </c>
      <c r="G13" s="202">
        <v>78.75</v>
      </c>
      <c r="H13" s="47">
        <v>17</v>
      </c>
      <c r="I13" s="202">
        <v>21.25</v>
      </c>
      <c r="K13" s="6">
        <v>20531</v>
      </c>
      <c r="L13" s="6">
        <v>19360</v>
      </c>
    </row>
    <row r="14" spans="1:13" ht="26.25" customHeight="1" x14ac:dyDescent="0.2">
      <c r="A14" s="218" t="s">
        <v>17</v>
      </c>
      <c r="B14" s="45">
        <v>351</v>
      </c>
      <c r="C14" s="202">
        <v>50.142857142857146</v>
      </c>
      <c r="D14" s="47">
        <v>349</v>
      </c>
      <c r="E14" s="187">
        <v>49.857142857142854</v>
      </c>
      <c r="F14" s="45">
        <v>123</v>
      </c>
      <c r="G14" s="202">
        <v>47.126436781609193</v>
      </c>
      <c r="H14" s="47">
        <v>138</v>
      </c>
      <c r="I14" s="202">
        <v>52.873563218390807</v>
      </c>
      <c r="K14" s="33">
        <v>50041</v>
      </c>
      <c r="L14" s="33">
        <v>44940</v>
      </c>
    </row>
    <row r="15" spans="1:13" ht="68.25" customHeight="1" x14ac:dyDescent="0.2">
      <c r="A15" s="218" t="s">
        <v>18</v>
      </c>
      <c r="B15" s="45">
        <v>268</v>
      </c>
      <c r="C15" s="202">
        <v>33.086419753086425</v>
      </c>
      <c r="D15" s="47">
        <v>542</v>
      </c>
      <c r="E15" s="187">
        <v>66.913580246913583</v>
      </c>
      <c r="F15" s="45">
        <v>124</v>
      </c>
      <c r="G15" s="202">
        <v>34.929577464788728</v>
      </c>
      <c r="H15" s="47">
        <v>231</v>
      </c>
      <c r="I15" s="202">
        <v>65.070422535211264</v>
      </c>
      <c r="K15" s="33">
        <v>98596</v>
      </c>
      <c r="L15" s="33">
        <v>92241</v>
      </c>
    </row>
    <row r="16" spans="1:13" ht="28.5" customHeight="1" x14ac:dyDescent="0.2">
      <c r="A16" s="218" t="s">
        <v>108</v>
      </c>
      <c r="B16" s="45">
        <v>711</v>
      </c>
      <c r="C16" s="202">
        <v>66.139534883720927</v>
      </c>
      <c r="D16" s="47">
        <v>364</v>
      </c>
      <c r="E16" s="187">
        <v>33.860465116279073</v>
      </c>
      <c r="F16" s="45">
        <v>321</v>
      </c>
      <c r="G16" s="202">
        <v>66.322314049586765</v>
      </c>
      <c r="H16" s="47">
        <v>163</v>
      </c>
      <c r="I16" s="202">
        <v>33.67768595041322</v>
      </c>
      <c r="K16" s="33">
        <v>65920</v>
      </c>
      <c r="L16" s="33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192"/>
      <c r="E18" s="192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I2" sqref="I2"/>
    </sheetView>
  </sheetViews>
  <sheetFormatPr defaultColWidth="9.140625" defaultRowHeight="15.75" x14ac:dyDescent="0.25"/>
  <cols>
    <col min="1" max="1" width="6" style="59" customWidth="1"/>
    <col min="2" max="2" width="38.140625" style="117" customWidth="1"/>
    <col min="3" max="3" width="12.85546875" style="108" customWidth="1"/>
    <col min="4" max="4" width="9.85546875" style="108" customWidth="1"/>
    <col min="5" max="5" width="12.5703125" style="118" customWidth="1"/>
    <col min="6" max="6" width="13.42578125" style="108" customWidth="1"/>
    <col min="7" max="7" width="10.42578125" style="108" customWidth="1"/>
    <col min="8" max="8" width="14.5703125" style="118" customWidth="1"/>
    <col min="9" max="9" width="7.28515625" style="108" customWidth="1"/>
    <col min="10" max="15" width="9.140625" style="108" hidden="1" customWidth="1"/>
    <col min="16" max="16" width="8.85546875" style="108" customWidth="1"/>
    <col min="17" max="16384" width="9.140625" style="108"/>
  </cols>
  <sheetData>
    <row r="1" spans="1:8" ht="41.25" customHeight="1" x14ac:dyDescent="0.25">
      <c r="B1" s="550" t="s">
        <v>288</v>
      </c>
      <c r="C1" s="550"/>
      <c r="D1" s="550"/>
      <c r="E1" s="550"/>
      <c r="F1" s="550"/>
      <c r="G1" s="550"/>
      <c r="H1" s="550"/>
    </row>
    <row r="2" spans="1:8" ht="13.5" customHeight="1" x14ac:dyDescent="0.25">
      <c r="B2" s="392"/>
      <c r="C2" s="392"/>
      <c r="D2" s="392"/>
      <c r="E2" s="392"/>
      <c r="F2" s="392"/>
      <c r="G2" s="392"/>
      <c r="H2" s="392"/>
    </row>
    <row r="3" spans="1:8" s="109" customFormat="1" ht="21" customHeight="1" x14ac:dyDescent="0.25">
      <c r="A3" s="584"/>
      <c r="B3" s="552" t="s">
        <v>35</v>
      </c>
      <c r="C3" s="587" t="s">
        <v>473</v>
      </c>
      <c r="D3" s="587"/>
      <c r="E3" s="587"/>
      <c r="F3" s="566" t="s">
        <v>475</v>
      </c>
      <c r="G3" s="566"/>
      <c r="H3" s="566"/>
    </row>
    <row r="4" spans="1:8" ht="25.5" customHeight="1" x14ac:dyDescent="0.25">
      <c r="A4" s="585"/>
      <c r="B4" s="552"/>
      <c r="C4" s="561" t="s">
        <v>110</v>
      </c>
      <c r="D4" s="561" t="s">
        <v>23</v>
      </c>
      <c r="E4" s="561" t="s">
        <v>37</v>
      </c>
      <c r="F4" s="561" t="s">
        <v>110</v>
      </c>
      <c r="G4" s="561" t="s">
        <v>23</v>
      </c>
      <c r="H4" s="561" t="s">
        <v>37</v>
      </c>
    </row>
    <row r="5" spans="1:8" ht="40.5" customHeight="1" x14ac:dyDescent="0.25">
      <c r="A5" s="586"/>
      <c r="B5" s="552"/>
      <c r="C5" s="561"/>
      <c r="D5" s="561"/>
      <c r="E5" s="561"/>
      <c r="F5" s="561"/>
      <c r="G5" s="561"/>
      <c r="H5" s="561"/>
    </row>
    <row r="6" spans="1:8" s="111" customFormat="1" ht="12.75" x14ac:dyDescent="0.2">
      <c r="A6" s="110" t="s">
        <v>38</v>
      </c>
      <c r="B6" s="62" t="s">
        <v>7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</row>
    <row r="7" spans="1:8" x14ac:dyDescent="0.25">
      <c r="A7" s="112">
        <v>1</v>
      </c>
      <c r="B7" s="76" t="s">
        <v>41</v>
      </c>
      <c r="C7" s="65">
        <v>438</v>
      </c>
      <c r="D7" s="306">
        <v>322</v>
      </c>
      <c r="E7" s="264">
        <f>D7-C7</f>
        <v>-116</v>
      </c>
      <c r="F7" s="306">
        <v>174</v>
      </c>
      <c r="G7" s="306">
        <v>89</v>
      </c>
      <c r="H7" s="264">
        <f>G7-F7</f>
        <v>-85</v>
      </c>
    </row>
    <row r="8" spans="1:8" x14ac:dyDescent="0.25">
      <c r="A8" s="112">
        <v>2</v>
      </c>
      <c r="B8" s="153" t="s">
        <v>45</v>
      </c>
      <c r="C8" s="145">
        <v>281</v>
      </c>
      <c r="D8" s="113">
        <v>231</v>
      </c>
      <c r="E8" s="114">
        <f t="shared" ref="E8:E56" si="0">D8-C8</f>
        <v>-50</v>
      </c>
      <c r="F8" s="113">
        <v>139</v>
      </c>
      <c r="G8" s="113">
        <v>70</v>
      </c>
      <c r="H8" s="114">
        <f t="shared" ref="H8:H56" si="1">G8-F8</f>
        <v>-69</v>
      </c>
    </row>
    <row r="9" spans="1:8" x14ac:dyDescent="0.25">
      <c r="A9" s="112">
        <v>3</v>
      </c>
      <c r="B9" s="153" t="s">
        <v>46</v>
      </c>
      <c r="C9" s="145">
        <v>237</v>
      </c>
      <c r="D9" s="113">
        <v>85</v>
      </c>
      <c r="E9" s="114">
        <f t="shared" si="0"/>
        <v>-152</v>
      </c>
      <c r="F9" s="113">
        <v>103</v>
      </c>
      <c r="G9" s="113">
        <v>21</v>
      </c>
      <c r="H9" s="114">
        <f t="shared" si="1"/>
        <v>-82</v>
      </c>
    </row>
    <row r="10" spans="1:8" s="115" customFormat="1" x14ac:dyDescent="0.25">
      <c r="A10" s="112">
        <v>4</v>
      </c>
      <c r="B10" s="153" t="s">
        <v>44</v>
      </c>
      <c r="C10" s="145">
        <v>181</v>
      </c>
      <c r="D10" s="113">
        <v>157</v>
      </c>
      <c r="E10" s="114">
        <f t="shared" si="0"/>
        <v>-24</v>
      </c>
      <c r="F10" s="113">
        <v>69</v>
      </c>
      <c r="G10" s="113">
        <v>31</v>
      </c>
      <c r="H10" s="114">
        <f t="shared" si="1"/>
        <v>-38</v>
      </c>
    </row>
    <row r="11" spans="1:8" s="115" customFormat="1" x14ac:dyDescent="0.25">
      <c r="A11" s="112">
        <v>5</v>
      </c>
      <c r="B11" s="153" t="s">
        <v>40</v>
      </c>
      <c r="C11" s="145">
        <v>177</v>
      </c>
      <c r="D11" s="113">
        <v>349</v>
      </c>
      <c r="E11" s="114">
        <f t="shared" si="0"/>
        <v>172</v>
      </c>
      <c r="F11" s="113">
        <v>69</v>
      </c>
      <c r="G11" s="113">
        <v>67</v>
      </c>
      <c r="H11" s="114">
        <f t="shared" si="1"/>
        <v>-2</v>
      </c>
    </row>
    <row r="12" spans="1:8" s="115" customFormat="1" x14ac:dyDescent="0.25">
      <c r="A12" s="112">
        <v>6</v>
      </c>
      <c r="B12" s="153" t="s">
        <v>336</v>
      </c>
      <c r="C12" s="145">
        <v>170</v>
      </c>
      <c r="D12" s="113">
        <v>74</v>
      </c>
      <c r="E12" s="114">
        <f t="shared" si="0"/>
        <v>-96</v>
      </c>
      <c r="F12" s="113">
        <v>68</v>
      </c>
      <c r="G12" s="113">
        <v>17</v>
      </c>
      <c r="H12" s="114">
        <f t="shared" si="1"/>
        <v>-51</v>
      </c>
    </row>
    <row r="13" spans="1:8" s="115" customFormat="1" ht="18.75" customHeight="1" x14ac:dyDescent="0.25">
      <c r="A13" s="112">
        <v>7</v>
      </c>
      <c r="B13" s="153" t="s">
        <v>42</v>
      </c>
      <c r="C13" s="145">
        <v>161</v>
      </c>
      <c r="D13" s="113">
        <v>324</v>
      </c>
      <c r="E13" s="114">
        <f t="shared" si="0"/>
        <v>163</v>
      </c>
      <c r="F13" s="113">
        <v>71</v>
      </c>
      <c r="G13" s="113">
        <v>68</v>
      </c>
      <c r="H13" s="114">
        <f t="shared" si="1"/>
        <v>-3</v>
      </c>
    </row>
    <row r="14" spans="1:8" s="115" customFormat="1" ht="17.25" customHeight="1" x14ac:dyDescent="0.25">
      <c r="A14" s="112">
        <v>8</v>
      </c>
      <c r="B14" s="153" t="s">
        <v>43</v>
      </c>
      <c r="C14" s="145">
        <v>158</v>
      </c>
      <c r="D14" s="113">
        <v>175</v>
      </c>
      <c r="E14" s="114">
        <f t="shared" si="0"/>
        <v>17</v>
      </c>
      <c r="F14" s="113">
        <v>51</v>
      </c>
      <c r="G14" s="113">
        <v>50</v>
      </c>
      <c r="H14" s="114">
        <f t="shared" si="1"/>
        <v>-1</v>
      </c>
    </row>
    <row r="15" spans="1:8" s="115" customFormat="1" ht="15" customHeight="1" x14ac:dyDescent="0.25">
      <c r="A15" s="112">
        <v>9</v>
      </c>
      <c r="B15" s="153" t="s">
        <v>342</v>
      </c>
      <c r="C15" s="145">
        <v>128</v>
      </c>
      <c r="D15" s="113">
        <v>26</v>
      </c>
      <c r="E15" s="114">
        <f t="shared" si="0"/>
        <v>-102</v>
      </c>
      <c r="F15" s="113">
        <v>35</v>
      </c>
      <c r="G15" s="113">
        <v>9</v>
      </c>
      <c r="H15" s="114">
        <f t="shared" si="1"/>
        <v>-26</v>
      </c>
    </row>
    <row r="16" spans="1:8" s="115" customFormat="1" ht="14.25" customHeight="1" x14ac:dyDescent="0.25">
      <c r="A16" s="112">
        <v>10</v>
      </c>
      <c r="B16" s="153" t="s">
        <v>340</v>
      </c>
      <c r="C16" s="145">
        <v>122</v>
      </c>
      <c r="D16" s="113">
        <v>43</v>
      </c>
      <c r="E16" s="114">
        <f t="shared" si="0"/>
        <v>-79</v>
      </c>
      <c r="F16" s="113">
        <v>50</v>
      </c>
      <c r="G16" s="113">
        <v>8</v>
      </c>
      <c r="H16" s="114">
        <f t="shared" si="1"/>
        <v>-42</v>
      </c>
    </row>
    <row r="17" spans="1:8" s="115" customFormat="1" x14ac:dyDescent="0.25">
      <c r="A17" s="112">
        <v>11</v>
      </c>
      <c r="B17" s="153" t="s">
        <v>68</v>
      </c>
      <c r="C17" s="145">
        <v>110</v>
      </c>
      <c r="D17" s="113">
        <v>43</v>
      </c>
      <c r="E17" s="114">
        <f t="shared" si="0"/>
        <v>-67</v>
      </c>
      <c r="F17" s="113">
        <v>51</v>
      </c>
      <c r="G17" s="113">
        <v>15</v>
      </c>
      <c r="H17" s="114">
        <f t="shared" si="1"/>
        <v>-36</v>
      </c>
    </row>
    <row r="18" spans="1:8" s="115" customFormat="1" ht="15.75" customHeight="1" x14ac:dyDescent="0.25">
      <c r="A18" s="112">
        <v>12</v>
      </c>
      <c r="B18" s="153" t="s">
        <v>54</v>
      </c>
      <c r="C18" s="145">
        <v>98</v>
      </c>
      <c r="D18" s="113">
        <v>129</v>
      </c>
      <c r="E18" s="114">
        <f t="shared" si="0"/>
        <v>31</v>
      </c>
      <c r="F18" s="113">
        <v>38</v>
      </c>
      <c r="G18" s="113">
        <v>36</v>
      </c>
      <c r="H18" s="114">
        <f t="shared" si="1"/>
        <v>-2</v>
      </c>
    </row>
    <row r="19" spans="1:8" s="115" customFormat="1" ht="14.25" customHeight="1" x14ac:dyDescent="0.25">
      <c r="A19" s="112">
        <v>13</v>
      </c>
      <c r="B19" s="153" t="s">
        <v>346</v>
      </c>
      <c r="C19" s="65">
        <v>85</v>
      </c>
      <c r="D19" s="113">
        <v>34</v>
      </c>
      <c r="E19" s="114">
        <f t="shared" si="0"/>
        <v>-51</v>
      </c>
      <c r="F19" s="113">
        <v>37</v>
      </c>
      <c r="G19" s="113">
        <v>5</v>
      </c>
      <c r="H19" s="114">
        <f t="shared" si="1"/>
        <v>-32</v>
      </c>
    </row>
    <row r="20" spans="1:8" s="115" customFormat="1" ht="22.5" customHeight="1" x14ac:dyDescent="0.25">
      <c r="A20" s="112">
        <v>14</v>
      </c>
      <c r="B20" s="153" t="s">
        <v>101</v>
      </c>
      <c r="C20" s="145">
        <v>84</v>
      </c>
      <c r="D20" s="113">
        <v>44</v>
      </c>
      <c r="E20" s="114">
        <f t="shared" si="0"/>
        <v>-40</v>
      </c>
      <c r="F20" s="113">
        <v>41</v>
      </c>
      <c r="G20" s="113">
        <v>8</v>
      </c>
      <c r="H20" s="114">
        <f t="shared" si="1"/>
        <v>-33</v>
      </c>
    </row>
    <row r="21" spans="1:8" s="115" customFormat="1" x14ac:dyDescent="0.25">
      <c r="A21" s="112">
        <v>15</v>
      </c>
      <c r="B21" s="153" t="s">
        <v>337</v>
      </c>
      <c r="C21" s="145">
        <v>66</v>
      </c>
      <c r="D21" s="113">
        <v>58</v>
      </c>
      <c r="E21" s="114">
        <f t="shared" si="0"/>
        <v>-8</v>
      </c>
      <c r="F21" s="113">
        <v>20</v>
      </c>
      <c r="G21" s="113">
        <v>14</v>
      </c>
      <c r="H21" s="114">
        <f t="shared" si="1"/>
        <v>-6</v>
      </c>
    </row>
    <row r="22" spans="1:8" s="115" customFormat="1" x14ac:dyDescent="0.25">
      <c r="A22" s="112">
        <v>16</v>
      </c>
      <c r="B22" s="153" t="s">
        <v>57</v>
      </c>
      <c r="C22" s="145">
        <v>64</v>
      </c>
      <c r="D22" s="113">
        <v>62</v>
      </c>
      <c r="E22" s="114">
        <f t="shared" si="0"/>
        <v>-2</v>
      </c>
      <c r="F22" s="113">
        <v>22</v>
      </c>
      <c r="G22" s="113">
        <v>21</v>
      </c>
      <c r="H22" s="114">
        <f t="shared" si="1"/>
        <v>-1</v>
      </c>
    </row>
    <row r="23" spans="1:8" s="115" customFormat="1" ht="16.5" customHeight="1" x14ac:dyDescent="0.25">
      <c r="A23" s="112">
        <v>17</v>
      </c>
      <c r="B23" s="319" t="s">
        <v>69</v>
      </c>
      <c r="C23" s="145">
        <v>64</v>
      </c>
      <c r="D23" s="113">
        <v>21</v>
      </c>
      <c r="E23" s="114">
        <f t="shared" si="0"/>
        <v>-43</v>
      </c>
      <c r="F23" s="113">
        <v>27</v>
      </c>
      <c r="G23" s="113">
        <v>2</v>
      </c>
      <c r="H23" s="114">
        <f t="shared" si="1"/>
        <v>-25</v>
      </c>
    </row>
    <row r="24" spans="1:8" s="115" customFormat="1" x14ac:dyDescent="0.25">
      <c r="A24" s="112">
        <v>18</v>
      </c>
      <c r="B24" s="153" t="s">
        <v>56</v>
      </c>
      <c r="C24" s="145">
        <v>63</v>
      </c>
      <c r="D24" s="113">
        <v>52</v>
      </c>
      <c r="E24" s="114">
        <f t="shared" si="0"/>
        <v>-11</v>
      </c>
      <c r="F24" s="113">
        <v>29</v>
      </c>
      <c r="G24" s="113">
        <v>11</v>
      </c>
      <c r="H24" s="114">
        <f t="shared" si="1"/>
        <v>-18</v>
      </c>
    </row>
    <row r="25" spans="1:8" s="402" customFormat="1" ht="37.5" customHeight="1" x14ac:dyDescent="0.25">
      <c r="A25" s="112">
        <v>19</v>
      </c>
      <c r="B25" s="76" t="s">
        <v>111</v>
      </c>
      <c r="C25" s="65">
        <v>60</v>
      </c>
      <c r="D25" s="415">
        <v>5</v>
      </c>
      <c r="E25" s="264">
        <f t="shared" si="0"/>
        <v>-55</v>
      </c>
      <c r="F25" s="415">
        <v>24</v>
      </c>
      <c r="G25" s="415">
        <v>1</v>
      </c>
      <c r="H25" s="264">
        <f t="shared" si="1"/>
        <v>-23</v>
      </c>
    </row>
    <row r="26" spans="1:8" s="115" customFormat="1" x14ac:dyDescent="0.25">
      <c r="A26" s="112">
        <v>20</v>
      </c>
      <c r="B26" s="153" t="s">
        <v>47</v>
      </c>
      <c r="C26" s="145">
        <v>59</v>
      </c>
      <c r="D26" s="113">
        <v>37</v>
      </c>
      <c r="E26" s="114">
        <f t="shared" si="0"/>
        <v>-22</v>
      </c>
      <c r="F26" s="113">
        <v>28</v>
      </c>
      <c r="G26" s="113">
        <v>9</v>
      </c>
      <c r="H26" s="114">
        <f t="shared" si="1"/>
        <v>-19</v>
      </c>
    </row>
    <row r="27" spans="1:8" s="115" customFormat="1" x14ac:dyDescent="0.25">
      <c r="A27" s="112">
        <v>21</v>
      </c>
      <c r="B27" s="153" t="s">
        <v>87</v>
      </c>
      <c r="C27" s="145">
        <v>53</v>
      </c>
      <c r="D27" s="113">
        <v>22</v>
      </c>
      <c r="E27" s="114">
        <f t="shared" si="0"/>
        <v>-31</v>
      </c>
      <c r="F27" s="113">
        <v>23</v>
      </c>
      <c r="G27" s="113">
        <v>2</v>
      </c>
      <c r="H27" s="114">
        <f t="shared" si="1"/>
        <v>-21</v>
      </c>
    </row>
    <row r="28" spans="1:8" s="115" customFormat="1" x14ac:dyDescent="0.25">
      <c r="A28" s="112">
        <v>22</v>
      </c>
      <c r="B28" s="153" t="s">
        <v>39</v>
      </c>
      <c r="C28" s="145">
        <v>52</v>
      </c>
      <c r="D28" s="113">
        <v>537</v>
      </c>
      <c r="E28" s="114">
        <f t="shared" si="0"/>
        <v>485</v>
      </c>
      <c r="F28" s="113">
        <v>28</v>
      </c>
      <c r="G28" s="113">
        <v>122</v>
      </c>
      <c r="H28" s="114">
        <f t="shared" si="1"/>
        <v>94</v>
      </c>
    </row>
    <row r="29" spans="1:8" s="115" customFormat="1" ht="31.5" x14ac:dyDescent="0.25">
      <c r="A29" s="112">
        <v>23</v>
      </c>
      <c r="B29" s="153" t="s">
        <v>341</v>
      </c>
      <c r="C29" s="145">
        <v>51</v>
      </c>
      <c r="D29" s="113">
        <v>20</v>
      </c>
      <c r="E29" s="114">
        <f t="shared" si="0"/>
        <v>-31</v>
      </c>
      <c r="F29" s="113">
        <v>23</v>
      </c>
      <c r="G29" s="113">
        <v>6</v>
      </c>
      <c r="H29" s="114">
        <f t="shared" si="1"/>
        <v>-17</v>
      </c>
    </row>
    <row r="30" spans="1:8" s="115" customFormat="1" x14ac:dyDescent="0.25">
      <c r="A30" s="112">
        <v>24</v>
      </c>
      <c r="B30" s="153" t="s">
        <v>51</v>
      </c>
      <c r="C30" s="145">
        <v>46</v>
      </c>
      <c r="D30" s="113">
        <v>43</v>
      </c>
      <c r="E30" s="114">
        <f t="shared" si="0"/>
        <v>-3</v>
      </c>
      <c r="F30" s="113">
        <v>20</v>
      </c>
      <c r="G30" s="113">
        <v>14</v>
      </c>
      <c r="H30" s="114">
        <f t="shared" si="1"/>
        <v>-6</v>
      </c>
    </row>
    <row r="31" spans="1:8" s="115" customFormat="1" ht="16.5" customHeight="1" x14ac:dyDescent="0.25">
      <c r="A31" s="112">
        <v>25</v>
      </c>
      <c r="B31" s="153" t="s">
        <v>175</v>
      </c>
      <c r="C31" s="145">
        <v>46</v>
      </c>
      <c r="D31" s="113">
        <v>5</v>
      </c>
      <c r="E31" s="114">
        <f t="shared" si="0"/>
        <v>-41</v>
      </c>
      <c r="F31" s="113">
        <v>10</v>
      </c>
      <c r="G31" s="113">
        <v>3</v>
      </c>
      <c r="H31" s="114">
        <f t="shared" si="1"/>
        <v>-7</v>
      </c>
    </row>
    <row r="32" spans="1:8" s="115" customFormat="1" ht="16.5" customHeight="1" x14ac:dyDescent="0.25">
      <c r="A32" s="112">
        <v>26</v>
      </c>
      <c r="B32" s="153" t="s">
        <v>338</v>
      </c>
      <c r="C32" s="145">
        <v>45</v>
      </c>
      <c r="D32" s="113">
        <v>42</v>
      </c>
      <c r="E32" s="114">
        <f t="shared" si="0"/>
        <v>-3</v>
      </c>
      <c r="F32" s="113">
        <v>17</v>
      </c>
      <c r="G32" s="113">
        <v>5</v>
      </c>
      <c r="H32" s="114">
        <f t="shared" si="1"/>
        <v>-12</v>
      </c>
    </row>
    <row r="33" spans="1:8" s="115" customFormat="1" ht="18" customHeight="1" x14ac:dyDescent="0.25">
      <c r="A33" s="112">
        <v>27</v>
      </c>
      <c r="B33" s="153" t="s">
        <v>50</v>
      </c>
      <c r="C33" s="145">
        <v>44</v>
      </c>
      <c r="D33" s="113">
        <v>80</v>
      </c>
      <c r="E33" s="114">
        <f t="shared" si="0"/>
        <v>36</v>
      </c>
      <c r="F33" s="113">
        <v>19</v>
      </c>
      <c r="G33" s="113">
        <v>28</v>
      </c>
      <c r="H33" s="114">
        <f t="shared" si="1"/>
        <v>9</v>
      </c>
    </row>
    <row r="34" spans="1:8" s="115" customFormat="1" ht="18.75" customHeight="1" x14ac:dyDescent="0.25">
      <c r="A34" s="112">
        <v>28</v>
      </c>
      <c r="B34" s="153" t="s">
        <v>347</v>
      </c>
      <c r="C34" s="145">
        <v>44</v>
      </c>
      <c r="D34" s="113">
        <v>15</v>
      </c>
      <c r="E34" s="114">
        <f t="shared" si="0"/>
        <v>-29</v>
      </c>
      <c r="F34" s="113">
        <v>13</v>
      </c>
      <c r="G34" s="113">
        <v>1</v>
      </c>
      <c r="H34" s="114">
        <f t="shared" si="1"/>
        <v>-12</v>
      </c>
    </row>
    <row r="35" spans="1:8" s="115" customFormat="1" x14ac:dyDescent="0.25">
      <c r="A35" s="112">
        <v>29</v>
      </c>
      <c r="B35" s="153" t="s">
        <v>76</v>
      </c>
      <c r="C35" s="145">
        <v>41</v>
      </c>
      <c r="D35" s="113">
        <v>17</v>
      </c>
      <c r="E35" s="114">
        <f t="shared" si="0"/>
        <v>-24</v>
      </c>
      <c r="F35" s="113">
        <v>18</v>
      </c>
      <c r="G35" s="113">
        <v>3</v>
      </c>
      <c r="H35" s="114">
        <f t="shared" si="1"/>
        <v>-15</v>
      </c>
    </row>
    <row r="36" spans="1:8" s="115" customFormat="1" x14ac:dyDescent="0.25">
      <c r="A36" s="112">
        <v>30</v>
      </c>
      <c r="B36" s="153" t="s">
        <v>70</v>
      </c>
      <c r="C36" s="145">
        <v>40</v>
      </c>
      <c r="D36" s="113">
        <v>19</v>
      </c>
      <c r="E36" s="114">
        <f t="shared" si="0"/>
        <v>-21</v>
      </c>
      <c r="F36" s="113">
        <v>12</v>
      </c>
      <c r="G36" s="113">
        <v>9</v>
      </c>
      <c r="H36" s="114">
        <f t="shared" si="1"/>
        <v>-3</v>
      </c>
    </row>
    <row r="37" spans="1:8" s="115" customFormat="1" ht="15.75" customHeight="1" x14ac:dyDescent="0.25">
      <c r="A37" s="112">
        <v>31</v>
      </c>
      <c r="B37" s="153" t="s">
        <v>61</v>
      </c>
      <c r="C37" s="145">
        <v>40</v>
      </c>
      <c r="D37" s="113">
        <v>15</v>
      </c>
      <c r="E37" s="114">
        <f t="shared" si="0"/>
        <v>-25</v>
      </c>
      <c r="F37" s="113">
        <v>24</v>
      </c>
      <c r="G37" s="113">
        <v>1</v>
      </c>
      <c r="H37" s="114">
        <f t="shared" si="1"/>
        <v>-23</v>
      </c>
    </row>
    <row r="38" spans="1:8" s="115" customFormat="1" x14ac:dyDescent="0.25">
      <c r="A38" s="112">
        <v>32</v>
      </c>
      <c r="B38" s="153" t="s">
        <v>164</v>
      </c>
      <c r="C38" s="145">
        <v>40</v>
      </c>
      <c r="D38" s="113">
        <v>3</v>
      </c>
      <c r="E38" s="114">
        <f t="shared" si="0"/>
        <v>-37</v>
      </c>
      <c r="F38" s="113">
        <v>5</v>
      </c>
      <c r="G38" s="113">
        <v>0</v>
      </c>
      <c r="H38" s="114">
        <f t="shared" si="1"/>
        <v>-5</v>
      </c>
    </row>
    <row r="39" spans="1:8" s="115" customFormat="1" ht="15.75" customHeight="1" x14ac:dyDescent="0.25">
      <c r="A39" s="112">
        <v>33</v>
      </c>
      <c r="B39" s="153" t="s">
        <v>65</v>
      </c>
      <c r="C39" s="145">
        <v>38</v>
      </c>
      <c r="D39" s="113">
        <v>63</v>
      </c>
      <c r="E39" s="114">
        <f t="shared" si="0"/>
        <v>25</v>
      </c>
      <c r="F39" s="113">
        <v>19</v>
      </c>
      <c r="G39" s="113">
        <v>13</v>
      </c>
      <c r="H39" s="114">
        <f t="shared" si="1"/>
        <v>-6</v>
      </c>
    </row>
    <row r="40" spans="1:8" s="115" customFormat="1" ht="15" customHeight="1" x14ac:dyDescent="0.25">
      <c r="A40" s="112">
        <v>34</v>
      </c>
      <c r="B40" s="153" t="s">
        <v>67</v>
      </c>
      <c r="C40" s="145">
        <v>38</v>
      </c>
      <c r="D40" s="113">
        <v>26</v>
      </c>
      <c r="E40" s="114">
        <f t="shared" si="0"/>
        <v>-12</v>
      </c>
      <c r="F40" s="113">
        <v>18</v>
      </c>
      <c r="G40" s="113">
        <v>13</v>
      </c>
      <c r="H40" s="114">
        <f t="shared" si="1"/>
        <v>-5</v>
      </c>
    </row>
    <row r="41" spans="1:8" s="115" customFormat="1" ht="21.75" customHeight="1" x14ac:dyDescent="0.25">
      <c r="A41" s="112">
        <v>35</v>
      </c>
      <c r="B41" s="153" t="s">
        <v>97</v>
      </c>
      <c r="C41" s="145">
        <v>37</v>
      </c>
      <c r="D41" s="113">
        <v>45</v>
      </c>
      <c r="E41" s="114">
        <f t="shared" si="0"/>
        <v>8</v>
      </c>
      <c r="F41" s="113">
        <v>15</v>
      </c>
      <c r="G41" s="113">
        <v>8</v>
      </c>
      <c r="H41" s="114">
        <f t="shared" si="1"/>
        <v>-7</v>
      </c>
    </row>
    <row r="42" spans="1:8" s="115" customFormat="1" ht="17.25" customHeight="1" x14ac:dyDescent="0.25">
      <c r="A42" s="112">
        <v>36</v>
      </c>
      <c r="B42" s="153" t="s">
        <v>99</v>
      </c>
      <c r="C42" s="145">
        <v>37</v>
      </c>
      <c r="D42" s="113">
        <v>21</v>
      </c>
      <c r="E42" s="114">
        <f t="shared" si="0"/>
        <v>-16</v>
      </c>
      <c r="F42" s="113">
        <v>15</v>
      </c>
      <c r="G42" s="113">
        <v>5</v>
      </c>
      <c r="H42" s="114">
        <f t="shared" si="1"/>
        <v>-10</v>
      </c>
    </row>
    <row r="43" spans="1:8" x14ac:dyDescent="0.25">
      <c r="A43" s="112">
        <v>37</v>
      </c>
      <c r="B43" s="153" t="s">
        <v>94</v>
      </c>
      <c r="C43" s="145">
        <v>35</v>
      </c>
      <c r="D43" s="116">
        <v>5</v>
      </c>
      <c r="E43" s="114">
        <f t="shared" si="0"/>
        <v>-30</v>
      </c>
      <c r="F43" s="116">
        <v>29</v>
      </c>
      <c r="G43" s="116">
        <v>2</v>
      </c>
      <c r="H43" s="114">
        <f t="shared" si="1"/>
        <v>-27</v>
      </c>
    </row>
    <row r="44" spans="1:8" x14ac:dyDescent="0.25">
      <c r="A44" s="112">
        <v>38</v>
      </c>
      <c r="B44" s="153" t="s">
        <v>49</v>
      </c>
      <c r="C44" s="145">
        <v>34</v>
      </c>
      <c r="D44" s="116">
        <v>55</v>
      </c>
      <c r="E44" s="114">
        <f t="shared" si="0"/>
        <v>21</v>
      </c>
      <c r="F44" s="116">
        <v>14</v>
      </c>
      <c r="G44" s="116">
        <v>22</v>
      </c>
      <c r="H44" s="114">
        <f t="shared" si="1"/>
        <v>8</v>
      </c>
    </row>
    <row r="45" spans="1:8" x14ac:dyDescent="0.25">
      <c r="A45" s="112">
        <v>39</v>
      </c>
      <c r="B45" s="153" t="s">
        <v>60</v>
      </c>
      <c r="C45" s="145">
        <v>33</v>
      </c>
      <c r="D45" s="116">
        <v>43</v>
      </c>
      <c r="E45" s="114">
        <f t="shared" si="0"/>
        <v>10</v>
      </c>
      <c r="F45" s="116">
        <v>15</v>
      </c>
      <c r="G45" s="116">
        <v>17</v>
      </c>
      <c r="H45" s="114">
        <f t="shared" si="1"/>
        <v>2</v>
      </c>
    </row>
    <row r="46" spans="1:8" x14ac:dyDescent="0.25">
      <c r="A46" s="112">
        <v>40</v>
      </c>
      <c r="B46" s="153" t="s">
        <v>86</v>
      </c>
      <c r="C46" s="145">
        <v>32</v>
      </c>
      <c r="D46" s="116">
        <v>31</v>
      </c>
      <c r="E46" s="114">
        <f t="shared" si="0"/>
        <v>-1</v>
      </c>
      <c r="F46" s="116">
        <v>12</v>
      </c>
      <c r="G46" s="116">
        <v>3</v>
      </c>
      <c r="H46" s="114">
        <f t="shared" si="1"/>
        <v>-9</v>
      </c>
    </row>
    <row r="47" spans="1:8" ht="33" customHeight="1" x14ac:dyDescent="0.25">
      <c r="A47" s="112">
        <v>41</v>
      </c>
      <c r="B47" s="153" t="s">
        <v>85</v>
      </c>
      <c r="C47" s="145">
        <v>32</v>
      </c>
      <c r="D47" s="116">
        <v>14</v>
      </c>
      <c r="E47" s="114">
        <f t="shared" si="0"/>
        <v>-18</v>
      </c>
      <c r="F47" s="116">
        <v>12</v>
      </c>
      <c r="G47" s="116">
        <v>5</v>
      </c>
      <c r="H47" s="114">
        <f t="shared" si="1"/>
        <v>-7</v>
      </c>
    </row>
    <row r="48" spans="1:8" x14ac:dyDescent="0.25">
      <c r="A48" s="112">
        <v>42</v>
      </c>
      <c r="B48" s="153" t="s">
        <v>80</v>
      </c>
      <c r="C48" s="145">
        <v>29</v>
      </c>
      <c r="D48" s="116">
        <v>11</v>
      </c>
      <c r="E48" s="114">
        <f t="shared" si="0"/>
        <v>-18</v>
      </c>
      <c r="F48" s="116">
        <v>12</v>
      </c>
      <c r="G48" s="116">
        <v>2</v>
      </c>
      <c r="H48" s="114">
        <f t="shared" si="1"/>
        <v>-10</v>
      </c>
    </row>
    <row r="49" spans="1:8" x14ac:dyDescent="0.25">
      <c r="A49" s="112">
        <v>43</v>
      </c>
      <c r="B49" s="153" t="s">
        <v>63</v>
      </c>
      <c r="C49" s="145">
        <v>28</v>
      </c>
      <c r="D49" s="116">
        <v>34</v>
      </c>
      <c r="E49" s="114">
        <f t="shared" si="0"/>
        <v>6</v>
      </c>
      <c r="F49" s="116">
        <v>9</v>
      </c>
      <c r="G49" s="116">
        <v>11</v>
      </c>
      <c r="H49" s="114">
        <f t="shared" si="1"/>
        <v>2</v>
      </c>
    </row>
    <row r="50" spans="1:8" ht="54" customHeight="1" x14ac:dyDescent="0.25">
      <c r="A50" s="112">
        <v>44</v>
      </c>
      <c r="B50" s="153" t="s">
        <v>354</v>
      </c>
      <c r="C50" s="145">
        <v>27</v>
      </c>
      <c r="D50" s="116">
        <v>41</v>
      </c>
      <c r="E50" s="114">
        <f t="shared" si="0"/>
        <v>14</v>
      </c>
      <c r="F50" s="116">
        <v>9</v>
      </c>
      <c r="G50" s="116">
        <v>10</v>
      </c>
      <c r="H50" s="114">
        <f t="shared" si="1"/>
        <v>1</v>
      </c>
    </row>
    <row r="51" spans="1:8" x14ac:dyDescent="0.25">
      <c r="A51" s="112">
        <v>45</v>
      </c>
      <c r="B51" s="153" t="s">
        <v>98</v>
      </c>
      <c r="C51" s="145">
        <v>26</v>
      </c>
      <c r="D51" s="116">
        <v>11</v>
      </c>
      <c r="E51" s="114">
        <f t="shared" si="0"/>
        <v>-15</v>
      </c>
      <c r="F51" s="116">
        <v>11</v>
      </c>
      <c r="G51" s="116">
        <v>2</v>
      </c>
      <c r="H51" s="114">
        <f t="shared" si="1"/>
        <v>-9</v>
      </c>
    </row>
    <row r="52" spans="1:8" ht="19.5" customHeight="1" x14ac:dyDescent="0.25">
      <c r="A52" s="112">
        <v>46</v>
      </c>
      <c r="B52" s="153" t="s">
        <v>53</v>
      </c>
      <c r="C52" s="145">
        <v>25</v>
      </c>
      <c r="D52" s="116">
        <v>21</v>
      </c>
      <c r="E52" s="114">
        <f t="shared" si="0"/>
        <v>-4</v>
      </c>
      <c r="F52" s="116">
        <v>9</v>
      </c>
      <c r="G52" s="116">
        <v>9</v>
      </c>
      <c r="H52" s="114">
        <f t="shared" si="1"/>
        <v>0</v>
      </c>
    </row>
    <row r="53" spans="1:8" ht="31.5" x14ac:dyDescent="0.25">
      <c r="A53" s="112">
        <v>47</v>
      </c>
      <c r="B53" s="153" t="s">
        <v>92</v>
      </c>
      <c r="C53" s="145">
        <v>23</v>
      </c>
      <c r="D53" s="116">
        <v>28</v>
      </c>
      <c r="E53" s="114">
        <f t="shared" si="0"/>
        <v>5</v>
      </c>
      <c r="F53" s="116">
        <v>12</v>
      </c>
      <c r="G53" s="116">
        <v>3</v>
      </c>
      <c r="H53" s="114">
        <f t="shared" si="1"/>
        <v>-9</v>
      </c>
    </row>
    <row r="54" spans="1:8" ht="19.5" customHeight="1" x14ac:dyDescent="0.25">
      <c r="A54" s="112">
        <v>48</v>
      </c>
      <c r="B54" s="153" t="s">
        <v>74</v>
      </c>
      <c r="C54" s="145">
        <v>23</v>
      </c>
      <c r="D54" s="116">
        <v>11</v>
      </c>
      <c r="E54" s="114">
        <f t="shared" si="0"/>
        <v>-12</v>
      </c>
      <c r="F54" s="116">
        <v>11</v>
      </c>
      <c r="G54" s="116">
        <v>3</v>
      </c>
      <c r="H54" s="114">
        <f t="shared" si="1"/>
        <v>-8</v>
      </c>
    </row>
    <row r="55" spans="1:8" x14ac:dyDescent="0.25">
      <c r="A55" s="112">
        <v>49</v>
      </c>
      <c r="B55" s="153" t="s">
        <v>350</v>
      </c>
      <c r="C55" s="145">
        <v>23</v>
      </c>
      <c r="D55" s="116">
        <v>10</v>
      </c>
      <c r="E55" s="114">
        <f t="shared" si="0"/>
        <v>-13</v>
      </c>
      <c r="F55" s="116">
        <v>9</v>
      </c>
      <c r="G55" s="116">
        <v>2</v>
      </c>
      <c r="H55" s="114">
        <f t="shared" si="1"/>
        <v>-7</v>
      </c>
    </row>
    <row r="56" spans="1:8" ht="15.75" customHeight="1" x14ac:dyDescent="0.25">
      <c r="A56" s="112">
        <v>50</v>
      </c>
      <c r="B56" s="153" t="s">
        <v>364</v>
      </c>
      <c r="C56" s="145">
        <v>23</v>
      </c>
      <c r="D56" s="116">
        <v>3</v>
      </c>
      <c r="E56" s="114">
        <f t="shared" si="0"/>
        <v>-20</v>
      </c>
      <c r="F56" s="116">
        <v>11</v>
      </c>
      <c r="G56" s="116">
        <v>1</v>
      </c>
      <c r="H56" s="114">
        <f t="shared" si="1"/>
        <v>-10</v>
      </c>
    </row>
  </sheetData>
  <mergeCells count="11">
    <mergeCell ref="B1:H1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04"/>
  <sheetViews>
    <sheetView zoomScale="77" zoomScaleNormal="77" zoomScaleSheetLayoutView="78" workbookViewId="0">
      <selection activeCell="A30" sqref="A30"/>
    </sheetView>
  </sheetViews>
  <sheetFormatPr defaultColWidth="8.85546875" defaultRowHeight="12.75" x14ac:dyDescent="0.2"/>
  <cols>
    <col min="1" max="1" width="31.85546875" style="67" customWidth="1"/>
    <col min="2" max="2" width="13.5703125" style="67" customWidth="1"/>
    <col min="3" max="3" width="11.140625" style="72" customWidth="1"/>
    <col min="4" max="4" width="13.5703125" style="72" customWidth="1"/>
    <col min="5" max="5" width="13" style="72" customWidth="1"/>
    <col min="6" max="6" width="13.5703125" style="72" customWidth="1"/>
    <col min="7" max="7" width="13" style="67" customWidth="1"/>
    <col min="8" max="256" width="8.85546875" style="67"/>
    <col min="257" max="257" width="32.28515625" style="67" customWidth="1"/>
    <col min="258" max="258" width="12" style="67" customWidth="1"/>
    <col min="259" max="259" width="14.42578125" style="67" customWidth="1"/>
    <col min="260" max="260" width="14.140625" style="67" customWidth="1"/>
    <col min="261" max="261" width="12.28515625" style="67" customWidth="1"/>
    <col min="262" max="262" width="18.7109375" style="67" customWidth="1"/>
    <col min="263" max="512" width="8.85546875" style="67"/>
    <col min="513" max="513" width="32.28515625" style="67" customWidth="1"/>
    <col min="514" max="514" width="12" style="67" customWidth="1"/>
    <col min="515" max="515" width="14.42578125" style="67" customWidth="1"/>
    <col min="516" max="516" width="14.140625" style="67" customWidth="1"/>
    <col min="517" max="517" width="12.28515625" style="67" customWidth="1"/>
    <col min="518" max="518" width="18.7109375" style="67" customWidth="1"/>
    <col min="519" max="768" width="8.85546875" style="67"/>
    <col min="769" max="769" width="32.28515625" style="67" customWidth="1"/>
    <col min="770" max="770" width="12" style="67" customWidth="1"/>
    <col min="771" max="771" width="14.42578125" style="67" customWidth="1"/>
    <col min="772" max="772" width="14.140625" style="67" customWidth="1"/>
    <col min="773" max="773" width="12.28515625" style="67" customWidth="1"/>
    <col min="774" max="774" width="18.7109375" style="67" customWidth="1"/>
    <col min="775" max="1024" width="8.85546875" style="67"/>
    <col min="1025" max="1025" width="32.28515625" style="67" customWidth="1"/>
    <col min="1026" max="1026" width="12" style="67" customWidth="1"/>
    <col min="1027" max="1027" width="14.42578125" style="67" customWidth="1"/>
    <col min="1028" max="1028" width="14.140625" style="67" customWidth="1"/>
    <col min="1029" max="1029" width="12.28515625" style="67" customWidth="1"/>
    <col min="1030" max="1030" width="18.7109375" style="67" customWidth="1"/>
    <col min="1031" max="1280" width="8.85546875" style="67"/>
    <col min="1281" max="1281" width="32.28515625" style="67" customWidth="1"/>
    <col min="1282" max="1282" width="12" style="67" customWidth="1"/>
    <col min="1283" max="1283" width="14.42578125" style="67" customWidth="1"/>
    <col min="1284" max="1284" width="14.140625" style="67" customWidth="1"/>
    <col min="1285" max="1285" width="12.28515625" style="67" customWidth="1"/>
    <col min="1286" max="1286" width="18.7109375" style="67" customWidth="1"/>
    <col min="1287" max="1536" width="8.85546875" style="67"/>
    <col min="1537" max="1537" width="32.28515625" style="67" customWidth="1"/>
    <col min="1538" max="1538" width="12" style="67" customWidth="1"/>
    <col min="1539" max="1539" width="14.42578125" style="67" customWidth="1"/>
    <col min="1540" max="1540" width="14.140625" style="67" customWidth="1"/>
    <col min="1541" max="1541" width="12.28515625" style="67" customWidth="1"/>
    <col min="1542" max="1542" width="18.7109375" style="67" customWidth="1"/>
    <col min="1543" max="1792" width="8.85546875" style="67"/>
    <col min="1793" max="1793" width="32.28515625" style="67" customWidth="1"/>
    <col min="1794" max="1794" width="12" style="67" customWidth="1"/>
    <col min="1795" max="1795" width="14.42578125" style="67" customWidth="1"/>
    <col min="1796" max="1796" width="14.140625" style="67" customWidth="1"/>
    <col min="1797" max="1797" width="12.28515625" style="67" customWidth="1"/>
    <col min="1798" max="1798" width="18.7109375" style="67" customWidth="1"/>
    <col min="1799" max="2048" width="8.85546875" style="67"/>
    <col min="2049" max="2049" width="32.28515625" style="67" customWidth="1"/>
    <col min="2050" max="2050" width="12" style="67" customWidth="1"/>
    <col min="2051" max="2051" width="14.42578125" style="67" customWidth="1"/>
    <col min="2052" max="2052" width="14.140625" style="67" customWidth="1"/>
    <col min="2053" max="2053" width="12.28515625" style="67" customWidth="1"/>
    <col min="2054" max="2054" width="18.7109375" style="67" customWidth="1"/>
    <col min="2055" max="2304" width="8.85546875" style="67"/>
    <col min="2305" max="2305" width="32.28515625" style="67" customWidth="1"/>
    <col min="2306" max="2306" width="12" style="67" customWidth="1"/>
    <col min="2307" max="2307" width="14.42578125" style="67" customWidth="1"/>
    <col min="2308" max="2308" width="14.140625" style="67" customWidth="1"/>
    <col min="2309" max="2309" width="12.28515625" style="67" customWidth="1"/>
    <col min="2310" max="2310" width="18.7109375" style="67" customWidth="1"/>
    <col min="2311" max="2560" width="8.85546875" style="67"/>
    <col min="2561" max="2561" width="32.28515625" style="67" customWidth="1"/>
    <col min="2562" max="2562" width="12" style="67" customWidth="1"/>
    <col min="2563" max="2563" width="14.42578125" style="67" customWidth="1"/>
    <col min="2564" max="2564" width="14.140625" style="67" customWidth="1"/>
    <col min="2565" max="2565" width="12.28515625" style="67" customWidth="1"/>
    <col min="2566" max="2566" width="18.7109375" style="67" customWidth="1"/>
    <col min="2567" max="2816" width="8.85546875" style="67"/>
    <col min="2817" max="2817" width="32.28515625" style="67" customWidth="1"/>
    <col min="2818" max="2818" width="12" style="67" customWidth="1"/>
    <col min="2819" max="2819" width="14.42578125" style="67" customWidth="1"/>
    <col min="2820" max="2820" width="14.140625" style="67" customWidth="1"/>
    <col min="2821" max="2821" width="12.28515625" style="67" customWidth="1"/>
    <col min="2822" max="2822" width="18.7109375" style="67" customWidth="1"/>
    <col min="2823" max="3072" width="8.85546875" style="67"/>
    <col min="3073" max="3073" width="32.28515625" style="67" customWidth="1"/>
    <col min="3074" max="3074" width="12" style="67" customWidth="1"/>
    <col min="3075" max="3075" width="14.42578125" style="67" customWidth="1"/>
    <col min="3076" max="3076" width="14.140625" style="67" customWidth="1"/>
    <col min="3077" max="3077" width="12.28515625" style="67" customWidth="1"/>
    <col min="3078" max="3078" width="18.7109375" style="67" customWidth="1"/>
    <col min="3079" max="3328" width="8.85546875" style="67"/>
    <col min="3329" max="3329" width="32.28515625" style="67" customWidth="1"/>
    <col min="3330" max="3330" width="12" style="67" customWidth="1"/>
    <col min="3331" max="3331" width="14.42578125" style="67" customWidth="1"/>
    <col min="3332" max="3332" width="14.140625" style="67" customWidth="1"/>
    <col min="3333" max="3333" width="12.28515625" style="67" customWidth="1"/>
    <col min="3334" max="3334" width="18.7109375" style="67" customWidth="1"/>
    <col min="3335" max="3584" width="8.85546875" style="67"/>
    <col min="3585" max="3585" width="32.28515625" style="67" customWidth="1"/>
    <col min="3586" max="3586" width="12" style="67" customWidth="1"/>
    <col min="3587" max="3587" width="14.42578125" style="67" customWidth="1"/>
    <col min="3588" max="3588" width="14.140625" style="67" customWidth="1"/>
    <col min="3589" max="3589" width="12.28515625" style="67" customWidth="1"/>
    <col min="3590" max="3590" width="18.7109375" style="67" customWidth="1"/>
    <col min="3591" max="3840" width="8.85546875" style="67"/>
    <col min="3841" max="3841" width="32.28515625" style="67" customWidth="1"/>
    <col min="3842" max="3842" width="12" style="67" customWidth="1"/>
    <col min="3843" max="3843" width="14.42578125" style="67" customWidth="1"/>
    <col min="3844" max="3844" width="14.140625" style="67" customWidth="1"/>
    <col min="3845" max="3845" width="12.28515625" style="67" customWidth="1"/>
    <col min="3846" max="3846" width="18.7109375" style="67" customWidth="1"/>
    <col min="3847" max="4096" width="8.85546875" style="67"/>
    <col min="4097" max="4097" width="32.28515625" style="67" customWidth="1"/>
    <col min="4098" max="4098" width="12" style="67" customWidth="1"/>
    <col min="4099" max="4099" width="14.42578125" style="67" customWidth="1"/>
    <col min="4100" max="4100" width="14.140625" style="67" customWidth="1"/>
    <col min="4101" max="4101" width="12.28515625" style="67" customWidth="1"/>
    <col min="4102" max="4102" width="18.7109375" style="67" customWidth="1"/>
    <col min="4103" max="4352" width="8.85546875" style="67"/>
    <col min="4353" max="4353" width="32.28515625" style="67" customWidth="1"/>
    <col min="4354" max="4354" width="12" style="67" customWidth="1"/>
    <col min="4355" max="4355" width="14.42578125" style="67" customWidth="1"/>
    <col min="4356" max="4356" width="14.140625" style="67" customWidth="1"/>
    <col min="4357" max="4357" width="12.28515625" style="67" customWidth="1"/>
    <col min="4358" max="4358" width="18.7109375" style="67" customWidth="1"/>
    <col min="4359" max="4608" width="8.85546875" style="67"/>
    <col min="4609" max="4609" width="32.28515625" style="67" customWidth="1"/>
    <col min="4610" max="4610" width="12" style="67" customWidth="1"/>
    <col min="4611" max="4611" width="14.42578125" style="67" customWidth="1"/>
    <col min="4612" max="4612" width="14.140625" style="67" customWidth="1"/>
    <col min="4613" max="4613" width="12.28515625" style="67" customWidth="1"/>
    <col min="4614" max="4614" width="18.7109375" style="67" customWidth="1"/>
    <col min="4615" max="4864" width="8.85546875" style="67"/>
    <col min="4865" max="4865" width="32.28515625" style="67" customWidth="1"/>
    <col min="4866" max="4866" width="12" style="67" customWidth="1"/>
    <col min="4867" max="4867" width="14.42578125" style="67" customWidth="1"/>
    <col min="4868" max="4868" width="14.140625" style="67" customWidth="1"/>
    <col min="4869" max="4869" width="12.28515625" style="67" customWidth="1"/>
    <col min="4870" max="4870" width="18.7109375" style="67" customWidth="1"/>
    <col min="4871" max="5120" width="8.85546875" style="67"/>
    <col min="5121" max="5121" width="32.28515625" style="67" customWidth="1"/>
    <col min="5122" max="5122" width="12" style="67" customWidth="1"/>
    <col min="5123" max="5123" width="14.42578125" style="67" customWidth="1"/>
    <col min="5124" max="5124" width="14.140625" style="67" customWidth="1"/>
    <col min="5125" max="5125" width="12.28515625" style="67" customWidth="1"/>
    <col min="5126" max="5126" width="18.7109375" style="67" customWidth="1"/>
    <col min="5127" max="5376" width="8.85546875" style="67"/>
    <col min="5377" max="5377" width="32.28515625" style="67" customWidth="1"/>
    <col min="5378" max="5378" width="12" style="67" customWidth="1"/>
    <col min="5379" max="5379" width="14.42578125" style="67" customWidth="1"/>
    <col min="5380" max="5380" width="14.140625" style="67" customWidth="1"/>
    <col min="5381" max="5381" width="12.28515625" style="67" customWidth="1"/>
    <col min="5382" max="5382" width="18.7109375" style="67" customWidth="1"/>
    <col min="5383" max="5632" width="8.85546875" style="67"/>
    <col min="5633" max="5633" width="32.28515625" style="67" customWidth="1"/>
    <col min="5634" max="5634" width="12" style="67" customWidth="1"/>
    <col min="5635" max="5635" width="14.42578125" style="67" customWidth="1"/>
    <col min="5636" max="5636" width="14.140625" style="67" customWidth="1"/>
    <col min="5637" max="5637" width="12.28515625" style="67" customWidth="1"/>
    <col min="5638" max="5638" width="18.7109375" style="67" customWidth="1"/>
    <col min="5639" max="5888" width="8.85546875" style="67"/>
    <col min="5889" max="5889" width="32.28515625" style="67" customWidth="1"/>
    <col min="5890" max="5890" width="12" style="67" customWidth="1"/>
    <col min="5891" max="5891" width="14.42578125" style="67" customWidth="1"/>
    <col min="5892" max="5892" width="14.140625" style="67" customWidth="1"/>
    <col min="5893" max="5893" width="12.28515625" style="67" customWidth="1"/>
    <col min="5894" max="5894" width="18.7109375" style="67" customWidth="1"/>
    <col min="5895" max="6144" width="8.85546875" style="67"/>
    <col min="6145" max="6145" width="32.28515625" style="67" customWidth="1"/>
    <col min="6146" max="6146" width="12" style="67" customWidth="1"/>
    <col min="6147" max="6147" width="14.42578125" style="67" customWidth="1"/>
    <col min="6148" max="6148" width="14.140625" style="67" customWidth="1"/>
    <col min="6149" max="6149" width="12.28515625" style="67" customWidth="1"/>
    <col min="6150" max="6150" width="18.7109375" style="67" customWidth="1"/>
    <col min="6151" max="6400" width="8.85546875" style="67"/>
    <col min="6401" max="6401" width="32.28515625" style="67" customWidth="1"/>
    <col min="6402" max="6402" width="12" style="67" customWidth="1"/>
    <col min="6403" max="6403" width="14.42578125" style="67" customWidth="1"/>
    <col min="6404" max="6404" width="14.140625" style="67" customWidth="1"/>
    <col min="6405" max="6405" width="12.28515625" style="67" customWidth="1"/>
    <col min="6406" max="6406" width="18.7109375" style="67" customWidth="1"/>
    <col min="6407" max="6656" width="8.85546875" style="67"/>
    <col min="6657" max="6657" width="32.28515625" style="67" customWidth="1"/>
    <col min="6658" max="6658" width="12" style="67" customWidth="1"/>
    <col min="6659" max="6659" width="14.42578125" style="67" customWidth="1"/>
    <col min="6660" max="6660" width="14.140625" style="67" customWidth="1"/>
    <col min="6661" max="6661" width="12.28515625" style="67" customWidth="1"/>
    <col min="6662" max="6662" width="18.7109375" style="67" customWidth="1"/>
    <col min="6663" max="6912" width="8.85546875" style="67"/>
    <col min="6913" max="6913" width="32.28515625" style="67" customWidth="1"/>
    <col min="6914" max="6914" width="12" style="67" customWidth="1"/>
    <col min="6915" max="6915" width="14.42578125" style="67" customWidth="1"/>
    <col min="6916" max="6916" width="14.140625" style="67" customWidth="1"/>
    <col min="6917" max="6917" width="12.28515625" style="67" customWidth="1"/>
    <col min="6918" max="6918" width="18.7109375" style="67" customWidth="1"/>
    <col min="6919" max="7168" width="8.85546875" style="67"/>
    <col min="7169" max="7169" width="32.28515625" style="67" customWidth="1"/>
    <col min="7170" max="7170" width="12" style="67" customWidth="1"/>
    <col min="7171" max="7171" width="14.42578125" style="67" customWidth="1"/>
    <col min="7172" max="7172" width="14.140625" style="67" customWidth="1"/>
    <col min="7173" max="7173" width="12.28515625" style="67" customWidth="1"/>
    <col min="7174" max="7174" width="18.7109375" style="67" customWidth="1"/>
    <col min="7175" max="7424" width="8.85546875" style="67"/>
    <col min="7425" max="7425" width="32.28515625" style="67" customWidth="1"/>
    <col min="7426" max="7426" width="12" style="67" customWidth="1"/>
    <col min="7427" max="7427" width="14.42578125" style="67" customWidth="1"/>
    <col min="7428" max="7428" width="14.140625" style="67" customWidth="1"/>
    <col min="7429" max="7429" width="12.28515625" style="67" customWidth="1"/>
    <col min="7430" max="7430" width="18.7109375" style="67" customWidth="1"/>
    <col min="7431" max="7680" width="8.85546875" style="67"/>
    <col min="7681" max="7681" width="32.28515625" style="67" customWidth="1"/>
    <col min="7682" max="7682" width="12" style="67" customWidth="1"/>
    <col min="7683" max="7683" width="14.42578125" style="67" customWidth="1"/>
    <col min="7684" max="7684" width="14.140625" style="67" customWidth="1"/>
    <col min="7685" max="7685" width="12.28515625" style="67" customWidth="1"/>
    <col min="7686" max="7686" width="18.7109375" style="67" customWidth="1"/>
    <col min="7687" max="7936" width="8.85546875" style="67"/>
    <col min="7937" max="7937" width="32.28515625" style="67" customWidth="1"/>
    <col min="7938" max="7938" width="12" style="67" customWidth="1"/>
    <col min="7939" max="7939" width="14.42578125" style="67" customWidth="1"/>
    <col min="7940" max="7940" width="14.140625" style="67" customWidth="1"/>
    <col min="7941" max="7941" width="12.28515625" style="67" customWidth="1"/>
    <col min="7942" max="7942" width="18.7109375" style="67" customWidth="1"/>
    <col min="7943" max="8192" width="8.85546875" style="67"/>
    <col min="8193" max="8193" width="32.28515625" style="67" customWidth="1"/>
    <col min="8194" max="8194" width="12" style="67" customWidth="1"/>
    <col min="8195" max="8195" width="14.42578125" style="67" customWidth="1"/>
    <col min="8196" max="8196" width="14.140625" style="67" customWidth="1"/>
    <col min="8197" max="8197" width="12.28515625" style="67" customWidth="1"/>
    <col min="8198" max="8198" width="18.7109375" style="67" customWidth="1"/>
    <col min="8199" max="8448" width="8.85546875" style="67"/>
    <col min="8449" max="8449" width="32.28515625" style="67" customWidth="1"/>
    <col min="8450" max="8450" width="12" style="67" customWidth="1"/>
    <col min="8451" max="8451" width="14.42578125" style="67" customWidth="1"/>
    <col min="8452" max="8452" width="14.140625" style="67" customWidth="1"/>
    <col min="8453" max="8453" width="12.28515625" style="67" customWidth="1"/>
    <col min="8454" max="8454" width="18.7109375" style="67" customWidth="1"/>
    <col min="8455" max="8704" width="8.85546875" style="67"/>
    <col min="8705" max="8705" width="32.28515625" style="67" customWidth="1"/>
    <col min="8706" max="8706" width="12" style="67" customWidth="1"/>
    <col min="8707" max="8707" width="14.42578125" style="67" customWidth="1"/>
    <col min="8708" max="8708" width="14.140625" style="67" customWidth="1"/>
    <col min="8709" max="8709" width="12.28515625" style="67" customWidth="1"/>
    <col min="8710" max="8710" width="18.7109375" style="67" customWidth="1"/>
    <col min="8711" max="8960" width="8.85546875" style="67"/>
    <col min="8961" max="8961" width="32.28515625" style="67" customWidth="1"/>
    <col min="8962" max="8962" width="12" style="67" customWidth="1"/>
    <col min="8963" max="8963" width="14.42578125" style="67" customWidth="1"/>
    <col min="8964" max="8964" width="14.140625" style="67" customWidth="1"/>
    <col min="8965" max="8965" width="12.28515625" style="67" customWidth="1"/>
    <col min="8966" max="8966" width="18.7109375" style="67" customWidth="1"/>
    <col min="8967" max="9216" width="8.85546875" style="67"/>
    <col min="9217" max="9217" width="32.28515625" style="67" customWidth="1"/>
    <col min="9218" max="9218" width="12" style="67" customWidth="1"/>
    <col min="9219" max="9219" width="14.42578125" style="67" customWidth="1"/>
    <col min="9220" max="9220" width="14.140625" style="67" customWidth="1"/>
    <col min="9221" max="9221" width="12.28515625" style="67" customWidth="1"/>
    <col min="9222" max="9222" width="18.7109375" style="67" customWidth="1"/>
    <col min="9223" max="9472" width="8.85546875" style="67"/>
    <col min="9473" max="9473" width="32.28515625" style="67" customWidth="1"/>
    <col min="9474" max="9474" width="12" style="67" customWidth="1"/>
    <col min="9475" max="9475" width="14.42578125" style="67" customWidth="1"/>
    <col min="9476" max="9476" width="14.140625" style="67" customWidth="1"/>
    <col min="9477" max="9477" width="12.28515625" style="67" customWidth="1"/>
    <col min="9478" max="9478" width="18.7109375" style="67" customWidth="1"/>
    <col min="9479" max="9728" width="8.85546875" style="67"/>
    <col min="9729" max="9729" width="32.28515625" style="67" customWidth="1"/>
    <col min="9730" max="9730" width="12" style="67" customWidth="1"/>
    <col min="9731" max="9731" width="14.42578125" style="67" customWidth="1"/>
    <col min="9732" max="9732" width="14.140625" style="67" customWidth="1"/>
    <col min="9733" max="9733" width="12.28515625" style="67" customWidth="1"/>
    <col min="9734" max="9734" width="18.7109375" style="67" customWidth="1"/>
    <col min="9735" max="9984" width="8.85546875" style="67"/>
    <col min="9985" max="9985" width="32.28515625" style="67" customWidth="1"/>
    <col min="9986" max="9986" width="12" style="67" customWidth="1"/>
    <col min="9987" max="9987" width="14.42578125" style="67" customWidth="1"/>
    <col min="9988" max="9988" width="14.140625" style="67" customWidth="1"/>
    <col min="9989" max="9989" width="12.28515625" style="67" customWidth="1"/>
    <col min="9990" max="9990" width="18.7109375" style="67" customWidth="1"/>
    <col min="9991" max="10240" width="8.85546875" style="67"/>
    <col min="10241" max="10241" width="32.28515625" style="67" customWidth="1"/>
    <col min="10242" max="10242" width="12" style="67" customWidth="1"/>
    <col min="10243" max="10243" width="14.42578125" style="67" customWidth="1"/>
    <col min="10244" max="10244" width="14.140625" style="67" customWidth="1"/>
    <col min="10245" max="10245" width="12.28515625" style="67" customWidth="1"/>
    <col min="10246" max="10246" width="18.7109375" style="67" customWidth="1"/>
    <col min="10247" max="10496" width="8.85546875" style="67"/>
    <col min="10497" max="10497" width="32.28515625" style="67" customWidth="1"/>
    <col min="10498" max="10498" width="12" style="67" customWidth="1"/>
    <col min="10499" max="10499" width="14.42578125" style="67" customWidth="1"/>
    <col min="10500" max="10500" width="14.140625" style="67" customWidth="1"/>
    <col min="10501" max="10501" width="12.28515625" style="67" customWidth="1"/>
    <col min="10502" max="10502" width="18.7109375" style="67" customWidth="1"/>
    <col min="10503" max="10752" width="8.85546875" style="67"/>
    <col min="10753" max="10753" width="32.28515625" style="67" customWidth="1"/>
    <col min="10754" max="10754" width="12" style="67" customWidth="1"/>
    <col min="10755" max="10755" width="14.42578125" style="67" customWidth="1"/>
    <col min="10756" max="10756" width="14.140625" style="67" customWidth="1"/>
    <col min="10757" max="10757" width="12.28515625" style="67" customWidth="1"/>
    <col min="10758" max="10758" width="18.7109375" style="67" customWidth="1"/>
    <col min="10759" max="11008" width="8.85546875" style="67"/>
    <col min="11009" max="11009" width="32.28515625" style="67" customWidth="1"/>
    <col min="11010" max="11010" width="12" style="67" customWidth="1"/>
    <col min="11011" max="11011" width="14.42578125" style="67" customWidth="1"/>
    <col min="11012" max="11012" width="14.140625" style="67" customWidth="1"/>
    <col min="11013" max="11013" width="12.28515625" style="67" customWidth="1"/>
    <col min="11014" max="11014" width="18.7109375" style="67" customWidth="1"/>
    <col min="11015" max="11264" width="8.85546875" style="67"/>
    <col min="11265" max="11265" width="32.28515625" style="67" customWidth="1"/>
    <col min="11266" max="11266" width="12" style="67" customWidth="1"/>
    <col min="11267" max="11267" width="14.42578125" style="67" customWidth="1"/>
    <col min="11268" max="11268" width="14.140625" style="67" customWidth="1"/>
    <col min="11269" max="11269" width="12.28515625" style="67" customWidth="1"/>
    <col min="11270" max="11270" width="18.7109375" style="67" customWidth="1"/>
    <col min="11271" max="11520" width="8.85546875" style="67"/>
    <col min="11521" max="11521" width="32.28515625" style="67" customWidth="1"/>
    <col min="11522" max="11522" width="12" style="67" customWidth="1"/>
    <col min="11523" max="11523" width="14.42578125" style="67" customWidth="1"/>
    <col min="11524" max="11524" width="14.140625" style="67" customWidth="1"/>
    <col min="11525" max="11525" width="12.28515625" style="67" customWidth="1"/>
    <col min="11526" max="11526" width="18.7109375" style="67" customWidth="1"/>
    <col min="11527" max="11776" width="8.85546875" style="67"/>
    <col min="11777" max="11777" width="32.28515625" style="67" customWidth="1"/>
    <col min="11778" max="11778" width="12" style="67" customWidth="1"/>
    <col min="11779" max="11779" width="14.42578125" style="67" customWidth="1"/>
    <col min="11780" max="11780" width="14.140625" style="67" customWidth="1"/>
    <col min="11781" max="11781" width="12.28515625" style="67" customWidth="1"/>
    <col min="11782" max="11782" width="18.7109375" style="67" customWidth="1"/>
    <col min="11783" max="12032" width="8.85546875" style="67"/>
    <col min="12033" max="12033" width="32.28515625" style="67" customWidth="1"/>
    <col min="12034" max="12034" width="12" style="67" customWidth="1"/>
    <col min="12035" max="12035" width="14.42578125" style="67" customWidth="1"/>
    <col min="12036" max="12036" width="14.140625" style="67" customWidth="1"/>
    <col min="12037" max="12037" width="12.28515625" style="67" customWidth="1"/>
    <col min="12038" max="12038" width="18.7109375" style="67" customWidth="1"/>
    <col min="12039" max="12288" width="8.85546875" style="67"/>
    <col min="12289" max="12289" width="32.28515625" style="67" customWidth="1"/>
    <col min="12290" max="12290" width="12" style="67" customWidth="1"/>
    <col min="12291" max="12291" width="14.42578125" style="67" customWidth="1"/>
    <col min="12292" max="12292" width="14.140625" style="67" customWidth="1"/>
    <col min="12293" max="12293" width="12.28515625" style="67" customWidth="1"/>
    <col min="12294" max="12294" width="18.7109375" style="67" customWidth="1"/>
    <col min="12295" max="12544" width="8.85546875" style="67"/>
    <col min="12545" max="12545" width="32.28515625" style="67" customWidth="1"/>
    <col min="12546" max="12546" width="12" style="67" customWidth="1"/>
    <col min="12547" max="12547" width="14.42578125" style="67" customWidth="1"/>
    <col min="12548" max="12548" width="14.140625" style="67" customWidth="1"/>
    <col min="12549" max="12549" width="12.28515625" style="67" customWidth="1"/>
    <col min="12550" max="12550" width="18.7109375" style="67" customWidth="1"/>
    <col min="12551" max="12800" width="8.85546875" style="67"/>
    <col min="12801" max="12801" width="32.28515625" style="67" customWidth="1"/>
    <col min="12802" max="12802" width="12" style="67" customWidth="1"/>
    <col min="12803" max="12803" width="14.42578125" style="67" customWidth="1"/>
    <col min="12804" max="12804" width="14.140625" style="67" customWidth="1"/>
    <col min="12805" max="12805" width="12.28515625" style="67" customWidth="1"/>
    <col min="12806" max="12806" width="18.7109375" style="67" customWidth="1"/>
    <col min="12807" max="13056" width="8.85546875" style="67"/>
    <col min="13057" max="13057" width="32.28515625" style="67" customWidth="1"/>
    <col min="13058" max="13058" width="12" style="67" customWidth="1"/>
    <col min="13059" max="13059" width="14.42578125" style="67" customWidth="1"/>
    <col min="13060" max="13060" width="14.140625" style="67" customWidth="1"/>
    <col min="13061" max="13061" width="12.28515625" style="67" customWidth="1"/>
    <col min="13062" max="13062" width="18.7109375" style="67" customWidth="1"/>
    <col min="13063" max="13312" width="8.85546875" style="67"/>
    <col min="13313" max="13313" width="32.28515625" style="67" customWidth="1"/>
    <col min="13314" max="13314" width="12" style="67" customWidth="1"/>
    <col min="13315" max="13315" width="14.42578125" style="67" customWidth="1"/>
    <col min="13316" max="13316" width="14.140625" style="67" customWidth="1"/>
    <col min="13317" max="13317" width="12.28515625" style="67" customWidth="1"/>
    <col min="13318" max="13318" width="18.7109375" style="67" customWidth="1"/>
    <col min="13319" max="13568" width="8.85546875" style="67"/>
    <col min="13569" max="13569" width="32.28515625" style="67" customWidth="1"/>
    <col min="13570" max="13570" width="12" style="67" customWidth="1"/>
    <col min="13571" max="13571" width="14.42578125" style="67" customWidth="1"/>
    <col min="13572" max="13572" width="14.140625" style="67" customWidth="1"/>
    <col min="13573" max="13573" width="12.28515625" style="67" customWidth="1"/>
    <col min="13574" max="13574" width="18.7109375" style="67" customWidth="1"/>
    <col min="13575" max="13824" width="8.85546875" style="67"/>
    <col min="13825" max="13825" width="32.28515625" style="67" customWidth="1"/>
    <col min="13826" max="13826" width="12" style="67" customWidth="1"/>
    <col min="13827" max="13827" width="14.42578125" style="67" customWidth="1"/>
    <col min="13828" max="13828" width="14.140625" style="67" customWidth="1"/>
    <col min="13829" max="13829" width="12.28515625" style="67" customWidth="1"/>
    <col min="13830" max="13830" width="18.7109375" style="67" customWidth="1"/>
    <col min="13831" max="14080" width="8.85546875" style="67"/>
    <col min="14081" max="14081" width="32.28515625" style="67" customWidth="1"/>
    <col min="14082" max="14082" width="12" style="67" customWidth="1"/>
    <col min="14083" max="14083" width="14.42578125" style="67" customWidth="1"/>
    <col min="14084" max="14084" width="14.140625" style="67" customWidth="1"/>
    <col min="14085" max="14085" width="12.28515625" style="67" customWidth="1"/>
    <col min="14086" max="14086" width="18.7109375" style="67" customWidth="1"/>
    <col min="14087" max="14336" width="8.85546875" style="67"/>
    <col min="14337" max="14337" width="32.28515625" style="67" customWidth="1"/>
    <col min="14338" max="14338" width="12" style="67" customWidth="1"/>
    <col min="14339" max="14339" width="14.42578125" style="67" customWidth="1"/>
    <col min="14340" max="14340" width="14.140625" style="67" customWidth="1"/>
    <col min="14341" max="14341" width="12.28515625" style="67" customWidth="1"/>
    <col min="14342" max="14342" width="18.7109375" style="67" customWidth="1"/>
    <col min="14343" max="14592" width="8.85546875" style="67"/>
    <col min="14593" max="14593" width="32.28515625" style="67" customWidth="1"/>
    <col min="14594" max="14594" width="12" style="67" customWidth="1"/>
    <col min="14595" max="14595" width="14.42578125" style="67" customWidth="1"/>
    <col min="14596" max="14596" width="14.140625" style="67" customWidth="1"/>
    <col min="14597" max="14597" width="12.28515625" style="67" customWidth="1"/>
    <col min="14598" max="14598" width="18.7109375" style="67" customWidth="1"/>
    <col min="14599" max="14848" width="8.85546875" style="67"/>
    <col min="14849" max="14849" width="32.28515625" style="67" customWidth="1"/>
    <col min="14850" max="14850" width="12" style="67" customWidth="1"/>
    <col min="14851" max="14851" width="14.42578125" style="67" customWidth="1"/>
    <col min="14852" max="14852" width="14.140625" style="67" customWidth="1"/>
    <col min="14853" max="14853" width="12.28515625" style="67" customWidth="1"/>
    <col min="14854" max="14854" width="18.7109375" style="67" customWidth="1"/>
    <col min="14855" max="15104" width="8.85546875" style="67"/>
    <col min="15105" max="15105" width="32.28515625" style="67" customWidth="1"/>
    <col min="15106" max="15106" width="12" style="67" customWidth="1"/>
    <col min="15107" max="15107" width="14.42578125" style="67" customWidth="1"/>
    <col min="15108" max="15108" width="14.140625" style="67" customWidth="1"/>
    <col min="15109" max="15109" width="12.28515625" style="67" customWidth="1"/>
    <col min="15110" max="15110" width="18.7109375" style="67" customWidth="1"/>
    <col min="15111" max="15360" width="8.85546875" style="67"/>
    <col min="15361" max="15361" width="32.28515625" style="67" customWidth="1"/>
    <col min="15362" max="15362" width="12" style="67" customWidth="1"/>
    <col min="15363" max="15363" width="14.42578125" style="67" customWidth="1"/>
    <col min="15364" max="15364" width="14.140625" style="67" customWidth="1"/>
    <col min="15365" max="15365" width="12.28515625" style="67" customWidth="1"/>
    <col min="15366" max="15366" width="18.7109375" style="67" customWidth="1"/>
    <col min="15367" max="15616" width="8.85546875" style="67"/>
    <col min="15617" max="15617" width="32.28515625" style="67" customWidth="1"/>
    <col min="15618" max="15618" width="12" style="67" customWidth="1"/>
    <col min="15619" max="15619" width="14.42578125" style="67" customWidth="1"/>
    <col min="15620" max="15620" width="14.140625" style="67" customWidth="1"/>
    <col min="15621" max="15621" width="12.28515625" style="67" customWidth="1"/>
    <col min="15622" max="15622" width="18.7109375" style="67" customWidth="1"/>
    <col min="15623" max="15872" width="8.85546875" style="67"/>
    <col min="15873" max="15873" width="32.28515625" style="67" customWidth="1"/>
    <col min="15874" max="15874" width="12" style="67" customWidth="1"/>
    <col min="15875" max="15875" width="14.42578125" style="67" customWidth="1"/>
    <col min="15876" max="15876" width="14.140625" style="67" customWidth="1"/>
    <col min="15877" max="15877" width="12.28515625" style="67" customWidth="1"/>
    <col min="15878" max="15878" width="18.7109375" style="67" customWidth="1"/>
    <col min="15879" max="16128" width="8.85546875" style="67"/>
    <col min="16129" max="16129" width="32.28515625" style="67" customWidth="1"/>
    <col min="16130" max="16130" width="12" style="67" customWidth="1"/>
    <col min="16131" max="16131" width="14.42578125" style="67" customWidth="1"/>
    <col min="16132" max="16132" width="14.140625" style="67" customWidth="1"/>
    <col min="16133" max="16133" width="12.28515625" style="67" customWidth="1"/>
    <col min="16134" max="16134" width="18.7109375" style="67" customWidth="1"/>
    <col min="16135" max="16384" width="8.85546875" style="67"/>
  </cols>
  <sheetData>
    <row r="1" spans="1:7" s="61" customFormat="1" ht="42.75" customHeight="1" x14ac:dyDescent="0.3">
      <c r="A1" s="550" t="s">
        <v>289</v>
      </c>
      <c r="B1" s="550"/>
      <c r="C1" s="550"/>
      <c r="D1" s="550"/>
      <c r="E1" s="550"/>
      <c r="F1" s="550"/>
      <c r="G1" s="550"/>
    </row>
    <row r="2" spans="1:7" s="61" customFormat="1" ht="20.25" customHeight="1" x14ac:dyDescent="0.3">
      <c r="A2" s="562"/>
      <c r="B2" s="562"/>
      <c r="C2" s="562"/>
      <c r="D2" s="562"/>
      <c r="E2" s="562"/>
      <c r="F2" s="562"/>
    </row>
    <row r="3" spans="1:7" ht="21.75" customHeight="1" x14ac:dyDescent="0.2">
      <c r="A3" s="552" t="s">
        <v>35</v>
      </c>
      <c r="B3" s="588" t="s">
        <v>473</v>
      </c>
      <c r="C3" s="589"/>
      <c r="D3" s="590"/>
      <c r="E3" s="566" t="s">
        <v>475</v>
      </c>
      <c r="F3" s="566"/>
      <c r="G3" s="566"/>
    </row>
    <row r="4" spans="1:7" ht="18.75" customHeight="1" x14ac:dyDescent="0.2">
      <c r="A4" s="552"/>
      <c r="B4" s="556" t="s">
        <v>110</v>
      </c>
      <c r="C4" s="556" t="s">
        <v>177</v>
      </c>
      <c r="D4" s="556" t="s">
        <v>37</v>
      </c>
      <c r="E4" s="561" t="s">
        <v>110</v>
      </c>
      <c r="F4" s="568" t="s">
        <v>177</v>
      </c>
      <c r="G4" s="556" t="s">
        <v>37</v>
      </c>
    </row>
    <row r="5" spans="1:7" ht="51" customHeight="1" x14ac:dyDescent="0.2">
      <c r="A5" s="552"/>
      <c r="B5" s="557"/>
      <c r="C5" s="557"/>
      <c r="D5" s="557"/>
      <c r="E5" s="561"/>
      <c r="F5" s="568"/>
      <c r="G5" s="557"/>
    </row>
    <row r="6" spans="1:7" ht="13.5" customHeight="1" x14ac:dyDescent="0.2">
      <c r="A6" s="73" t="s">
        <v>7</v>
      </c>
      <c r="B6" s="73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</row>
    <row r="7" spans="1:7" ht="44.25" customHeight="1" x14ac:dyDescent="0.2">
      <c r="A7" s="567" t="s">
        <v>73</v>
      </c>
      <c r="B7" s="567"/>
      <c r="C7" s="567"/>
      <c r="D7" s="567"/>
      <c r="E7" s="567"/>
      <c r="F7" s="567"/>
      <c r="G7" s="567"/>
    </row>
    <row r="8" spans="1:7" s="68" customFormat="1" ht="31.5" customHeight="1" x14ac:dyDescent="0.2">
      <c r="A8" s="76" t="s">
        <v>111</v>
      </c>
      <c r="B8" s="65">
        <v>60</v>
      </c>
      <c r="C8" s="360">
        <v>5</v>
      </c>
      <c r="D8" s="324">
        <f>B8-C8</f>
        <v>55</v>
      </c>
      <c r="E8" s="315">
        <v>24</v>
      </c>
      <c r="F8" s="263">
        <v>1</v>
      </c>
      <c r="G8" s="316">
        <f>E8-F8</f>
        <v>23</v>
      </c>
    </row>
    <row r="9" spans="1:7" s="68" customFormat="1" ht="20.25" customHeight="1" x14ac:dyDescent="0.2">
      <c r="A9" s="76" t="s">
        <v>47</v>
      </c>
      <c r="B9" s="65">
        <v>59</v>
      </c>
      <c r="C9" s="263">
        <v>37</v>
      </c>
      <c r="D9" s="324">
        <f t="shared" ref="D9:D15" si="0">B9-C9</f>
        <v>22</v>
      </c>
      <c r="E9" s="293">
        <v>28</v>
      </c>
      <c r="F9" s="263">
        <v>9</v>
      </c>
      <c r="G9" s="316">
        <f t="shared" ref="G9:G17" si="1">E9-F9</f>
        <v>19</v>
      </c>
    </row>
    <row r="10" spans="1:7" s="68" customFormat="1" ht="18.75" customHeight="1" x14ac:dyDescent="0.25">
      <c r="A10" s="76" t="s">
        <v>338</v>
      </c>
      <c r="B10" s="65">
        <v>45</v>
      </c>
      <c r="C10" s="243">
        <v>42</v>
      </c>
      <c r="D10" s="324">
        <f t="shared" si="0"/>
        <v>3</v>
      </c>
      <c r="E10" s="293">
        <v>17</v>
      </c>
      <c r="F10" s="75">
        <v>5</v>
      </c>
      <c r="G10" s="316">
        <f t="shared" si="1"/>
        <v>12</v>
      </c>
    </row>
    <row r="11" spans="1:7" s="68" customFormat="1" ht="15.75" customHeight="1" x14ac:dyDescent="0.2">
      <c r="A11" s="76" t="s">
        <v>70</v>
      </c>
      <c r="B11" s="65">
        <v>40</v>
      </c>
      <c r="C11" s="243">
        <v>19</v>
      </c>
      <c r="D11" s="324">
        <f t="shared" si="0"/>
        <v>21</v>
      </c>
      <c r="E11" s="293">
        <v>12</v>
      </c>
      <c r="F11" s="243">
        <v>9</v>
      </c>
      <c r="G11" s="316">
        <f t="shared" si="1"/>
        <v>3</v>
      </c>
    </row>
    <row r="12" spans="1:7" s="68" customFormat="1" ht="18.75" customHeight="1" x14ac:dyDescent="0.2">
      <c r="A12" s="76" t="s">
        <v>60</v>
      </c>
      <c r="B12" s="65">
        <v>33</v>
      </c>
      <c r="C12" s="243">
        <v>43</v>
      </c>
      <c r="D12" s="324">
        <f t="shared" si="0"/>
        <v>-10</v>
      </c>
      <c r="E12" s="293">
        <v>15</v>
      </c>
      <c r="F12" s="243">
        <v>17</v>
      </c>
      <c r="G12" s="316">
        <f t="shared" si="1"/>
        <v>-2</v>
      </c>
    </row>
    <row r="13" spans="1:7" s="68" customFormat="1" ht="18.75" customHeight="1" x14ac:dyDescent="0.2">
      <c r="A13" s="76" t="s">
        <v>364</v>
      </c>
      <c r="B13" s="65">
        <v>23</v>
      </c>
      <c r="C13" s="243">
        <v>3</v>
      </c>
      <c r="D13" s="324">
        <f t="shared" si="0"/>
        <v>20</v>
      </c>
      <c r="E13" s="293">
        <v>11</v>
      </c>
      <c r="F13" s="243">
        <v>1</v>
      </c>
      <c r="G13" s="316">
        <f t="shared" si="1"/>
        <v>10</v>
      </c>
    </row>
    <row r="14" spans="1:7" s="68" customFormat="1" ht="19.5" customHeight="1" x14ac:dyDescent="0.2">
      <c r="A14" s="76" t="s">
        <v>74</v>
      </c>
      <c r="B14" s="65">
        <v>23</v>
      </c>
      <c r="C14" s="243">
        <v>11</v>
      </c>
      <c r="D14" s="324">
        <f t="shared" si="0"/>
        <v>12</v>
      </c>
      <c r="E14" s="293">
        <v>11</v>
      </c>
      <c r="F14" s="243">
        <v>3</v>
      </c>
      <c r="G14" s="316">
        <f t="shared" si="1"/>
        <v>8</v>
      </c>
    </row>
    <row r="15" spans="1:7" s="68" customFormat="1" ht="16.5" customHeight="1" x14ac:dyDescent="0.2">
      <c r="A15" s="76" t="s">
        <v>165</v>
      </c>
      <c r="B15" s="65">
        <v>22</v>
      </c>
      <c r="C15" s="243">
        <v>14</v>
      </c>
      <c r="D15" s="324">
        <f t="shared" si="0"/>
        <v>8</v>
      </c>
      <c r="E15" s="293">
        <v>9</v>
      </c>
      <c r="F15" s="243">
        <v>4</v>
      </c>
      <c r="G15" s="316">
        <f t="shared" si="1"/>
        <v>5</v>
      </c>
    </row>
    <row r="16" spans="1:7" s="68" customFormat="1" ht="18.75" customHeight="1" x14ac:dyDescent="0.2">
      <c r="A16" s="76" t="s">
        <v>75</v>
      </c>
      <c r="B16" s="65">
        <v>17</v>
      </c>
      <c r="C16" s="316">
        <v>13</v>
      </c>
      <c r="D16" s="324">
        <f t="shared" ref="D16" si="2">B16-C16</f>
        <v>4</v>
      </c>
      <c r="E16" s="293">
        <v>6</v>
      </c>
      <c r="F16" s="316">
        <v>2</v>
      </c>
      <c r="G16" s="316">
        <f t="shared" si="1"/>
        <v>4</v>
      </c>
    </row>
    <row r="17" spans="1:7" s="68" customFormat="1" ht="18" customHeight="1" x14ac:dyDescent="0.2">
      <c r="A17" s="76" t="s">
        <v>259</v>
      </c>
      <c r="B17" s="65">
        <v>7</v>
      </c>
      <c r="C17" s="316">
        <v>6</v>
      </c>
      <c r="D17" s="324">
        <f t="shared" ref="D17" si="3">B17-C17</f>
        <v>1</v>
      </c>
      <c r="E17" s="293">
        <v>3</v>
      </c>
      <c r="F17" s="316">
        <v>1</v>
      </c>
      <c r="G17" s="316">
        <f t="shared" si="1"/>
        <v>2</v>
      </c>
    </row>
    <row r="18" spans="1:7" s="68" customFormat="1" ht="32.25" customHeight="1" x14ac:dyDescent="0.2">
      <c r="A18" s="563" t="s">
        <v>12</v>
      </c>
      <c r="B18" s="564"/>
      <c r="C18" s="564"/>
      <c r="D18" s="564"/>
      <c r="E18" s="564"/>
      <c r="F18" s="564"/>
      <c r="G18" s="565"/>
    </row>
    <row r="19" spans="1:7" s="68" customFormat="1" ht="32.25" customHeight="1" x14ac:dyDescent="0.2">
      <c r="A19" s="76" t="s">
        <v>340</v>
      </c>
      <c r="B19" s="360">
        <v>122</v>
      </c>
      <c r="C19" s="65">
        <v>43</v>
      </c>
      <c r="D19" s="324">
        <f>B19-C19</f>
        <v>79</v>
      </c>
      <c r="E19" s="293">
        <v>50</v>
      </c>
      <c r="F19" s="316">
        <v>8</v>
      </c>
      <c r="G19" s="316">
        <v>1</v>
      </c>
    </row>
    <row r="20" spans="1:7" s="68" customFormat="1" ht="31.5" x14ac:dyDescent="0.2">
      <c r="A20" s="76" t="s">
        <v>341</v>
      </c>
      <c r="B20" s="242">
        <v>51</v>
      </c>
      <c r="C20" s="65">
        <v>20</v>
      </c>
      <c r="D20" s="324">
        <f t="shared" ref="D20:D23" si="4">B20-C20</f>
        <v>31</v>
      </c>
      <c r="E20" s="293">
        <v>23</v>
      </c>
      <c r="F20" s="316">
        <v>6</v>
      </c>
      <c r="G20" s="316">
        <v>105</v>
      </c>
    </row>
    <row r="21" spans="1:7" s="68" customFormat="1" ht="31.5" x14ac:dyDescent="0.2">
      <c r="A21" s="76" t="s">
        <v>347</v>
      </c>
      <c r="B21" s="242">
        <v>44</v>
      </c>
      <c r="C21" s="65">
        <v>15</v>
      </c>
      <c r="D21" s="324">
        <f t="shared" si="4"/>
        <v>29</v>
      </c>
      <c r="E21" s="293">
        <v>13</v>
      </c>
      <c r="F21" s="316">
        <v>1</v>
      </c>
      <c r="G21" s="316">
        <v>2</v>
      </c>
    </row>
    <row r="22" spans="1:7" s="68" customFormat="1" ht="15.75" x14ac:dyDescent="0.2">
      <c r="A22" s="76" t="s">
        <v>76</v>
      </c>
      <c r="B22" s="242">
        <v>41</v>
      </c>
      <c r="C22" s="65">
        <v>17</v>
      </c>
      <c r="D22" s="324">
        <f t="shared" si="4"/>
        <v>24</v>
      </c>
      <c r="E22" s="293">
        <v>18</v>
      </c>
      <c r="F22" s="316">
        <v>3</v>
      </c>
      <c r="G22" s="316">
        <v>5</v>
      </c>
    </row>
    <row r="23" spans="1:7" s="68" customFormat="1" ht="15.75" x14ac:dyDescent="0.2">
      <c r="A23" s="76" t="s">
        <v>350</v>
      </c>
      <c r="B23" s="242">
        <v>23</v>
      </c>
      <c r="C23" s="65">
        <v>10</v>
      </c>
      <c r="D23" s="324">
        <f t="shared" si="4"/>
        <v>13</v>
      </c>
      <c r="E23" s="293">
        <v>9</v>
      </c>
      <c r="F23" s="316">
        <v>2</v>
      </c>
      <c r="G23" s="316">
        <v>6</v>
      </c>
    </row>
    <row r="24" spans="1:7" s="68" customFormat="1" ht="15.75" x14ac:dyDescent="0.2">
      <c r="A24" s="76" t="s">
        <v>78</v>
      </c>
      <c r="B24" s="318">
        <v>22</v>
      </c>
      <c r="C24" s="65">
        <v>20</v>
      </c>
      <c r="D24" s="324">
        <f t="shared" ref="D24:D28" si="5">B24-C24</f>
        <v>2</v>
      </c>
      <c r="E24" s="293">
        <v>14</v>
      </c>
      <c r="F24" s="316">
        <v>6</v>
      </c>
      <c r="G24" s="316">
        <v>1</v>
      </c>
    </row>
    <row r="25" spans="1:7" s="68" customFormat="1" ht="15.75" x14ac:dyDescent="0.2">
      <c r="A25" s="76" t="s">
        <v>58</v>
      </c>
      <c r="B25" s="318">
        <v>14</v>
      </c>
      <c r="C25" s="65">
        <v>8</v>
      </c>
      <c r="D25" s="324">
        <f t="shared" si="5"/>
        <v>6</v>
      </c>
      <c r="E25" s="293">
        <v>4</v>
      </c>
      <c r="F25" s="316">
        <v>2</v>
      </c>
      <c r="G25" s="316">
        <v>2</v>
      </c>
    </row>
    <row r="26" spans="1:7" s="68" customFormat="1" ht="15.75" x14ac:dyDescent="0.2">
      <c r="A26" s="76" t="s">
        <v>77</v>
      </c>
      <c r="B26" s="318">
        <v>14</v>
      </c>
      <c r="C26" s="65">
        <v>18</v>
      </c>
      <c r="D26" s="324">
        <f t="shared" si="5"/>
        <v>-4</v>
      </c>
      <c r="E26" s="293">
        <v>3</v>
      </c>
      <c r="F26" s="316">
        <v>4</v>
      </c>
      <c r="G26" s="316">
        <v>3</v>
      </c>
    </row>
    <row r="27" spans="1:7" s="68" customFormat="1" ht="15.75" x14ac:dyDescent="0.2">
      <c r="A27" s="76" t="s">
        <v>344</v>
      </c>
      <c r="B27" s="318">
        <v>13</v>
      </c>
      <c r="C27" s="65">
        <v>20</v>
      </c>
      <c r="D27" s="324">
        <f t="shared" si="5"/>
        <v>-7</v>
      </c>
      <c r="E27" s="293">
        <v>7</v>
      </c>
      <c r="F27" s="316">
        <v>12</v>
      </c>
      <c r="G27" s="316">
        <v>6</v>
      </c>
    </row>
    <row r="28" spans="1:7" s="68" customFormat="1" ht="15.75" x14ac:dyDescent="0.2">
      <c r="A28" s="76" t="s">
        <v>349</v>
      </c>
      <c r="B28" s="318">
        <v>11</v>
      </c>
      <c r="C28" s="65">
        <v>16</v>
      </c>
      <c r="D28" s="324">
        <f t="shared" si="5"/>
        <v>-5</v>
      </c>
      <c r="E28" s="293">
        <v>6</v>
      </c>
      <c r="F28" s="293">
        <v>8</v>
      </c>
      <c r="G28" s="316">
        <v>6</v>
      </c>
    </row>
    <row r="29" spans="1:7" ht="26.25" customHeight="1" x14ac:dyDescent="0.2">
      <c r="A29" s="563" t="s">
        <v>13</v>
      </c>
      <c r="B29" s="564"/>
      <c r="C29" s="564"/>
      <c r="D29" s="564"/>
      <c r="E29" s="564"/>
      <c r="F29" s="564"/>
      <c r="G29" s="565"/>
    </row>
    <row r="30" spans="1:7" ht="15.75" x14ac:dyDescent="0.2">
      <c r="A30" s="76" t="s">
        <v>44</v>
      </c>
      <c r="B30" s="65">
        <v>181</v>
      </c>
      <c r="C30" s="243">
        <v>157</v>
      </c>
      <c r="D30" s="324">
        <f>B30-C30</f>
        <v>24</v>
      </c>
      <c r="E30" s="293">
        <v>69</v>
      </c>
      <c r="F30" s="243">
        <v>31</v>
      </c>
      <c r="G30" s="323">
        <f>E30-F30</f>
        <v>38</v>
      </c>
    </row>
    <row r="31" spans="1:7" ht="20.25" customHeight="1" x14ac:dyDescent="0.2">
      <c r="A31" s="76" t="s">
        <v>337</v>
      </c>
      <c r="B31" s="65">
        <v>66</v>
      </c>
      <c r="C31" s="243">
        <v>58</v>
      </c>
      <c r="D31" s="324">
        <f t="shared" ref="D31:D34" si="6">B31-C31</f>
        <v>8</v>
      </c>
      <c r="E31" s="293">
        <v>20</v>
      </c>
      <c r="F31" s="243">
        <v>14</v>
      </c>
      <c r="G31" s="323">
        <f t="shared" ref="G31:G50" si="7">E31-F31</f>
        <v>6</v>
      </c>
    </row>
    <row r="32" spans="1:7" ht="15.75" x14ac:dyDescent="0.2">
      <c r="A32" s="76" t="s">
        <v>61</v>
      </c>
      <c r="B32" s="65">
        <v>40</v>
      </c>
      <c r="C32" s="243">
        <v>15</v>
      </c>
      <c r="D32" s="324">
        <f t="shared" si="6"/>
        <v>25</v>
      </c>
      <c r="E32" s="293">
        <v>24</v>
      </c>
      <c r="F32" s="243">
        <v>1</v>
      </c>
      <c r="G32" s="323">
        <f t="shared" si="7"/>
        <v>23</v>
      </c>
    </row>
    <row r="33" spans="1:7" ht="16.5" customHeight="1" x14ac:dyDescent="0.2">
      <c r="A33" s="76" t="s">
        <v>80</v>
      </c>
      <c r="B33" s="65">
        <v>29</v>
      </c>
      <c r="C33" s="243">
        <v>11</v>
      </c>
      <c r="D33" s="324">
        <f t="shared" si="6"/>
        <v>18</v>
      </c>
      <c r="E33" s="293">
        <v>12</v>
      </c>
      <c r="F33" s="243">
        <v>2</v>
      </c>
      <c r="G33" s="323">
        <f t="shared" si="7"/>
        <v>10</v>
      </c>
    </row>
    <row r="34" spans="1:7" ht="15" customHeight="1" x14ac:dyDescent="0.2">
      <c r="A34" s="76" t="s">
        <v>117</v>
      </c>
      <c r="B34" s="65">
        <v>17</v>
      </c>
      <c r="C34" s="243">
        <v>2</v>
      </c>
      <c r="D34" s="324">
        <f t="shared" si="6"/>
        <v>15</v>
      </c>
      <c r="E34" s="293">
        <v>4</v>
      </c>
      <c r="F34" s="243">
        <v>1</v>
      </c>
      <c r="G34" s="323">
        <f t="shared" si="7"/>
        <v>3</v>
      </c>
    </row>
    <row r="35" spans="1:7" ht="14.25" customHeight="1" x14ac:dyDescent="0.2">
      <c r="A35" s="76" t="s">
        <v>81</v>
      </c>
      <c r="B35" s="65">
        <v>17</v>
      </c>
      <c r="C35" s="316">
        <v>15</v>
      </c>
      <c r="D35" s="324">
        <f t="shared" ref="D35:D39" si="8">B35-C35</f>
        <v>2</v>
      </c>
      <c r="E35" s="293">
        <v>9</v>
      </c>
      <c r="F35" s="316">
        <v>7</v>
      </c>
      <c r="G35" s="323">
        <f t="shared" si="7"/>
        <v>2</v>
      </c>
    </row>
    <row r="36" spans="1:7" ht="15.75" customHeight="1" x14ac:dyDescent="0.2">
      <c r="A36" s="76" t="s">
        <v>79</v>
      </c>
      <c r="B36" s="65">
        <v>16</v>
      </c>
      <c r="C36" s="316">
        <v>3</v>
      </c>
      <c r="D36" s="324">
        <f t="shared" si="8"/>
        <v>13</v>
      </c>
      <c r="E36" s="293">
        <v>4</v>
      </c>
      <c r="F36" s="316">
        <v>1</v>
      </c>
      <c r="G36" s="323">
        <f t="shared" si="7"/>
        <v>3</v>
      </c>
    </row>
    <row r="37" spans="1:7" ht="15.75" x14ac:dyDescent="0.2">
      <c r="A37" s="76" t="s">
        <v>167</v>
      </c>
      <c r="B37" s="65">
        <v>15</v>
      </c>
      <c r="C37" s="316">
        <v>9</v>
      </c>
      <c r="D37" s="324">
        <f t="shared" si="8"/>
        <v>6</v>
      </c>
      <c r="E37" s="293">
        <v>4</v>
      </c>
      <c r="F37" s="316">
        <v>2</v>
      </c>
      <c r="G37" s="323">
        <f t="shared" si="7"/>
        <v>2</v>
      </c>
    </row>
    <row r="38" spans="1:7" ht="17.25" customHeight="1" x14ac:dyDescent="0.2">
      <c r="A38" s="76" t="s">
        <v>276</v>
      </c>
      <c r="B38" s="65">
        <v>13</v>
      </c>
      <c r="C38" s="316">
        <v>7</v>
      </c>
      <c r="D38" s="324">
        <f t="shared" si="8"/>
        <v>6</v>
      </c>
      <c r="E38" s="293">
        <v>4</v>
      </c>
      <c r="F38" s="316">
        <v>1</v>
      </c>
      <c r="G38" s="323">
        <f t="shared" si="7"/>
        <v>3</v>
      </c>
    </row>
    <row r="39" spans="1:7" ht="15.75" x14ac:dyDescent="0.2">
      <c r="A39" s="76" t="s">
        <v>249</v>
      </c>
      <c r="B39" s="65">
        <v>13</v>
      </c>
      <c r="C39" s="316">
        <v>8</v>
      </c>
      <c r="D39" s="324">
        <f t="shared" si="8"/>
        <v>5</v>
      </c>
      <c r="E39" s="293">
        <v>1</v>
      </c>
      <c r="F39" s="316">
        <v>2</v>
      </c>
      <c r="G39" s="323">
        <f t="shared" si="7"/>
        <v>-1</v>
      </c>
    </row>
    <row r="40" spans="1:7" s="77" customFormat="1" ht="28.5" customHeight="1" x14ac:dyDescent="0.25">
      <c r="A40" s="563" t="s">
        <v>14</v>
      </c>
      <c r="B40" s="564"/>
      <c r="C40" s="564"/>
      <c r="D40" s="564"/>
      <c r="E40" s="564"/>
      <c r="F40" s="564"/>
      <c r="G40" s="565"/>
    </row>
    <row r="41" spans="1:7" ht="15.75" x14ac:dyDescent="0.2">
      <c r="A41" s="76" t="s">
        <v>342</v>
      </c>
      <c r="B41" s="65">
        <v>128</v>
      </c>
      <c r="C41" s="242">
        <v>26</v>
      </c>
      <c r="D41" s="324">
        <f>B41-C41</f>
        <v>102</v>
      </c>
      <c r="E41" s="315">
        <v>35</v>
      </c>
      <c r="F41" s="243">
        <v>9</v>
      </c>
      <c r="G41" s="323">
        <f>E41-F41</f>
        <v>26</v>
      </c>
    </row>
    <row r="42" spans="1:7" ht="15.75" x14ac:dyDescent="0.2">
      <c r="A42" s="76" t="s">
        <v>54</v>
      </c>
      <c r="B42" s="65">
        <v>98</v>
      </c>
      <c r="C42" s="302">
        <v>129</v>
      </c>
      <c r="D42" s="324">
        <f t="shared" ref="D42:D44" si="9">B42-C42</f>
        <v>-31</v>
      </c>
      <c r="E42" s="315">
        <v>38</v>
      </c>
      <c r="F42" s="303">
        <v>36</v>
      </c>
      <c r="G42" s="112">
        <f t="shared" si="7"/>
        <v>2</v>
      </c>
    </row>
    <row r="43" spans="1:7" ht="19.5" customHeight="1" x14ac:dyDescent="0.2">
      <c r="A43" s="76" t="s">
        <v>56</v>
      </c>
      <c r="B43" s="65">
        <v>63</v>
      </c>
      <c r="C43" s="243">
        <v>52</v>
      </c>
      <c r="D43" s="324">
        <f t="shared" si="9"/>
        <v>11</v>
      </c>
      <c r="E43" s="293">
        <v>29</v>
      </c>
      <c r="F43" s="243">
        <v>11</v>
      </c>
      <c r="G43" s="112">
        <f t="shared" si="7"/>
        <v>18</v>
      </c>
    </row>
    <row r="44" spans="1:7" ht="31.5" x14ac:dyDescent="0.2">
      <c r="A44" s="76" t="s">
        <v>85</v>
      </c>
      <c r="B44" s="65">
        <v>32</v>
      </c>
      <c r="C44" s="243">
        <v>14</v>
      </c>
      <c r="D44" s="324">
        <f t="shared" si="9"/>
        <v>18</v>
      </c>
      <c r="E44" s="293">
        <v>12</v>
      </c>
      <c r="F44" s="243">
        <v>5</v>
      </c>
      <c r="G44" s="112">
        <f t="shared" si="7"/>
        <v>7</v>
      </c>
    </row>
    <row r="45" spans="1:7" ht="15.75" customHeight="1" x14ac:dyDescent="0.2">
      <c r="A45" s="76" t="s">
        <v>86</v>
      </c>
      <c r="B45" s="65">
        <v>32</v>
      </c>
      <c r="C45" s="316">
        <v>31</v>
      </c>
      <c r="D45" s="324">
        <f t="shared" ref="D45:D50" si="10">B45-C45</f>
        <v>1</v>
      </c>
      <c r="E45" s="293">
        <v>12</v>
      </c>
      <c r="F45" s="316">
        <v>3</v>
      </c>
      <c r="G45" s="112">
        <f t="shared" si="7"/>
        <v>9</v>
      </c>
    </row>
    <row r="46" spans="1:7" ht="30.75" customHeight="1" x14ac:dyDescent="0.2">
      <c r="A46" s="76" t="s">
        <v>84</v>
      </c>
      <c r="B46" s="65">
        <v>18</v>
      </c>
      <c r="C46" s="316">
        <v>14</v>
      </c>
      <c r="D46" s="324">
        <f t="shared" si="10"/>
        <v>4</v>
      </c>
      <c r="E46" s="293">
        <v>9</v>
      </c>
      <c r="F46" s="316">
        <v>4</v>
      </c>
      <c r="G46" s="112">
        <f t="shared" si="7"/>
        <v>5</v>
      </c>
    </row>
    <row r="47" spans="1:7" ht="15.75" customHeight="1" x14ac:dyDescent="0.2">
      <c r="A47" s="76" t="s">
        <v>348</v>
      </c>
      <c r="B47" s="65">
        <v>15</v>
      </c>
      <c r="C47" s="316">
        <v>19</v>
      </c>
      <c r="D47" s="324">
        <f t="shared" si="10"/>
        <v>-4</v>
      </c>
      <c r="E47" s="293">
        <v>7</v>
      </c>
      <c r="F47" s="316">
        <v>5</v>
      </c>
      <c r="G47" s="112">
        <f t="shared" si="7"/>
        <v>2</v>
      </c>
    </row>
    <row r="48" spans="1:7" ht="15.75" customHeight="1" x14ac:dyDescent="0.2">
      <c r="A48" s="76" t="s">
        <v>352</v>
      </c>
      <c r="B48" s="65">
        <v>11</v>
      </c>
      <c r="C48" s="316">
        <v>6</v>
      </c>
      <c r="D48" s="324">
        <f t="shared" si="10"/>
        <v>5</v>
      </c>
      <c r="E48" s="293">
        <v>5</v>
      </c>
      <c r="F48" s="316">
        <v>3</v>
      </c>
      <c r="G48" s="112">
        <f t="shared" si="7"/>
        <v>2</v>
      </c>
    </row>
    <row r="49" spans="1:7" ht="15.75" customHeight="1" x14ac:dyDescent="0.2">
      <c r="A49" s="76" t="s">
        <v>374</v>
      </c>
      <c r="B49" s="65">
        <v>9</v>
      </c>
      <c r="C49" s="342">
        <v>5</v>
      </c>
      <c r="D49" s="324">
        <f t="shared" si="10"/>
        <v>4</v>
      </c>
      <c r="E49" s="293">
        <v>5</v>
      </c>
      <c r="F49" s="342">
        <v>3</v>
      </c>
      <c r="G49" s="112">
        <f t="shared" si="7"/>
        <v>2</v>
      </c>
    </row>
    <row r="50" spans="1:7" ht="15.75" customHeight="1" x14ac:dyDescent="0.2">
      <c r="A50" s="76" t="s">
        <v>476</v>
      </c>
      <c r="B50" s="65">
        <v>7</v>
      </c>
      <c r="C50" s="394">
        <v>4</v>
      </c>
      <c r="D50" s="324">
        <f t="shared" si="10"/>
        <v>3</v>
      </c>
      <c r="E50" s="293">
        <v>4</v>
      </c>
      <c r="F50" s="394">
        <v>2</v>
      </c>
      <c r="G50" s="112">
        <f t="shared" si="7"/>
        <v>2</v>
      </c>
    </row>
    <row r="51" spans="1:7" s="77" customFormat="1" ht="28.5" customHeight="1" x14ac:dyDescent="0.25">
      <c r="A51" s="563" t="s">
        <v>15</v>
      </c>
      <c r="B51" s="564"/>
      <c r="C51" s="564"/>
      <c r="D51" s="564"/>
      <c r="E51" s="564"/>
      <c r="F51" s="564"/>
      <c r="G51" s="565"/>
    </row>
    <row r="52" spans="1:7" ht="31.5" x14ac:dyDescent="0.2">
      <c r="A52" s="76" t="s">
        <v>41</v>
      </c>
      <c r="B52" s="242">
        <v>438</v>
      </c>
      <c r="C52" s="242">
        <v>322</v>
      </c>
      <c r="D52" s="324">
        <f>B52-C52</f>
        <v>116</v>
      </c>
      <c r="E52" s="315">
        <v>174</v>
      </c>
      <c r="F52" s="243">
        <v>89</v>
      </c>
      <c r="G52" s="323">
        <f>E52-F52</f>
        <v>85</v>
      </c>
    </row>
    <row r="53" spans="1:7" ht="31.5" x14ac:dyDescent="0.2">
      <c r="A53" s="76" t="s">
        <v>46</v>
      </c>
      <c r="B53" s="242">
        <v>237</v>
      </c>
      <c r="C53" s="243">
        <v>85</v>
      </c>
      <c r="D53" s="324">
        <f t="shared" ref="D53:D59" si="11">B53-C53</f>
        <v>152</v>
      </c>
      <c r="E53" s="293">
        <v>103</v>
      </c>
      <c r="F53" s="243">
        <v>21</v>
      </c>
      <c r="G53" s="323">
        <f t="shared" ref="G53:G61" si="12">E53-F53</f>
        <v>82</v>
      </c>
    </row>
    <row r="54" spans="1:7" ht="15.75" x14ac:dyDescent="0.2">
      <c r="A54" s="76" t="s">
        <v>336</v>
      </c>
      <c r="B54" s="242">
        <v>170</v>
      </c>
      <c r="C54" s="243">
        <v>74</v>
      </c>
      <c r="D54" s="324">
        <f t="shared" si="11"/>
        <v>96</v>
      </c>
      <c r="E54" s="293">
        <v>68</v>
      </c>
      <c r="F54" s="243">
        <v>17</v>
      </c>
      <c r="G54" s="323">
        <f t="shared" si="12"/>
        <v>51</v>
      </c>
    </row>
    <row r="55" spans="1:7" ht="15.75" x14ac:dyDescent="0.2">
      <c r="A55" s="76" t="s">
        <v>43</v>
      </c>
      <c r="B55" s="242">
        <v>158</v>
      </c>
      <c r="C55" s="243">
        <v>175</v>
      </c>
      <c r="D55" s="324">
        <f t="shared" si="11"/>
        <v>-17</v>
      </c>
      <c r="E55" s="293">
        <v>51</v>
      </c>
      <c r="F55" s="243">
        <v>50</v>
      </c>
      <c r="G55" s="323">
        <f t="shared" si="12"/>
        <v>1</v>
      </c>
    </row>
    <row r="56" spans="1:7" ht="15.75" x14ac:dyDescent="0.2">
      <c r="A56" s="76" t="s">
        <v>68</v>
      </c>
      <c r="B56" s="242">
        <v>110</v>
      </c>
      <c r="C56" s="243">
        <v>43</v>
      </c>
      <c r="D56" s="324">
        <f t="shared" si="11"/>
        <v>67</v>
      </c>
      <c r="E56" s="293">
        <v>51</v>
      </c>
      <c r="F56" s="243">
        <v>15</v>
      </c>
      <c r="G56" s="323">
        <f t="shared" si="12"/>
        <v>36</v>
      </c>
    </row>
    <row r="57" spans="1:7" ht="110.25" x14ac:dyDescent="0.2">
      <c r="A57" s="76" t="s">
        <v>346</v>
      </c>
      <c r="B57" s="242">
        <v>85</v>
      </c>
      <c r="C57" s="243">
        <v>34</v>
      </c>
      <c r="D57" s="324">
        <f t="shared" si="11"/>
        <v>51</v>
      </c>
      <c r="E57" s="293">
        <v>37</v>
      </c>
      <c r="F57" s="243">
        <v>5</v>
      </c>
      <c r="G57" s="323">
        <f t="shared" si="12"/>
        <v>32</v>
      </c>
    </row>
    <row r="58" spans="1:7" ht="15.75" x14ac:dyDescent="0.2">
      <c r="A58" s="76" t="s">
        <v>87</v>
      </c>
      <c r="B58" s="242">
        <v>53</v>
      </c>
      <c r="C58" s="243">
        <v>22</v>
      </c>
      <c r="D58" s="324">
        <f t="shared" si="11"/>
        <v>31</v>
      </c>
      <c r="E58" s="293">
        <v>23</v>
      </c>
      <c r="F58" s="243">
        <v>2</v>
      </c>
      <c r="G58" s="323">
        <f t="shared" si="12"/>
        <v>21</v>
      </c>
    </row>
    <row r="59" spans="1:7" ht="15.75" x14ac:dyDescent="0.2">
      <c r="A59" s="76" t="s">
        <v>51</v>
      </c>
      <c r="B59" s="242">
        <v>46</v>
      </c>
      <c r="C59" s="243">
        <v>43</v>
      </c>
      <c r="D59" s="324">
        <f t="shared" si="11"/>
        <v>3</v>
      </c>
      <c r="E59" s="293">
        <v>20</v>
      </c>
      <c r="F59" s="243">
        <v>14</v>
      </c>
      <c r="G59" s="323">
        <f t="shared" si="12"/>
        <v>6</v>
      </c>
    </row>
    <row r="60" spans="1:7" ht="15.75" x14ac:dyDescent="0.2">
      <c r="A60" s="76" t="s">
        <v>49</v>
      </c>
      <c r="B60" s="318">
        <v>34</v>
      </c>
      <c r="C60" s="316">
        <v>55</v>
      </c>
      <c r="D60" s="324">
        <f t="shared" ref="D60:D61" si="13">B60-C60</f>
        <v>-21</v>
      </c>
      <c r="E60" s="293">
        <v>14</v>
      </c>
      <c r="F60" s="316">
        <v>22</v>
      </c>
      <c r="G60" s="323">
        <f t="shared" si="12"/>
        <v>-8</v>
      </c>
    </row>
    <row r="61" spans="1:7" ht="15.75" x14ac:dyDescent="0.2">
      <c r="A61" s="76" t="s">
        <v>48</v>
      </c>
      <c r="B61" s="318">
        <v>22</v>
      </c>
      <c r="C61" s="316">
        <v>14</v>
      </c>
      <c r="D61" s="324">
        <f t="shared" si="13"/>
        <v>8</v>
      </c>
      <c r="E61" s="293">
        <v>8</v>
      </c>
      <c r="F61" s="316">
        <v>1</v>
      </c>
      <c r="G61" s="323">
        <f t="shared" si="12"/>
        <v>7</v>
      </c>
    </row>
    <row r="62" spans="1:7" s="77" customFormat="1" ht="46.5" customHeight="1" x14ac:dyDescent="0.25">
      <c r="A62" s="563" t="s">
        <v>88</v>
      </c>
      <c r="B62" s="564"/>
      <c r="C62" s="564"/>
      <c r="D62" s="564"/>
      <c r="E62" s="564"/>
      <c r="F62" s="564"/>
      <c r="G62" s="565"/>
    </row>
    <row r="63" spans="1:7" ht="18" customHeight="1" x14ac:dyDescent="0.2">
      <c r="A63" s="76" t="s">
        <v>90</v>
      </c>
      <c r="B63" s="281">
        <v>15</v>
      </c>
      <c r="C63" s="282">
        <v>16</v>
      </c>
      <c r="D63" s="324">
        <f>B63-C63</f>
        <v>-1</v>
      </c>
      <c r="E63" s="293">
        <v>5</v>
      </c>
      <c r="F63" s="282">
        <v>4</v>
      </c>
      <c r="G63" s="323">
        <f>E63-F63</f>
        <v>1</v>
      </c>
    </row>
    <row r="64" spans="1:7" ht="32.25" customHeight="1" x14ac:dyDescent="0.2">
      <c r="A64" s="76" t="s">
        <v>376</v>
      </c>
      <c r="B64" s="360">
        <v>13</v>
      </c>
      <c r="C64" s="361">
        <v>10</v>
      </c>
      <c r="D64" s="324">
        <f t="shared" ref="D64:D71" si="14">B64-C64</f>
        <v>3</v>
      </c>
      <c r="E64" s="293">
        <v>3</v>
      </c>
      <c r="F64" s="361">
        <v>1</v>
      </c>
      <c r="G64" s="323">
        <f t="shared" ref="G64:G71" si="15">E64-F64</f>
        <v>2</v>
      </c>
    </row>
    <row r="65" spans="1:7" ht="14.25" customHeight="1" x14ac:dyDescent="0.2">
      <c r="A65" s="76" t="s">
        <v>89</v>
      </c>
      <c r="B65" s="406">
        <v>10</v>
      </c>
      <c r="C65" s="407">
        <v>13</v>
      </c>
      <c r="D65" s="324">
        <f t="shared" si="14"/>
        <v>-3</v>
      </c>
      <c r="E65" s="293">
        <v>4</v>
      </c>
      <c r="F65" s="407">
        <v>4</v>
      </c>
      <c r="G65" s="323">
        <f t="shared" si="15"/>
        <v>0</v>
      </c>
    </row>
    <row r="66" spans="1:7" ht="15.75" customHeight="1" x14ac:dyDescent="0.2">
      <c r="A66" s="76" t="s">
        <v>253</v>
      </c>
      <c r="B66" s="454">
        <v>7</v>
      </c>
      <c r="C66" s="455">
        <v>7</v>
      </c>
      <c r="D66" s="324">
        <f t="shared" si="14"/>
        <v>0</v>
      </c>
      <c r="E66" s="293">
        <v>1</v>
      </c>
      <c r="F66" s="455">
        <v>3</v>
      </c>
      <c r="G66" s="323">
        <f t="shared" si="15"/>
        <v>-2</v>
      </c>
    </row>
    <row r="67" spans="1:7" ht="15" customHeight="1" x14ac:dyDescent="0.2">
      <c r="A67" s="76" t="s">
        <v>168</v>
      </c>
      <c r="B67" s="454">
        <v>7</v>
      </c>
      <c r="C67" s="455">
        <v>8</v>
      </c>
      <c r="D67" s="324">
        <f t="shared" si="14"/>
        <v>-1</v>
      </c>
      <c r="E67" s="293">
        <v>3</v>
      </c>
      <c r="F67" s="455">
        <v>2</v>
      </c>
      <c r="G67" s="323">
        <f t="shared" si="15"/>
        <v>1</v>
      </c>
    </row>
    <row r="68" spans="1:7" ht="17.25" customHeight="1" x14ac:dyDescent="0.2">
      <c r="A68" s="76" t="s">
        <v>378</v>
      </c>
      <c r="B68" s="454">
        <v>5</v>
      </c>
      <c r="C68" s="455">
        <v>2</v>
      </c>
      <c r="D68" s="324">
        <f t="shared" si="14"/>
        <v>3</v>
      </c>
      <c r="E68" s="293">
        <v>2</v>
      </c>
      <c r="F68" s="455">
        <v>2</v>
      </c>
      <c r="G68" s="323">
        <f t="shared" si="15"/>
        <v>0</v>
      </c>
    </row>
    <row r="69" spans="1:7" ht="17.25" customHeight="1" x14ac:dyDescent="0.2">
      <c r="A69" s="76" t="s">
        <v>169</v>
      </c>
      <c r="B69" s="454">
        <v>4</v>
      </c>
      <c r="C69" s="455">
        <v>8</v>
      </c>
      <c r="D69" s="324">
        <f t="shared" si="14"/>
        <v>-4</v>
      </c>
      <c r="E69" s="293">
        <v>1</v>
      </c>
      <c r="F69" s="455">
        <v>4</v>
      </c>
      <c r="G69" s="323">
        <f t="shared" si="15"/>
        <v>-3</v>
      </c>
    </row>
    <row r="70" spans="1:7" ht="16.5" customHeight="1" x14ac:dyDescent="0.2">
      <c r="A70" s="76" t="s">
        <v>428</v>
      </c>
      <c r="B70" s="454">
        <v>2</v>
      </c>
      <c r="C70" s="455">
        <v>2</v>
      </c>
      <c r="D70" s="324">
        <f t="shared" si="14"/>
        <v>0</v>
      </c>
      <c r="E70" s="293">
        <v>1</v>
      </c>
      <c r="F70" s="455">
        <v>1</v>
      </c>
      <c r="G70" s="323">
        <f t="shared" si="15"/>
        <v>0</v>
      </c>
    </row>
    <row r="71" spans="1:7" ht="15.75" customHeight="1" x14ac:dyDescent="0.2">
      <c r="A71" s="76" t="s">
        <v>449</v>
      </c>
      <c r="B71" s="454">
        <v>1</v>
      </c>
      <c r="C71" s="455">
        <v>3</v>
      </c>
      <c r="D71" s="324">
        <f t="shared" si="14"/>
        <v>-2</v>
      </c>
      <c r="E71" s="293">
        <v>1</v>
      </c>
      <c r="F71" s="455">
        <v>1</v>
      </c>
      <c r="G71" s="323">
        <f t="shared" si="15"/>
        <v>0</v>
      </c>
    </row>
    <row r="72" spans="1:7" s="77" customFormat="1" ht="33.75" customHeight="1" x14ac:dyDescent="0.25">
      <c r="A72" s="563" t="s">
        <v>17</v>
      </c>
      <c r="B72" s="564"/>
      <c r="C72" s="564"/>
      <c r="D72" s="564"/>
      <c r="E72" s="564"/>
      <c r="F72" s="564"/>
      <c r="G72" s="565"/>
    </row>
    <row r="73" spans="1:7" ht="31.5" x14ac:dyDescent="0.2">
      <c r="A73" s="286" t="s">
        <v>175</v>
      </c>
      <c r="B73" s="281">
        <v>46</v>
      </c>
      <c r="C73" s="282">
        <v>5</v>
      </c>
      <c r="D73" s="324">
        <f>B73-C73</f>
        <v>41</v>
      </c>
      <c r="E73" s="293">
        <v>10</v>
      </c>
      <c r="F73" s="282">
        <v>3</v>
      </c>
      <c r="G73" s="323">
        <f>E73-F73</f>
        <v>7</v>
      </c>
    </row>
    <row r="74" spans="1:7" ht="15.75" x14ac:dyDescent="0.2">
      <c r="A74" s="76" t="s">
        <v>50</v>
      </c>
      <c r="B74" s="63">
        <v>44</v>
      </c>
      <c r="C74" s="66">
        <v>80</v>
      </c>
      <c r="D74" s="324">
        <f t="shared" ref="D74:D80" si="16">B74-C74</f>
        <v>-36</v>
      </c>
      <c r="E74" s="293">
        <v>19</v>
      </c>
      <c r="F74" s="243">
        <v>28</v>
      </c>
      <c r="G74" s="323">
        <f t="shared" ref="G74:G82" si="17">E74-F74</f>
        <v>-9</v>
      </c>
    </row>
    <row r="75" spans="1:7" ht="31.5" x14ac:dyDescent="0.2">
      <c r="A75" s="76" t="s">
        <v>67</v>
      </c>
      <c r="B75" s="63">
        <v>38</v>
      </c>
      <c r="C75" s="66">
        <v>26</v>
      </c>
      <c r="D75" s="324">
        <f t="shared" si="16"/>
        <v>12</v>
      </c>
      <c r="E75" s="293">
        <v>18</v>
      </c>
      <c r="F75" s="243">
        <v>13</v>
      </c>
      <c r="G75" s="323">
        <f t="shared" si="17"/>
        <v>5</v>
      </c>
    </row>
    <row r="76" spans="1:7" ht="15.75" x14ac:dyDescent="0.2">
      <c r="A76" s="76" t="s">
        <v>63</v>
      </c>
      <c r="B76" s="63">
        <v>28</v>
      </c>
      <c r="C76" s="66">
        <v>34</v>
      </c>
      <c r="D76" s="324">
        <f t="shared" si="16"/>
        <v>-6</v>
      </c>
      <c r="E76" s="293">
        <v>9</v>
      </c>
      <c r="F76" s="243">
        <v>11</v>
      </c>
      <c r="G76" s="323">
        <f t="shared" si="17"/>
        <v>-2</v>
      </c>
    </row>
    <row r="77" spans="1:7" ht="15.75" x14ac:dyDescent="0.2">
      <c r="A77" s="76" t="s">
        <v>53</v>
      </c>
      <c r="B77" s="63">
        <v>25</v>
      </c>
      <c r="C77" s="66">
        <v>21</v>
      </c>
      <c r="D77" s="324">
        <f t="shared" si="16"/>
        <v>4</v>
      </c>
      <c r="E77" s="293">
        <v>9</v>
      </c>
      <c r="F77" s="243">
        <v>9</v>
      </c>
      <c r="G77" s="323">
        <f t="shared" si="17"/>
        <v>0</v>
      </c>
    </row>
    <row r="78" spans="1:7" ht="47.25" x14ac:dyDescent="0.2">
      <c r="A78" s="76" t="s">
        <v>92</v>
      </c>
      <c r="B78" s="63">
        <v>23</v>
      </c>
      <c r="C78" s="66">
        <v>28</v>
      </c>
      <c r="D78" s="324">
        <f t="shared" si="16"/>
        <v>-5</v>
      </c>
      <c r="E78" s="293">
        <v>12</v>
      </c>
      <c r="F78" s="243">
        <v>3</v>
      </c>
      <c r="G78" s="323">
        <f t="shared" si="17"/>
        <v>9</v>
      </c>
    </row>
    <row r="79" spans="1:7" ht="15.75" x14ac:dyDescent="0.2">
      <c r="A79" s="76" t="s">
        <v>361</v>
      </c>
      <c r="B79" s="63">
        <v>19</v>
      </c>
      <c r="C79" s="66">
        <v>5</v>
      </c>
      <c r="D79" s="324">
        <f t="shared" si="16"/>
        <v>14</v>
      </c>
      <c r="E79" s="293">
        <v>7</v>
      </c>
      <c r="F79" s="243">
        <v>2</v>
      </c>
      <c r="G79" s="323">
        <f t="shared" si="17"/>
        <v>5</v>
      </c>
    </row>
    <row r="80" spans="1:7" ht="15.75" x14ac:dyDescent="0.2">
      <c r="A80" s="76" t="s">
        <v>247</v>
      </c>
      <c r="B80" s="63">
        <v>19</v>
      </c>
      <c r="C80" s="66">
        <v>3</v>
      </c>
      <c r="D80" s="324">
        <f t="shared" si="16"/>
        <v>16</v>
      </c>
      <c r="E80" s="293">
        <v>8</v>
      </c>
      <c r="F80" s="243">
        <v>3</v>
      </c>
      <c r="G80" s="323">
        <f t="shared" si="17"/>
        <v>5</v>
      </c>
    </row>
    <row r="81" spans="1:7" ht="15.75" x14ac:dyDescent="0.2">
      <c r="A81" s="286" t="s">
        <v>362</v>
      </c>
      <c r="B81" s="318">
        <v>16</v>
      </c>
      <c r="C81" s="316">
        <v>9</v>
      </c>
      <c r="D81" s="324">
        <f>B81-C81</f>
        <v>7</v>
      </c>
      <c r="E81" s="293">
        <v>5</v>
      </c>
      <c r="F81" s="316">
        <v>5</v>
      </c>
      <c r="G81" s="323">
        <f t="shared" si="17"/>
        <v>0</v>
      </c>
    </row>
    <row r="82" spans="1:7" ht="31.5" x14ac:dyDescent="0.2">
      <c r="A82" s="76" t="s">
        <v>172</v>
      </c>
      <c r="B82" s="318">
        <v>16</v>
      </c>
      <c r="C82" s="316">
        <v>1</v>
      </c>
      <c r="D82" s="324">
        <f t="shared" ref="D82" si="18">B82-C82</f>
        <v>15</v>
      </c>
      <c r="E82" s="293">
        <v>8</v>
      </c>
      <c r="F82" s="316">
        <v>1</v>
      </c>
      <c r="G82" s="323">
        <f t="shared" si="17"/>
        <v>7</v>
      </c>
    </row>
    <row r="83" spans="1:7" s="77" customFormat="1" ht="60.75" customHeight="1" x14ac:dyDescent="0.25">
      <c r="A83" s="563" t="s">
        <v>239</v>
      </c>
      <c r="B83" s="564"/>
      <c r="C83" s="564"/>
      <c r="D83" s="564"/>
      <c r="E83" s="564"/>
      <c r="F83" s="564"/>
      <c r="G83" s="565"/>
    </row>
    <row r="84" spans="1:7" ht="18" customHeight="1" x14ac:dyDescent="0.2">
      <c r="A84" s="286" t="s">
        <v>40</v>
      </c>
      <c r="B84" s="318">
        <v>177</v>
      </c>
      <c r="C84" s="316">
        <v>349</v>
      </c>
      <c r="D84" s="324">
        <f>B84-C84</f>
        <v>-172</v>
      </c>
      <c r="E84" s="293">
        <v>69</v>
      </c>
      <c r="F84" s="316">
        <v>67</v>
      </c>
      <c r="G84" s="323">
        <f>E84-F84</f>
        <v>2</v>
      </c>
    </row>
    <row r="85" spans="1:7" ht="18" customHeight="1" x14ac:dyDescent="0.2">
      <c r="A85" s="76" t="s">
        <v>39</v>
      </c>
      <c r="B85" s="318">
        <v>52</v>
      </c>
      <c r="C85" s="316">
        <v>537</v>
      </c>
      <c r="D85" s="324">
        <f t="shared" ref="D85:D93" si="19">B85-C85</f>
        <v>-485</v>
      </c>
      <c r="E85" s="293">
        <v>28</v>
      </c>
      <c r="F85" s="316">
        <v>122</v>
      </c>
      <c r="G85" s="323">
        <f t="shared" ref="G85:G93" si="20">E85-F85</f>
        <v>-94</v>
      </c>
    </row>
    <row r="86" spans="1:7" ht="15.75" x14ac:dyDescent="0.2">
      <c r="A86" s="76" t="s">
        <v>94</v>
      </c>
      <c r="B86" s="318">
        <v>35</v>
      </c>
      <c r="C86" s="316">
        <v>5</v>
      </c>
      <c r="D86" s="324">
        <f t="shared" ref="D86:D90" si="21">B86-C86</f>
        <v>30</v>
      </c>
      <c r="E86" s="293">
        <v>29</v>
      </c>
      <c r="F86" s="316">
        <v>2</v>
      </c>
      <c r="G86" s="323">
        <f t="shared" si="20"/>
        <v>27</v>
      </c>
    </row>
    <row r="87" spans="1:7" ht="63" x14ac:dyDescent="0.2">
      <c r="A87" s="76" t="s">
        <v>354</v>
      </c>
      <c r="B87" s="318">
        <v>27</v>
      </c>
      <c r="C87" s="316">
        <v>41</v>
      </c>
      <c r="D87" s="324">
        <f t="shared" si="21"/>
        <v>-14</v>
      </c>
      <c r="E87" s="293">
        <v>9</v>
      </c>
      <c r="F87" s="316">
        <v>10</v>
      </c>
      <c r="G87" s="323">
        <f t="shared" si="20"/>
        <v>-1</v>
      </c>
    </row>
    <row r="88" spans="1:7" ht="15.75" x14ac:dyDescent="0.2">
      <c r="A88" s="76" t="s">
        <v>64</v>
      </c>
      <c r="B88" s="318">
        <v>16</v>
      </c>
      <c r="C88" s="316">
        <v>39</v>
      </c>
      <c r="D88" s="324">
        <f t="shared" si="21"/>
        <v>-23</v>
      </c>
      <c r="E88" s="293">
        <v>8</v>
      </c>
      <c r="F88" s="316">
        <v>6</v>
      </c>
      <c r="G88" s="323">
        <f t="shared" si="20"/>
        <v>2</v>
      </c>
    </row>
    <row r="89" spans="1:7" ht="31.5" x14ac:dyDescent="0.2">
      <c r="A89" s="76" t="s">
        <v>246</v>
      </c>
      <c r="B89" s="318">
        <v>10</v>
      </c>
      <c r="C89" s="316">
        <v>9</v>
      </c>
      <c r="D89" s="324">
        <f t="shared" si="21"/>
        <v>1</v>
      </c>
      <c r="E89" s="293">
        <v>5</v>
      </c>
      <c r="F89" s="316">
        <v>1</v>
      </c>
      <c r="G89" s="323">
        <f t="shared" si="20"/>
        <v>4</v>
      </c>
    </row>
    <row r="90" spans="1:7" ht="15.75" x14ac:dyDescent="0.2">
      <c r="A90" s="76" t="s">
        <v>173</v>
      </c>
      <c r="B90" s="318">
        <v>9</v>
      </c>
      <c r="C90" s="316">
        <v>10</v>
      </c>
      <c r="D90" s="324">
        <f t="shared" si="21"/>
        <v>-1</v>
      </c>
      <c r="E90" s="293">
        <v>4</v>
      </c>
      <c r="F90" s="316">
        <v>2</v>
      </c>
      <c r="G90" s="323">
        <f t="shared" si="20"/>
        <v>2</v>
      </c>
    </row>
    <row r="91" spans="1:7" ht="15.75" x14ac:dyDescent="0.2">
      <c r="A91" s="76" t="s">
        <v>278</v>
      </c>
      <c r="B91" s="318">
        <v>9</v>
      </c>
      <c r="C91" s="316">
        <v>3</v>
      </c>
      <c r="D91" s="324">
        <f t="shared" si="19"/>
        <v>6</v>
      </c>
      <c r="E91" s="293">
        <v>5</v>
      </c>
      <c r="F91" s="316">
        <v>1</v>
      </c>
      <c r="G91" s="323">
        <f t="shared" si="20"/>
        <v>4</v>
      </c>
    </row>
    <row r="92" spans="1:7" ht="31.5" x14ac:dyDescent="0.2">
      <c r="A92" s="76" t="s">
        <v>432</v>
      </c>
      <c r="B92" s="318">
        <v>6</v>
      </c>
      <c r="C92" s="316">
        <v>1</v>
      </c>
      <c r="D92" s="324">
        <f t="shared" si="19"/>
        <v>5</v>
      </c>
      <c r="E92" s="293">
        <v>3</v>
      </c>
      <c r="F92" s="316">
        <v>1</v>
      </c>
      <c r="G92" s="323">
        <f t="shared" si="20"/>
        <v>2</v>
      </c>
    </row>
    <row r="93" spans="1:7" ht="15.75" x14ac:dyDescent="0.2">
      <c r="A93" s="76" t="s">
        <v>234</v>
      </c>
      <c r="B93" s="318">
        <v>6</v>
      </c>
      <c r="C93" s="316">
        <v>2</v>
      </c>
      <c r="D93" s="324">
        <f t="shared" si="19"/>
        <v>4</v>
      </c>
      <c r="E93" s="293">
        <v>3</v>
      </c>
      <c r="F93" s="316">
        <v>2</v>
      </c>
      <c r="G93" s="323">
        <f t="shared" si="20"/>
        <v>1</v>
      </c>
    </row>
    <row r="94" spans="1:7" s="77" customFormat="1" ht="30" customHeight="1" x14ac:dyDescent="0.25">
      <c r="A94" s="563" t="s">
        <v>96</v>
      </c>
      <c r="B94" s="564"/>
      <c r="C94" s="564"/>
      <c r="D94" s="564"/>
      <c r="E94" s="564"/>
      <c r="F94" s="564"/>
      <c r="G94" s="565"/>
    </row>
    <row r="95" spans="1:7" ht="15.75" x14ac:dyDescent="0.2">
      <c r="A95" s="76" t="s">
        <v>45</v>
      </c>
      <c r="B95" s="65">
        <v>281</v>
      </c>
      <c r="C95" s="316">
        <v>231</v>
      </c>
      <c r="D95" s="324">
        <f>B95-C95</f>
        <v>50</v>
      </c>
      <c r="E95" s="293">
        <v>139</v>
      </c>
      <c r="F95" s="316">
        <v>70</v>
      </c>
      <c r="G95" s="323">
        <f>E95-F95</f>
        <v>69</v>
      </c>
    </row>
    <row r="96" spans="1:7" ht="31.5" x14ac:dyDescent="0.2">
      <c r="A96" s="76" t="s">
        <v>42</v>
      </c>
      <c r="B96" s="65">
        <v>161</v>
      </c>
      <c r="C96" s="316">
        <v>324</v>
      </c>
      <c r="D96" s="324">
        <f t="shared" ref="D96:D104" si="22">B96-C96</f>
        <v>-163</v>
      </c>
      <c r="E96" s="293">
        <v>71</v>
      </c>
      <c r="F96" s="316">
        <v>68</v>
      </c>
      <c r="G96" s="323">
        <f t="shared" ref="G96:G104" si="23">E96-F96</f>
        <v>3</v>
      </c>
    </row>
    <row r="97" spans="1:7" ht="15.75" x14ac:dyDescent="0.2">
      <c r="A97" s="76" t="s">
        <v>101</v>
      </c>
      <c r="B97" s="65">
        <v>84</v>
      </c>
      <c r="C97" s="316">
        <v>44</v>
      </c>
      <c r="D97" s="324">
        <f t="shared" si="22"/>
        <v>40</v>
      </c>
      <c r="E97" s="293">
        <v>41</v>
      </c>
      <c r="F97" s="316">
        <v>8</v>
      </c>
      <c r="G97" s="323">
        <f t="shared" si="23"/>
        <v>33</v>
      </c>
    </row>
    <row r="98" spans="1:7" ht="15.75" x14ac:dyDescent="0.2">
      <c r="A98" s="76" t="s">
        <v>69</v>
      </c>
      <c r="B98" s="65">
        <v>64</v>
      </c>
      <c r="C98" s="316">
        <v>21</v>
      </c>
      <c r="D98" s="324">
        <f t="shared" si="22"/>
        <v>43</v>
      </c>
      <c r="E98" s="293">
        <v>27</v>
      </c>
      <c r="F98" s="316">
        <v>2</v>
      </c>
      <c r="G98" s="323">
        <f t="shared" si="23"/>
        <v>25</v>
      </c>
    </row>
    <row r="99" spans="1:7" ht="15.75" x14ac:dyDescent="0.2">
      <c r="A99" s="76" t="s">
        <v>57</v>
      </c>
      <c r="B99" s="65">
        <v>64</v>
      </c>
      <c r="C99" s="318">
        <v>62</v>
      </c>
      <c r="D99" s="324">
        <f t="shared" si="22"/>
        <v>2</v>
      </c>
      <c r="E99" s="315">
        <v>22</v>
      </c>
      <c r="F99" s="316">
        <v>21</v>
      </c>
      <c r="G99" s="323">
        <f t="shared" si="23"/>
        <v>1</v>
      </c>
    </row>
    <row r="100" spans="1:7" ht="15.75" x14ac:dyDescent="0.2">
      <c r="A100" s="76" t="s">
        <v>65</v>
      </c>
      <c r="B100" s="65">
        <v>38</v>
      </c>
      <c r="C100" s="316">
        <v>63</v>
      </c>
      <c r="D100" s="324">
        <f t="shared" si="22"/>
        <v>-25</v>
      </c>
      <c r="E100" s="293">
        <v>19</v>
      </c>
      <c r="F100" s="316">
        <v>13</v>
      </c>
      <c r="G100" s="323">
        <f t="shared" si="23"/>
        <v>6</v>
      </c>
    </row>
    <row r="101" spans="1:7" ht="15.75" x14ac:dyDescent="0.2">
      <c r="A101" s="76" t="s">
        <v>97</v>
      </c>
      <c r="B101" s="65">
        <v>37</v>
      </c>
      <c r="C101" s="316">
        <v>45</v>
      </c>
      <c r="D101" s="324">
        <f t="shared" si="22"/>
        <v>-8</v>
      </c>
      <c r="E101" s="293">
        <v>15</v>
      </c>
      <c r="F101" s="316">
        <v>8</v>
      </c>
      <c r="G101" s="323">
        <f t="shared" si="23"/>
        <v>7</v>
      </c>
    </row>
    <row r="102" spans="1:7" ht="31.5" x14ac:dyDescent="0.2">
      <c r="A102" s="76" t="s">
        <v>99</v>
      </c>
      <c r="B102" s="65">
        <v>37</v>
      </c>
      <c r="C102" s="316">
        <v>21</v>
      </c>
      <c r="D102" s="324">
        <f t="shared" si="22"/>
        <v>16</v>
      </c>
      <c r="E102" s="293">
        <v>15</v>
      </c>
      <c r="F102" s="316">
        <v>5</v>
      </c>
      <c r="G102" s="323">
        <f t="shared" si="23"/>
        <v>10</v>
      </c>
    </row>
    <row r="103" spans="1:7" ht="15.75" x14ac:dyDescent="0.2">
      <c r="A103" s="76" t="s">
        <v>98</v>
      </c>
      <c r="B103" s="65">
        <v>26</v>
      </c>
      <c r="C103" s="316">
        <v>11</v>
      </c>
      <c r="D103" s="324">
        <f t="shared" si="22"/>
        <v>15</v>
      </c>
      <c r="E103" s="293">
        <v>11</v>
      </c>
      <c r="F103" s="316">
        <v>2</v>
      </c>
      <c r="G103" s="323">
        <f t="shared" si="23"/>
        <v>9</v>
      </c>
    </row>
    <row r="104" spans="1:7" ht="15.75" x14ac:dyDescent="0.2">
      <c r="A104" s="76" t="s">
        <v>102</v>
      </c>
      <c r="B104" s="65">
        <v>16</v>
      </c>
      <c r="C104" s="316">
        <v>18</v>
      </c>
      <c r="D104" s="324">
        <f t="shared" si="22"/>
        <v>-2</v>
      </c>
      <c r="E104" s="293">
        <v>6</v>
      </c>
      <c r="F104" s="316">
        <v>7</v>
      </c>
      <c r="G104" s="323">
        <f t="shared" si="23"/>
        <v>-1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4:G94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72:G72"/>
    <mergeCell ref="A83:G83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A15" sqref="A15"/>
    </sheetView>
  </sheetViews>
  <sheetFormatPr defaultColWidth="8.85546875" defaultRowHeight="20.25" x14ac:dyDescent="0.3"/>
  <cols>
    <col min="1" max="1" width="55.140625" style="5" customWidth="1"/>
    <col min="2" max="2" width="12" style="24" customWidth="1"/>
    <col min="3" max="3" width="12.140625" style="5" customWidth="1"/>
    <col min="4" max="4" width="13.42578125" style="5" customWidth="1"/>
    <col min="5" max="5" width="13" style="5" customWidth="1"/>
    <col min="6" max="9" width="8.85546875" style="5"/>
    <col min="10" max="10" width="70.7109375" style="20" customWidth="1"/>
    <col min="11" max="16384" width="8.85546875" style="5"/>
  </cols>
  <sheetData>
    <row r="1" spans="1:10" s="1" customFormat="1" ht="41.25" customHeight="1" x14ac:dyDescent="0.3">
      <c r="A1" s="495" t="s">
        <v>185</v>
      </c>
      <c r="B1" s="495"/>
      <c r="C1" s="495"/>
      <c r="D1" s="495"/>
      <c r="E1" s="495"/>
      <c r="J1" s="21"/>
    </row>
    <row r="2" spans="1:10" s="1" customFormat="1" ht="21.75" customHeight="1" x14ac:dyDescent="0.3">
      <c r="A2" s="496" t="s">
        <v>8</v>
      </c>
      <c r="B2" s="496"/>
      <c r="C2" s="496"/>
      <c r="D2" s="496"/>
      <c r="E2" s="496"/>
      <c r="J2" s="21"/>
    </row>
    <row r="3" spans="1:10" s="3" customFormat="1" ht="36" customHeight="1" x14ac:dyDescent="0.3">
      <c r="A3" s="502" t="s">
        <v>123</v>
      </c>
      <c r="B3" s="503"/>
      <c r="C3" s="503"/>
      <c r="D3" s="503"/>
      <c r="E3" s="503"/>
      <c r="J3" s="20"/>
    </row>
    <row r="4" spans="1:10" s="3" customFormat="1" ht="21" customHeight="1" x14ac:dyDescent="0.3">
      <c r="A4" s="150"/>
      <c r="B4" s="149"/>
      <c r="C4" s="149"/>
      <c r="D4" s="149"/>
      <c r="E4" s="151" t="s">
        <v>124</v>
      </c>
      <c r="J4" s="20"/>
    </row>
    <row r="5" spans="1:10" s="3" customFormat="1" ht="21" customHeight="1" x14ac:dyDescent="0.3">
      <c r="A5" s="497"/>
      <c r="B5" s="499" t="s">
        <v>471</v>
      </c>
      <c r="C5" s="485" t="s">
        <v>473</v>
      </c>
      <c r="D5" s="501" t="s">
        <v>20</v>
      </c>
      <c r="E5" s="501"/>
      <c r="J5" s="20"/>
    </row>
    <row r="6" spans="1:10" s="3" customFormat="1" ht="41.25" customHeight="1" x14ac:dyDescent="0.2">
      <c r="A6" s="498"/>
      <c r="B6" s="500"/>
      <c r="C6" s="485"/>
      <c r="D6" s="14" t="s">
        <v>2</v>
      </c>
      <c r="E6" s="233" t="s">
        <v>21</v>
      </c>
    </row>
    <row r="7" spans="1:10" s="4" customFormat="1" ht="25.5" customHeight="1" x14ac:dyDescent="0.25">
      <c r="A7" s="247" t="s">
        <v>29</v>
      </c>
      <c r="B7" s="489">
        <f>SUM(B9:B27)</f>
        <v>326</v>
      </c>
      <c r="C7" s="489">
        <f>SUM(C9:C27)</f>
        <v>423</v>
      </c>
      <c r="D7" s="491">
        <f>C7/B7*100</f>
        <v>129.75460122699388</v>
      </c>
      <c r="E7" s="493">
        <f>C7-B7</f>
        <v>97</v>
      </c>
    </row>
    <row r="8" spans="1:10" s="4" customFormat="1" ht="18" customHeight="1" x14ac:dyDescent="0.25">
      <c r="A8" s="147" t="s">
        <v>28</v>
      </c>
      <c r="B8" s="490"/>
      <c r="C8" s="490"/>
      <c r="D8" s="492"/>
      <c r="E8" s="494"/>
    </row>
    <row r="9" spans="1:10" ht="22.5" customHeight="1" x14ac:dyDescent="0.3">
      <c r="A9" s="86" t="s">
        <v>286</v>
      </c>
      <c r="B9" s="418">
        <v>0</v>
      </c>
      <c r="C9" s="418">
        <v>22</v>
      </c>
      <c r="D9" s="419" t="s">
        <v>120</v>
      </c>
      <c r="E9" s="420">
        <f>C9-B9</f>
        <v>22</v>
      </c>
      <c r="J9" s="5"/>
    </row>
    <row r="10" spans="1:10" ht="23.25" customHeight="1" x14ac:dyDescent="0.3">
      <c r="A10" s="48" t="s">
        <v>325</v>
      </c>
      <c r="B10" s="418">
        <v>0</v>
      </c>
      <c r="C10" s="418">
        <v>0</v>
      </c>
      <c r="D10" s="419" t="s">
        <v>120</v>
      </c>
      <c r="E10" s="420">
        <f t="shared" ref="E10:E27" si="0">C10-B10</f>
        <v>0</v>
      </c>
      <c r="J10" s="5"/>
    </row>
    <row r="11" spans="1:10" s="6" customFormat="1" ht="21.75" customHeight="1" x14ac:dyDescent="0.3">
      <c r="A11" s="48" t="s">
        <v>149</v>
      </c>
      <c r="B11" s="418">
        <v>0</v>
      </c>
      <c r="C11" s="418">
        <v>12</v>
      </c>
      <c r="D11" s="419" t="s">
        <v>120</v>
      </c>
      <c r="E11" s="420">
        <f t="shared" si="0"/>
        <v>12</v>
      </c>
    </row>
    <row r="12" spans="1:10" ht="19.5" customHeight="1" x14ac:dyDescent="0.3">
      <c r="A12" s="48" t="s">
        <v>335</v>
      </c>
      <c r="B12" s="418">
        <v>33</v>
      </c>
      <c r="C12" s="418">
        <v>0</v>
      </c>
      <c r="D12" s="419">
        <f t="shared" ref="D12:D26" si="1">C12/B12*100</f>
        <v>0</v>
      </c>
      <c r="E12" s="420">
        <f t="shared" si="0"/>
        <v>-33</v>
      </c>
      <c r="J12" s="5"/>
    </row>
    <row r="13" spans="1:10" ht="22.5" customHeight="1" x14ac:dyDescent="0.3">
      <c r="A13" s="48" t="s">
        <v>326</v>
      </c>
      <c r="B13" s="418">
        <v>0</v>
      </c>
      <c r="C13" s="418">
        <v>0</v>
      </c>
      <c r="D13" s="419" t="s">
        <v>120</v>
      </c>
      <c r="E13" s="420">
        <f t="shared" si="0"/>
        <v>0</v>
      </c>
      <c r="J13" s="5"/>
    </row>
    <row r="14" spans="1:10" ht="22.5" customHeight="1" x14ac:dyDescent="0.3">
      <c r="A14" s="48" t="s">
        <v>152</v>
      </c>
      <c r="B14" s="418">
        <v>0</v>
      </c>
      <c r="C14" s="418">
        <v>0</v>
      </c>
      <c r="D14" s="419" t="s">
        <v>120</v>
      </c>
      <c r="E14" s="420">
        <f t="shared" si="0"/>
        <v>0</v>
      </c>
      <c r="J14" s="5"/>
    </row>
    <row r="15" spans="1:10" ht="22.5" customHeight="1" x14ac:dyDescent="0.3">
      <c r="A15" s="48" t="s">
        <v>327</v>
      </c>
      <c r="B15" s="418">
        <v>52</v>
      </c>
      <c r="C15" s="418">
        <v>33</v>
      </c>
      <c r="D15" s="419">
        <f t="shared" si="1"/>
        <v>63.46153846153846</v>
      </c>
      <c r="E15" s="420">
        <f t="shared" si="0"/>
        <v>-19</v>
      </c>
      <c r="J15" s="5"/>
    </row>
    <row r="16" spans="1:10" ht="21.75" customHeight="1" x14ac:dyDescent="0.3">
      <c r="A16" s="48" t="s">
        <v>328</v>
      </c>
      <c r="B16" s="418">
        <v>0</v>
      </c>
      <c r="C16" s="418">
        <v>0</v>
      </c>
      <c r="D16" s="419" t="s">
        <v>120</v>
      </c>
      <c r="E16" s="420">
        <f t="shared" si="0"/>
        <v>0</v>
      </c>
      <c r="J16" s="5"/>
    </row>
    <row r="17" spans="1:10" ht="24" customHeight="1" x14ac:dyDescent="0.3">
      <c r="A17" s="48" t="s">
        <v>153</v>
      </c>
      <c r="B17" s="418">
        <v>0</v>
      </c>
      <c r="C17" s="418">
        <v>0</v>
      </c>
      <c r="D17" s="419" t="s">
        <v>120</v>
      </c>
      <c r="E17" s="420">
        <f t="shared" si="0"/>
        <v>0</v>
      </c>
      <c r="J17" s="5"/>
    </row>
    <row r="18" spans="1:10" ht="22.5" customHeight="1" x14ac:dyDescent="0.3">
      <c r="A18" s="48" t="s">
        <v>154</v>
      </c>
      <c r="B18" s="418">
        <v>0</v>
      </c>
      <c r="C18" s="418">
        <v>1</v>
      </c>
      <c r="D18" s="419" t="s">
        <v>120</v>
      </c>
      <c r="E18" s="420">
        <f t="shared" si="0"/>
        <v>1</v>
      </c>
      <c r="J18" s="5"/>
    </row>
    <row r="19" spans="1:10" ht="22.5" customHeight="1" x14ac:dyDescent="0.3">
      <c r="A19" s="48" t="s">
        <v>155</v>
      </c>
      <c r="B19" s="421">
        <v>0</v>
      </c>
      <c r="C19" s="421">
        <v>0</v>
      </c>
      <c r="D19" s="419" t="s">
        <v>120</v>
      </c>
      <c r="E19" s="420">
        <f t="shared" si="0"/>
        <v>0</v>
      </c>
      <c r="J19" s="5"/>
    </row>
    <row r="20" spans="1:10" ht="22.5" customHeight="1" x14ac:dyDescent="0.3">
      <c r="A20" s="48" t="s">
        <v>156</v>
      </c>
      <c r="B20" s="418">
        <v>0</v>
      </c>
      <c r="C20" s="418">
        <v>0</v>
      </c>
      <c r="D20" s="419" t="s">
        <v>120</v>
      </c>
      <c r="E20" s="420">
        <f t="shared" si="0"/>
        <v>0</v>
      </c>
      <c r="J20" s="5"/>
    </row>
    <row r="21" spans="1:10" ht="22.5" customHeight="1" x14ac:dyDescent="0.3">
      <c r="A21" s="48" t="s">
        <v>157</v>
      </c>
      <c r="B21" s="418">
        <v>6</v>
      </c>
      <c r="C21" s="418">
        <v>1</v>
      </c>
      <c r="D21" s="419">
        <f t="shared" si="1"/>
        <v>16.666666666666664</v>
      </c>
      <c r="E21" s="420">
        <f t="shared" si="0"/>
        <v>-5</v>
      </c>
      <c r="J21" s="5"/>
    </row>
    <row r="22" spans="1:10" ht="23.25" customHeight="1" x14ac:dyDescent="0.3">
      <c r="A22" s="48" t="s">
        <v>324</v>
      </c>
      <c r="B22" s="418">
        <v>46</v>
      </c>
      <c r="C22" s="418">
        <v>0</v>
      </c>
      <c r="D22" s="419">
        <f t="shared" si="1"/>
        <v>0</v>
      </c>
      <c r="E22" s="420">
        <f t="shared" si="0"/>
        <v>-46</v>
      </c>
      <c r="J22" s="5"/>
    </row>
    <row r="23" spans="1:10" ht="21" customHeight="1" x14ac:dyDescent="0.3">
      <c r="A23" s="48" t="s">
        <v>329</v>
      </c>
      <c r="B23" s="418">
        <v>80</v>
      </c>
      <c r="C23" s="418">
        <v>308</v>
      </c>
      <c r="D23" s="419">
        <f t="shared" si="1"/>
        <v>385</v>
      </c>
      <c r="E23" s="420">
        <f t="shared" si="0"/>
        <v>228</v>
      </c>
      <c r="J23" s="5"/>
    </row>
    <row r="24" spans="1:10" ht="19.5" customHeight="1" x14ac:dyDescent="0.3">
      <c r="A24" s="48" t="s">
        <v>158</v>
      </c>
      <c r="B24" s="418">
        <v>5</v>
      </c>
      <c r="C24" s="418">
        <v>0</v>
      </c>
      <c r="D24" s="419">
        <f t="shared" si="1"/>
        <v>0</v>
      </c>
      <c r="E24" s="420">
        <f t="shared" si="0"/>
        <v>-5</v>
      </c>
      <c r="J24" s="5"/>
    </row>
    <row r="25" spans="1:10" ht="21.75" customHeight="1" x14ac:dyDescent="0.3">
      <c r="A25" s="48" t="s">
        <v>330</v>
      </c>
      <c r="B25" s="418">
        <v>98</v>
      </c>
      <c r="C25" s="418">
        <v>46</v>
      </c>
      <c r="D25" s="419">
        <f t="shared" si="1"/>
        <v>46.938775510204081</v>
      </c>
      <c r="E25" s="420">
        <f t="shared" si="0"/>
        <v>-52</v>
      </c>
      <c r="J25" s="5"/>
    </row>
    <row r="26" spans="1:10" ht="21.75" customHeight="1" x14ac:dyDescent="0.3">
      <c r="A26" s="48" t="s">
        <v>331</v>
      </c>
      <c r="B26" s="418">
        <v>6</v>
      </c>
      <c r="C26" s="418">
        <v>0</v>
      </c>
      <c r="D26" s="419">
        <f t="shared" si="1"/>
        <v>0</v>
      </c>
      <c r="E26" s="420">
        <f t="shared" si="0"/>
        <v>-6</v>
      </c>
      <c r="J26" s="5"/>
    </row>
    <row r="27" spans="1:10" ht="22.5" customHeight="1" x14ac:dyDescent="0.3">
      <c r="A27" s="146" t="s">
        <v>159</v>
      </c>
      <c r="B27" s="418">
        <v>0</v>
      </c>
      <c r="C27" s="418">
        <v>0</v>
      </c>
      <c r="D27" s="419" t="s">
        <v>120</v>
      </c>
      <c r="E27" s="420">
        <f t="shared" si="0"/>
        <v>0</v>
      </c>
      <c r="J27" s="5"/>
    </row>
    <row r="28" spans="1:10" ht="12.75" customHeight="1" x14ac:dyDescent="0.2">
      <c r="A28" s="7"/>
      <c r="B28" s="7"/>
      <c r="C28" s="7"/>
      <c r="J28" s="5"/>
    </row>
    <row r="29" spans="1:10" ht="12.75" x14ac:dyDescent="0.2">
      <c r="A29" s="7"/>
      <c r="B29" s="7"/>
      <c r="C29" s="7"/>
      <c r="J29" s="5"/>
    </row>
    <row r="30" spans="1:10" x14ac:dyDescent="0.3">
      <c r="I30" s="20"/>
      <c r="J30" s="5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A25" sqref="A25"/>
    </sheetView>
  </sheetViews>
  <sheetFormatPr defaultColWidth="9.140625" defaultRowHeight="15.75" x14ac:dyDescent="0.25"/>
  <cols>
    <col min="1" max="1" width="4.5703125" style="59" customWidth="1"/>
    <col min="2" max="2" width="46" style="221" customWidth="1"/>
    <col min="3" max="3" width="17.85546875" style="108" customWidth="1"/>
    <col min="4" max="4" width="14.42578125" style="108" customWidth="1"/>
    <col min="5" max="16384" width="9.140625" style="108"/>
  </cols>
  <sheetData>
    <row r="1" spans="1:6" ht="42.75" customHeight="1" x14ac:dyDescent="0.25">
      <c r="B1" s="560" t="s">
        <v>189</v>
      </c>
      <c r="C1" s="560"/>
      <c r="D1" s="560"/>
    </row>
    <row r="2" spans="1:6" ht="20.25" customHeight="1" x14ac:dyDescent="0.25">
      <c r="B2" s="582" t="s">
        <v>109</v>
      </c>
      <c r="C2" s="582"/>
      <c r="D2" s="582"/>
    </row>
    <row r="3" spans="1:6" s="109" customFormat="1" ht="33" customHeight="1" x14ac:dyDescent="0.25">
      <c r="A3" s="172"/>
      <c r="B3" s="366" t="s">
        <v>285</v>
      </c>
      <c r="C3" s="359" t="s">
        <v>473</v>
      </c>
      <c r="D3" s="326" t="s">
        <v>475</v>
      </c>
    </row>
    <row r="4" spans="1:6" x14ac:dyDescent="0.25">
      <c r="A4" s="112">
        <v>1</v>
      </c>
      <c r="B4" s="76" t="s">
        <v>41</v>
      </c>
      <c r="C4" s="113">
        <v>432</v>
      </c>
      <c r="D4" s="113">
        <v>172</v>
      </c>
      <c r="F4" s="211"/>
    </row>
    <row r="5" spans="1:6" x14ac:dyDescent="0.25">
      <c r="A5" s="112">
        <v>2</v>
      </c>
      <c r="B5" s="76" t="s">
        <v>46</v>
      </c>
      <c r="C5" s="113">
        <v>227</v>
      </c>
      <c r="D5" s="113">
        <v>101</v>
      </c>
      <c r="F5" s="211"/>
    </row>
    <row r="6" spans="1:6" x14ac:dyDescent="0.25">
      <c r="A6" s="112">
        <v>3</v>
      </c>
      <c r="B6" s="76" t="s">
        <v>44</v>
      </c>
      <c r="C6" s="113">
        <v>179</v>
      </c>
      <c r="D6" s="113">
        <v>69</v>
      </c>
      <c r="F6" s="211"/>
    </row>
    <row r="7" spans="1:6" s="115" customFormat="1" ht="15" customHeight="1" x14ac:dyDescent="0.25">
      <c r="A7" s="112">
        <v>4</v>
      </c>
      <c r="B7" s="76" t="s">
        <v>336</v>
      </c>
      <c r="C7" s="113">
        <v>165</v>
      </c>
      <c r="D7" s="113">
        <v>66</v>
      </c>
      <c r="F7" s="211"/>
    </row>
    <row r="8" spans="1:6" s="115" customFormat="1" x14ac:dyDescent="0.25">
      <c r="A8" s="112">
        <v>5</v>
      </c>
      <c r="B8" s="76" t="s">
        <v>42</v>
      </c>
      <c r="C8" s="113">
        <v>160</v>
      </c>
      <c r="D8" s="113">
        <v>71</v>
      </c>
      <c r="F8" s="211"/>
    </row>
    <row r="9" spans="1:6" s="115" customFormat="1" x14ac:dyDescent="0.25">
      <c r="A9" s="112">
        <v>6</v>
      </c>
      <c r="B9" s="76" t="s">
        <v>43</v>
      </c>
      <c r="C9" s="113">
        <v>154</v>
      </c>
      <c r="D9" s="113">
        <v>49</v>
      </c>
      <c r="F9" s="211"/>
    </row>
    <row r="10" spans="1:6" s="115" customFormat="1" x14ac:dyDescent="0.25">
      <c r="A10" s="112">
        <v>7</v>
      </c>
      <c r="B10" s="76" t="s">
        <v>45</v>
      </c>
      <c r="C10" s="113">
        <v>142</v>
      </c>
      <c r="D10" s="113">
        <v>75</v>
      </c>
      <c r="F10" s="211"/>
    </row>
    <row r="11" spans="1:6" s="115" customFormat="1" x14ac:dyDescent="0.25">
      <c r="A11" s="112">
        <v>8</v>
      </c>
      <c r="B11" s="76" t="s">
        <v>342</v>
      </c>
      <c r="C11" s="113">
        <v>121</v>
      </c>
      <c r="D11" s="113">
        <v>35</v>
      </c>
      <c r="F11" s="211"/>
    </row>
    <row r="12" spans="1:6" s="115" customFormat="1" ht="31.5" x14ac:dyDescent="0.25">
      <c r="A12" s="112">
        <v>9</v>
      </c>
      <c r="B12" s="76" t="s">
        <v>340</v>
      </c>
      <c r="C12" s="113">
        <v>115</v>
      </c>
      <c r="D12" s="113">
        <v>48</v>
      </c>
      <c r="F12" s="211"/>
    </row>
    <row r="13" spans="1:6" s="115" customFormat="1" x14ac:dyDescent="0.25">
      <c r="A13" s="112">
        <v>10</v>
      </c>
      <c r="B13" s="76" t="s">
        <v>54</v>
      </c>
      <c r="C13" s="113">
        <v>96</v>
      </c>
      <c r="D13" s="113">
        <v>37</v>
      </c>
      <c r="F13" s="211"/>
    </row>
    <row r="14" spans="1:6" s="115" customFormat="1" ht="78.75" x14ac:dyDescent="0.25">
      <c r="A14" s="112">
        <v>11</v>
      </c>
      <c r="B14" s="76" t="s">
        <v>346</v>
      </c>
      <c r="C14" s="113">
        <v>81</v>
      </c>
      <c r="D14" s="113">
        <v>36</v>
      </c>
      <c r="F14" s="211"/>
    </row>
    <row r="15" spans="1:6" s="115" customFormat="1" ht="18" customHeight="1" x14ac:dyDescent="0.25">
      <c r="A15" s="112">
        <v>12</v>
      </c>
      <c r="B15" s="76" t="s">
        <v>337</v>
      </c>
      <c r="C15" s="113">
        <v>66</v>
      </c>
      <c r="D15" s="113">
        <v>20</v>
      </c>
      <c r="F15" s="211"/>
    </row>
    <row r="16" spans="1:6" s="115" customFormat="1" ht="15" customHeight="1" x14ac:dyDescent="0.25">
      <c r="A16" s="112">
        <v>13</v>
      </c>
      <c r="B16" s="76" t="s">
        <v>101</v>
      </c>
      <c r="C16" s="113">
        <v>63</v>
      </c>
      <c r="D16" s="113">
        <v>27</v>
      </c>
      <c r="F16" s="211"/>
    </row>
    <row r="17" spans="1:6" s="115" customFormat="1" ht="16.5" customHeight="1" x14ac:dyDescent="0.25">
      <c r="A17" s="112">
        <v>14</v>
      </c>
      <c r="B17" s="76" t="s">
        <v>56</v>
      </c>
      <c r="C17" s="113">
        <v>62</v>
      </c>
      <c r="D17" s="113">
        <v>28</v>
      </c>
      <c r="F17" s="211"/>
    </row>
    <row r="18" spans="1:6" s="115" customFormat="1" ht="16.5" customHeight="1" x14ac:dyDescent="0.25">
      <c r="A18" s="112">
        <v>15</v>
      </c>
      <c r="B18" s="76" t="s">
        <v>114</v>
      </c>
      <c r="C18" s="113">
        <v>60</v>
      </c>
      <c r="D18" s="113">
        <v>30</v>
      </c>
      <c r="F18" s="211"/>
    </row>
    <row r="19" spans="1:6" s="115" customFormat="1" ht="16.5" customHeight="1" x14ac:dyDescent="0.25">
      <c r="A19" s="112">
        <v>16</v>
      </c>
      <c r="B19" s="76" t="s">
        <v>87</v>
      </c>
      <c r="C19" s="113">
        <v>53</v>
      </c>
      <c r="D19" s="113">
        <v>23</v>
      </c>
      <c r="F19" s="211"/>
    </row>
    <row r="20" spans="1:6" s="115" customFormat="1" ht="15" customHeight="1" x14ac:dyDescent="0.25">
      <c r="A20" s="112">
        <v>17</v>
      </c>
      <c r="B20" s="76" t="s">
        <v>341</v>
      </c>
      <c r="C20" s="113">
        <v>49</v>
      </c>
      <c r="D20" s="113">
        <v>23</v>
      </c>
      <c r="F20" s="211"/>
    </row>
    <row r="21" spans="1:6" s="115" customFormat="1" ht="18" customHeight="1" x14ac:dyDescent="0.25">
      <c r="A21" s="112">
        <v>18</v>
      </c>
      <c r="B21" s="76" t="s">
        <v>47</v>
      </c>
      <c r="C21" s="113">
        <v>47</v>
      </c>
      <c r="D21" s="113">
        <v>24</v>
      </c>
      <c r="F21" s="211"/>
    </row>
    <row r="22" spans="1:6" s="115" customFormat="1" ht="18.75" customHeight="1" x14ac:dyDescent="0.25">
      <c r="A22" s="112">
        <v>19</v>
      </c>
      <c r="B22" s="76" t="s">
        <v>347</v>
      </c>
      <c r="C22" s="113">
        <v>44</v>
      </c>
      <c r="D22" s="113">
        <v>13</v>
      </c>
      <c r="F22" s="211"/>
    </row>
    <row r="23" spans="1:6" s="115" customFormat="1" ht="16.5" customHeight="1" x14ac:dyDescent="0.25">
      <c r="A23" s="112">
        <v>20</v>
      </c>
      <c r="B23" s="76" t="s">
        <v>50</v>
      </c>
      <c r="C23" s="113">
        <v>44</v>
      </c>
      <c r="D23" s="113">
        <v>19</v>
      </c>
      <c r="F23" s="211"/>
    </row>
    <row r="24" spans="1:6" s="115" customFormat="1" ht="30" customHeight="1" x14ac:dyDescent="0.25">
      <c r="A24" s="112">
        <v>21</v>
      </c>
      <c r="B24" s="76" t="s">
        <v>111</v>
      </c>
      <c r="C24" s="113">
        <v>43</v>
      </c>
      <c r="D24" s="113">
        <v>18</v>
      </c>
      <c r="F24" s="211"/>
    </row>
    <row r="25" spans="1:6" s="115" customFormat="1" ht="16.5" customHeight="1" x14ac:dyDescent="0.25">
      <c r="A25" s="112">
        <v>22</v>
      </c>
      <c r="B25" s="76" t="s">
        <v>51</v>
      </c>
      <c r="C25" s="113">
        <v>43</v>
      </c>
      <c r="D25" s="113">
        <v>20</v>
      </c>
      <c r="F25" s="211"/>
    </row>
    <row r="26" spans="1:6" s="115" customFormat="1" ht="16.5" customHeight="1" x14ac:dyDescent="0.25">
      <c r="A26" s="112">
        <v>23</v>
      </c>
      <c r="B26" s="76" t="s">
        <v>76</v>
      </c>
      <c r="C26" s="113">
        <v>41</v>
      </c>
      <c r="D26" s="113">
        <v>18</v>
      </c>
      <c r="F26" s="211"/>
    </row>
    <row r="27" spans="1:6" s="115" customFormat="1" ht="16.5" customHeight="1" x14ac:dyDescent="0.25">
      <c r="A27" s="112">
        <v>24</v>
      </c>
      <c r="B27" s="76" t="s">
        <v>70</v>
      </c>
      <c r="C27" s="113">
        <v>39</v>
      </c>
      <c r="D27" s="113">
        <v>12</v>
      </c>
      <c r="F27" s="211"/>
    </row>
    <row r="28" spans="1:6" s="115" customFormat="1" ht="16.5" customHeight="1" x14ac:dyDescent="0.25">
      <c r="A28" s="112">
        <v>25</v>
      </c>
      <c r="B28" s="76" t="s">
        <v>338</v>
      </c>
      <c r="C28" s="113">
        <v>38</v>
      </c>
      <c r="D28" s="113">
        <v>16</v>
      </c>
      <c r="F28" s="211"/>
    </row>
    <row r="29" spans="1:6" s="115" customFormat="1" ht="16.5" customHeight="1" x14ac:dyDescent="0.25">
      <c r="A29" s="112">
        <v>26</v>
      </c>
      <c r="B29" s="76" t="s">
        <v>97</v>
      </c>
      <c r="C29" s="113">
        <v>37</v>
      </c>
      <c r="D29" s="113">
        <v>15</v>
      </c>
      <c r="F29" s="211"/>
    </row>
    <row r="30" spans="1:6" s="115" customFormat="1" ht="16.5" customHeight="1" x14ac:dyDescent="0.25">
      <c r="A30" s="112">
        <v>27</v>
      </c>
      <c r="B30" s="76" t="s">
        <v>99</v>
      </c>
      <c r="C30" s="113">
        <v>36</v>
      </c>
      <c r="D30" s="113">
        <v>14</v>
      </c>
      <c r="F30" s="211"/>
    </row>
    <row r="31" spans="1:6" s="115" customFormat="1" ht="16.5" customHeight="1" x14ac:dyDescent="0.25">
      <c r="A31" s="112">
        <v>28</v>
      </c>
      <c r="B31" s="76" t="s">
        <v>39</v>
      </c>
      <c r="C31" s="113">
        <v>35</v>
      </c>
      <c r="D31" s="113">
        <v>19</v>
      </c>
      <c r="F31" s="211"/>
    </row>
    <row r="32" spans="1:6" s="115" customFormat="1" ht="16.5" customHeight="1" x14ac:dyDescent="0.25">
      <c r="A32" s="112">
        <v>29</v>
      </c>
      <c r="B32" s="76" t="s">
        <v>49</v>
      </c>
      <c r="C32" s="113">
        <v>34</v>
      </c>
      <c r="D32" s="113">
        <v>14</v>
      </c>
      <c r="F32" s="211"/>
    </row>
    <row r="33" spans="1:6" s="115" customFormat="1" ht="16.5" customHeight="1" x14ac:dyDescent="0.25">
      <c r="A33" s="112">
        <v>30</v>
      </c>
      <c r="B33" s="76" t="s">
        <v>113</v>
      </c>
      <c r="C33" s="113">
        <v>33</v>
      </c>
      <c r="D33" s="113">
        <v>10</v>
      </c>
      <c r="F33" s="211"/>
    </row>
    <row r="34" spans="1:6" ht="19.5" customHeight="1" x14ac:dyDescent="0.25">
      <c r="A34" s="112">
        <v>31</v>
      </c>
      <c r="B34" s="76" t="s">
        <v>61</v>
      </c>
      <c r="C34" s="113">
        <v>33</v>
      </c>
      <c r="D34" s="113">
        <v>20</v>
      </c>
    </row>
    <row r="35" spans="1:6" x14ac:dyDescent="0.25">
      <c r="A35" s="112">
        <v>32</v>
      </c>
      <c r="B35" s="76" t="s">
        <v>164</v>
      </c>
      <c r="C35" s="113">
        <v>33</v>
      </c>
      <c r="D35" s="113">
        <v>4</v>
      </c>
    </row>
    <row r="36" spans="1:6" x14ac:dyDescent="0.25">
      <c r="A36" s="112">
        <v>33</v>
      </c>
      <c r="B36" s="76" t="s">
        <v>60</v>
      </c>
      <c r="C36" s="113">
        <v>32</v>
      </c>
      <c r="D36" s="113">
        <v>15</v>
      </c>
    </row>
    <row r="37" spans="1:6" ht="21" customHeight="1" x14ac:dyDescent="0.25">
      <c r="A37" s="112">
        <v>34</v>
      </c>
      <c r="B37" s="76" t="s">
        <v>85</v>
      </c>
      <c r="C37" s="113">
        <v>32</v>
      </c>
      <c r="D37" s="113">
        <v>12</v>
      </c>
    </row>
    <row r="38" spans="1:6" ht="15" customHeight="1" x14ac:dyDescent="0.25">
      <c r="A38" s="112">
        <v>35</v>
      </c>
      <c r="B38" s="76" t="s">
        <v>86</v>
      </c>
      <c r="C38" s="113">
        <v>30</v>
      </c>
      <c r="D38" s="113">
        <v>10</v>
      </c>
    </row>
    <row r="39" spans="1:6" x14ac:dyDescent="0.25">
      <c r="A39" s="112">
        <v>36</v>
      </c>
      <c r="B39" s="76" t="s">
        <v>80</v>
      </c>
      <c r="C39" s="113">
        <v>29</v>
      </c>
      <c r="D39" s="113">
        <v>12</v>
      </c>
    </row>
    <row r="40" spans="1:6" x14ac:dyDescent="0.25">
      <c r="A40" s="112">
        <v>37</v>
      </c>
      <c r="B40" s="76" t="s">
        <v>175</v>
      </c>
      <c r="C40" s="113">
        <v>29</v>
      </c>
      <c r="D40" s="113">
        <v>5</v>
      </c>
    </row>
    <row r="41" spans="1:6" x14ac:dyDescent="0.25">
      <c r="A41" s="112">
        <v>38</v>
      </c>
      <c r="B41" s="76" t="s">
        <v>65</v>
      </c>
      <c r="C41" s="113">
        <v>29</v>
      </c>
      <c r="D41" s="113">
        <v>15</v>
      </c>
    </row>
    <row r="42" spans="1:6" x14ac:dyDescent="0.25">
      <c r="A42" s="112">
        <v>39</v>
      </c>
      <c r="B42" s="76" t="s">
        <v>116</v>
      </c>
      <c r="C42" s="113">
        <v>26</v>
      </c>
      <c r="D42" s="113">
        <v>14</v>
      </c>
    </row>
    <row r="43" spans="1:6" x14ac:dyDescent="0.25">
      <c r="A43" s="112">
        <v>40</v>
      </c>
      <c r="B43" s="76" t="s">
        <v>283</v>
      </c>
      <c r="C43" s="113">
        <v>26</v>
      </c>
      <c r="D43" s="113">
        <v>22</v>
      </c>
    </row>
    <row r="44" spans="1:6" x14ac:dyDescent="0.25">
      <c r="A44" s="112">
        <v>41</v>
      </c>
      <c r="B44" s="76" t="s">
        <v>83</v>
      </c>
      <c r="C44" s="113">
        <v>25</v>
      </c>
      <c r="D44" s="113">
        <v>14</v>
      </c>
    </row>
    <row r="45" spans="1:6" x14ac:dyDescent="0.25">
      <c r="A45" s="112">
        <v>42</v>
      </c>
      <c r="B45" s="76" t="s">
        <v>63</v>
      </c>
      <c r="C45" s="113">
        <v>25</v>
      </c>
      <c r="D45" s="113">
        <v>8</v>
      </c>
    </row>
    <row r="46" spans="1:6" x14ac:dyDescent="0.25">
      <c r="A46" s="112">
        <v>43</v>
      </c>
      <c r="B46" s="76" t="s">
        <v>48</v>
      </c>
      <c r="C46" s="113">
        <v>22</v>
      </c>
      <c r="D46" s="113">
        <v>8</v>
      </c>
    </row>
    <row r="47" spans="1:6" x14ac:dyDescent="0.25">
      <c r="A47" s="112">
        <v>44</v>
      </c>
      <c r="B47" s="76" t="s">
        <v>165</v>
      </c>
      <c r="C47" s="113">
        <v>21</v>
      </c>
      <c r="D47" s="113">
        <v>8</v>
      </c>
    </row>
    <row r="48" spans="1:6" ht="31.5" x14ac:dyDescent="0.25">
      <c r="A48" s="112">
        <v>45</v>
      </c>
      <c r="B48" s="76" t="s">
        <v>363</v>
      </c>
      <c r="C48" s="113">
        <v>21</v>
      </c>
      <c r="D48" s="113">
        <v>8</v>
      </c>
    </row>
    <row r="49" spans="1:4" x14ac:dyDescent="0.25">
      <c r="A49" s="112">
        <v>46</v>
      </c>
      <c r="B49" s="76" t="s">
        <v>69</v>
      </c>
      <c r="C49" s="113">
        <v>21</v>
      </c>
      <c r="D49" s="113">
        <v>7</v>
      </c>
    </row>
    <row r="50" spans="1:4" x14ac:dyDescent="0.25">
      <c r="A50" s="112">
        <v>47</v>
      </c>
      <c r="B50" s="76" t="s">
        <v>350</v>
      </c>
      <c r="C50" s="113">
        <v>20</v>
      </c>
      <c r="D50" s="113">
        <v>7</v>
      </c>
    </row>
    <row r="51" spans="1:4" x14ac:dyDescent="0.25">
      <c r="A51" s="112">
        <v>48</v>
      </c>
      <c r="B51" s="76" t="s">
        <v>353</v>
      </c>
      <c r="C51" s="113">
        <v>20</v>
      </c>
      <c r="D51" s="113">
        <v>6</v>
      </c>
    </row>
    <row r="52" spans="1:4" x14ac:dyDescent="0.25">
      <c r="A52" s="112">
        <v>49</v>
      </c>
      <c r="B52" s="76" t="s">
        <v>55</v>
      </c>
      <c r="C52" s="113">
        <v>20</v>
      </c>
      <c r="D52" s="113">
        <v>8</v>
      </c>
    </row>
    <row r="53" spans="1:4" x14ac:dyDescent="0.25">
      <c r="A53" s="112">
        <v>50</v>
      </c>
      <c r="B53" s="76" t="s">
        <v>94</v>
      </c>
      <c r="C53" s="113">
        <v>20</v>
      </c>
      <c r="D53" s="113">
        <v>15</v>
      </c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zoomScale="93" zoomScaleNormal="93" zoomScaleSheetLayoutView="73" workbookViewId="0">
      <selection activeCell="B6" sqref="B6"/>
    </sheetView>
  </sheetViews>
  <sheetFormatPr defaultColWidth="8.85546875" defaultRowHeight="12.75" x14ac:dyDescent="0.2"/>
  <cols>
    <col min="1" max="1" width="43.28515625" style="111" customWidth="1"/>
    <col min="2" max="2" width="19" style="224" customWidth="1"/>
    <col min="3" max="3" width="17" style="224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3.5" customHeight="1" x14ac:dyDescent="0.3">
      <c r="A1" s="550" t="s">
        <v>290</v>
      </c>
      <c r="B1" s="550"/>
      <c r="C1" s="550"/>
    </row>
    <row r="2" spans="1:9" s="129" customFormat="1" ht="17.25" customHeight="1" x14ac:dyDescent="0.3">
      <c r="A2" s="591" t="s">
        <v>71</v>
      </c>
      <c r="B2" s="591"/>
      <c r="C2" s="591"/>
    </row>
    <row r="3" spans="1:9" s="109" customFormat="1" ht="39" customHeight="1" x14ac:dyDescent="0.25">
      <c r="A3" s="173" t="s">
        <v>35</v>
      </c>
      <c r="B3" s="408" t="s">
        <v>473</v>
      </c>
      <c r="C3" s="326" t="s">
        <v>475</v>
      </c>
    </row>
    <row r="4" spans="1:9" ht="38.450000000000003" customHeight="1" x14ac:dyDescent="0.2">
      <c r="A4" s="567" t="s">
        <v>73</v>
      </c>
      <c r="B4" s="567"/>
      <c r="C4" s="567"/>
      <c r="I4" s="222"/>
    </row>
    <row r="5" spans="1:9" ht="18.75" customHeight="1" x14ac:dyDescent="0.2">
      <c r="A5" s="76" t="s">
        <v>47</v>
      </c>
      <c r="B5" s="282">
        <v>47</v>
      </c>
      <c r="C5" s="282">
        <v>24</v>
      </c>
      <c r="D5" s="67"/>
      <c r="I5" s="222"/>
    </row>
    <row r="6" spans="1:9" ht="33.75" customHeight="1" x14ac:dyDescent="0.2">
      <c r="A6" s="76" t="s">
        <v>111</v>
      </c>
      <c r="B6" s="282">
        <v>43</v>
      </c>
      <c r="C6" s="282">
        <v>18</v>
      </c>
    </row>
    <row r="7" spans="1:9" ht="18.75" customHeight="1" x14ac:dyDescent="0.2">
      <c r="A7" s="76" t="s">
        <v>70</v>
      </c>
      <c r="B7" s="282">
        <v>39</v>
      </c>
      <c r="C7" s="282">
        <v>12</v>
      </c>
      <c r="D7" s="67"/>
    </row>
    <row r="8" spans="1:9" ht="16.5" customHeight="1" x14ac:dyDescent="0.2">
      <c r="A8" s="76" t="s">
        <v>338</v>
      </c>
      <c r="B8" s="282">
        <v>38</v>
      </c>
      <c r="C8" s="282">
        <v>16</v>
      </c>
    </row>
    <row r="9" spans="1:9" ht="16.5" customHeight="1" x14ac:dyDescent="0.2">
      <c r="A9" s="76" t="s">
        <v>113</v>
      </c>
      <c r="B9" s="282">
        <v>33</v>
      </c>
      <c r="C9" s="282">
        <v>10</v>
      </c>
      <c r="D9" s="67"/>
    </row>
    <row r="10" spans="1:9" ht="18" customHeight="1" x14ac:dyDescent="0.2">
      <c r="A10" s="76" t="s">
        <v>60</v>
      </c>
      <c r="B10" s="282">
        <v>32</v>
      </c>
      <c r="C10" s="282">
        <v>15</v>
      </c>
    </row>
    <row r="11" spans="1:9" ht="15.75" customHeight="1" x14ac:dyDescent="0.2">
      <c r="A11" s="76" t="s">
        <v>116</v>
      </c>
      <c r="B11" s="282">
        <v>26</v>
      </c>
      <c r="C11" s="282">
        <v>14</v>
      </c>
      <c r="D11" s="67"/>
    </row>
    <row r="12" spans="1:9" ht="17.25" customHeight="1" x14ac:dyDescent="0.2">
      <c r="A12" s="76" t="s">
        <v>165</v>
      </c>
      <c r="B12" s="282">
        <v>21</v>
      </c>
      <c r="C12" s="282">
        <v>8</v>
      </c>
    </row>
    <row r="13" spans="1:9" ht="16.5" customHeight="1" x14ac:dyDescent="0.2">
      <c r="A13" s="76" t="s">
        <v>112</v>
      </c>
      <c r="B13" s="282">
        <v>18</v>
      </c>
      <c r="C13" s="282">
        <v>7</v>
      </c>
      <c r="D13" s="67"/>
    </row>
    <row r="14" spans="1:9" ht="15.75" x14ac:dyDescent="0.2">
      <c r="A14" s="76" t="s">
        <v>364</v>
      </c>
      <c r="B14" s="282">
        <v>18</v>
      </c>
      <c r="C14" s="282">
        <v>9</v>
      </c>
    </row>
    <row r="15" spans="1:9" ht="15" customHeight="1" x14ac:dyDescent="0.2">
      <c r="A15" s="76" t="s">
        <v>183</v>
      </c>
      <c r="B15" s="282">
        <v>16</v>
      </c>
      <c r="C15" s="282">
        <v>7</v>
      </c>
      <c r="D15" s="67"/>
    </row>
    <row r="16" spans="1:9" ht="15.75" customHeight="1" x14ac:dyDescent="0.2">
      <c r="A16" s="76" t="s">
        <v>74</v>
      </c>
      <c r="B16" s="282">
        <v>15</v>
      </c>
      <c r="C16" s="282">
        <v>7</v>
      </c>
    </row>
    <row r="17" spans="1:4" ht="15.75" customHeight="1" x14ac:dyDescent="0.2">
      <c r="A17" s="76" t="s">
        <v>365</v>
      </c>
      <c r="B17" s="282">
        <v>14</v>
      </c>
      <c r="C17" s="282">
        <v>5</v>
      </c>
      <c r="D17" s="67"/>
    </row>
    <row r="18" spans="1:4" ht="17.25" customHeight="1" x14ac:dyDescent="0.2">
      <c r="A18" s="76" t="s">
        <v>359</v>
      </c>
      <c r="B18" s="282">
        <v>14</v>
      </c>
      <c r="C18" s="282">
        <v>7</v>
      </c>
    </row>
    <row r="19" spans="1:4" ht="16.5" customHeight="1" x14ac:dyDescent="0.2">
      <c r="A19" s="76" t="s">
        <v>366</v>
      </c>
      <c r="B19" s="282">
        <v>12</v>
      </c>
      <c r="C19" s="282">
        <v>4</v>
      </c>
      <c r="D19" s="67"/>
    </row>
    <row r="20" spans="1:4" ht="38.450000000000003" customHeight="1" x14ac:dyDescent="0.2">
      <c r="A20" s="567" t="s">
        <v>12</v>
      </c>
      <c r="B20" s="567"/>
      <c r="C20" s="567"/>
    </row>
    <row r="21" spans="1:4" ht="31.5" x14ac:dyDescent="0.2">
      <c r="A21" s="232" t="s">
        <v>340</v>
      </c>
      <c r="B21" s="282">
        <v>115</v>
      </c>
      <c r="C21" s="282">
        <v>48</v>
      </c>
      <c r="D21" s="67"/>
    </row>
    <row r="22" spans="1:4" ht="18" customHeight="1" x14ac:dyDescent="0.2">
      <c r="A22" s="232" t="s">
        <v>341</v>
      </c>
      <c r="B22" s="282">
        <v>49</v>
      </c>
      <c r="C22" s="282">
        <v>23</v>
      </c>
    </row>
    <row r="23" spans="1:4" ht="16.5" customHeight="1" x14ac:dyDescent="0.2">
      <c r="A23" s="232" t="s">
        <v>347</v>
      </c>
      <c r="B23" s="282">
        <v>44</v>
      </c>
      <c r="C23" s="282">
        <v>13</v>
      </c>
      <c r="D23" s="67"/>
    </row>
    <row r="24" spans="1:4" ht="15.75" customHeight="1" x14ac:dyDescent="0.2">
      <c r="A24" s="232" t="s">
        <v>76</v>
      </c>
      <c r="B24" s="282">
        <v>41</v>
      </c>
      <c r="C24" s="282">
        <v>18</v>
      </c>
    </row>
    <row r="25" spans="1:4" ht="31.5" x14ac:dyDescent="0.2">
      <c r="A25" s="232" t="s">
        <v>363</v>
      </c>
      <c r="B25" s="282">
        <v>21</v>
      </c>
      <c r="C25" s="282">
        <v>8</v>
      </c>
      <c r="D25" s="67"/>
    </row>
    <row r="26" spans="1:4" ht="15.75" x14ac:dyDescent="0.2">
      <c r="A26" s="232" t="s">
        <v>350</v>
      </c>
      <c r="B26" s="282">
        <v>20</v>
      </c>
      <c r="C26" s="282">
        <v>7</v>
      </c>
    </row>
    <row r="27" spans="1:4" ht="15" customHeight="1" x14ac:dyDescent="0.2">
      <c r="A27" s="232" t="s">
        <v>166</v>
      </c>
      <c r="B27" s="282">
        <v>19</v>
      </c>
      <c r="C27" s="282">
        <v>9</v>
      </c>
      <c r="D27" s="67"/>
    </row>
    <row r="28" spans="1:4" ht="15" customHeight="1" x14ac:dyDescent="0.2">
      <c r="A28" s="232" t="s">
        <v>433</v>
      </c>
      <c r="B28" s="282">
        <v>18</v>
      </c>
      <c r="C28" s="282">
        <v>12</v>
      </c>
    </row>
    <row r="29" spans="1:4" ht="15" customHeight="1" x14ac:dyDescent="0.2">
      <c r="A29" s="232" t="s">
        <v>367</v>
      </c>
      <c r="B29" s="282">
        <v>14</v>
      </c>
      <c r="C29" s="282">
        <v>3</v>
      </c>
      <c r="D29" s="67"/>
    </row>
    <row r="30" spans="1:4" ht="15.75" x14ac:dyDescent="0.2">
      <c r="A30" s="232" t="s">
        <v>78</v>
      </c>
      <c r="B30" s="282">
        <v>14</v>
      </c>
      <c r="C30" s="282">
        <v>11</v>
      </c>
    </row>
    <row r="31" spans="1:4" ht="15.75" x14ac:dyDescent="0.2">
      <c r="A31" s="232" t="s">
        <v>344</v>
      </c>
      <c r="B31" s="282">
        <v>13</v>
      </c>
      <c r="C31" s="282">
        <v>7</v>
      </c>
      <c r="D31" s="67"/>
    </row>
    <row r="32" spans="1:4" ht="15.75" x14ac:dyDescent="0.2">
      <c r="A32" s="232" t="s">
        <v>349</v>
      </c>
      <c r="B32" s="282">
        <v>11</v>
      </c>
      <c r="C32" s="282">
        <v>6</v>
      </c>
    </row>
    <row r="33" spans="1:4" ht="15.75" x14ac:dyDescent="0.2">
      <c r="A33" s="232" t="s">
        <v>434</v>
      </c>
      <c r="B33" s="282">
        <v>10</v>
      </c>
      <c r="C33" s="282">
        <v>5</v>
      </c>
      <c r="D33" s="67"/>
    </row>
    <row r="34" spans="1:4" ht="15.75" x14ac:dyDescent="0.2">
      <c r="A34" s="232" t="s">
        <v>77</v>
      </c>
      <c r="B34" s="282">
        <v>9</v>
      </c>
      <c r="C34" s="282">
        <v>1</v>
      </c>
    </row>
    <row r="35" spans="1:4" ht="15.75" x14ac:dyDescent="0.2">
      <c r="A35" s="232" t="s">
        <v>404</v>
      </c>
      <c r="B35" s="282">
        <v>9</v>
      </c>
      <c r="C35" s="282">
        <v>5</v>
      </c>
      <c r="D35" s="67"/>
    </row>
    <row r="36" spans="1:4" ht="38.450000000000003" customHeight="1" x14ac:dyDescent="0.2">
      <c r="A36" s="567" t="s">
        <v>13</v>
      </c>
      <c r="B36" s="567"/>
      <c r="C36" s="567"/>
    </row>
    <row r="37" spans="1:4" ht="15.75" customHeight="1" x14ac:dyDescent="0.2">
      <c r="A37" s="132" t="s">
        <v>44</v>
      </c>
      <c r="B37" s="282">
        <v>179</v>
      </c>
      <c r="C37" s="282">
        <v>69</v>
      </c>
      <c r="D37" s="67"/>
    </row>
    <row r="38" spans="1:4" ht="16.5" customHeight="1" x14ac:dyDescent="0.2">
      <c r="A38" s="132" t="s">
        <v>337</v>
      </c>
      <c r="B38" s="282">
        <v>66</v>
      </c>
      <c r="C38" s="282">
        <v>20</v>
      </c>
    </row>
    <row r="39" spans="1:4" ht="15" customHeight="1" x14ac:dyDescent="0.2">
      <c r="A39" s="132" t="s">
        <v>61</v>
      </c>
      <c r="B39" s="282">
        <v>33</v>
      </c>
      <c r="C39" s="282">
        <v>20</v>
      </c>
      <c r="D39" s="67"/>
    </row>
    <row r="40" spans="1:4" ht="18" customHeight="1" x14ac:dyDescent="0.2">
      <c r="A40" s="132" t="s">
        <v>80</v>
      </c>
      <c r="B40" s="282">
        <v>29</v>
      </c>
      <c r="C40" s="282">
        <v>12</v>
      </c>
    </row>
    <row r="41" spans="1:4" ht="16.5" customHeight="1" x14ac:dyDescent="0.2">
      <c r="A41" s="132" t="s">
        <v>81</v>
      </c>
      <c r="B41" s="282">
        <v>17</v>
      </c>
      <c r="C41" s="282">
        <v>9</v>
      </c>
      <c r="D41" s="67"/>
    </row>
    <row r="42" spans="1:4" ht="18.75" customHeight="1" x14ac:dyDescent="0.2">
      <c r="A42" s="132" t="s">
        <v>79</v>
      </c>
      <c r="B42" s="282">
        <v>15</v>
      </c>
      <c r="C42" s="282">
        <v>4</v>
      </c>
    </row>
    <row r="43" spans="1:4" ht="15.75" customHeight="1" x14ac:dyDescent="0.2">
      <c r="A43" s="132" t="s">
        <v>368</v>
      </c>
      <c r="B43" s="282">
        <v>15</v>
      </c>
      <c r="C43" s="282">
        <v>4</v>
      </c>
      <c r="D43" s="67"/>
    </row>
    <row r="44" spans="1:4" ht="15" customHeight="1" x14ac:dyDescent="0.2">
      <c r="A44" s="132" t="s">
        <v>167</v>
      </c>
      <c r="B44" s="282">
        <v>15</v>
      </c>
      <c r="C44" s="282">
        <v>4</v>
      </c>
    </row>
    <row r="45" spans="1:4" ht="18" customHeight="1" x14ac:dyDescent="0.2">
      <c r="A45" s="132" t="s">
        <v>369</v>
      </c>
      <c r="B45" s="282">
        <v>14</v>
      </c>
      <c r="C45" s="282">
        <v>4</v>
      </c>
      <c r="D45" s="67"/>
    </row>
    <row r="46" spans="1:4" ht="15.75" customHeight="1" x14ac:dyDescent="0.2">
      <c r="A46" s="132" t="s">
        <v>117</v>
      </c>
      <c r="B46" s="282">
        <v>13</v>
      </c>
      <c r="C46" s="282">
        <v>4</v>
      </c>
    </row>
    <row r="47" spans="1:4" ht="18" customHeight="1" x14ac:dyDescent="0.2">
      <c r="A47" s="132" t="s">
        <v>276</v>
      </c>
      <c r="B47" s="282">
        <v>12</v>
      </c>
      <c r="C47" s="282">
        <v>4</v>
      </c>
      <c r="D47" s="67"/>
    </row>
    <row r="48" spans="1:4" ht="19.5" customHeight="1" x14ac:dyDescent="0.2">
      <c r="A48" s="132" t="s">
        <v>371</v>
      </c>
      <c r="B48" s="282">
        <v>10</v>
      </c>
      <c r="C48" s="282">
        <v>8</v>
      </c>
    </row>
    <row r="49" spans="1:4" ht="14.25" customHeight="1" x14ac:dyDescent="0.2">
      <c r="A49" s="132" t="s">
        <v>370</v>
      </c>
      <c r="B49" s="282">
        <v>9</v>
      </c>
      <c r="C49" s="282">
        <v>1</v>
      </c>
      <c r="D49" s="67"/>
    </row>
    <row r="50" spans="1:4" ht="18" customHeight="1" x14ac:dyDescent="0.2">
      <c r="A50" s="132" t="s">
        <v>372</v>
      </c>
      <c r="B50" s="282">
        <v>8</v>
      </c>
      <c r="C50" s="282">
        <v>4</v>
      </c>
    </row>
    <row r="51" spans="1:4" ht="16.5" customHeight="1" x14ac:dyDescent="0.2">
      <c r="A51" s="132" t="s">
        <v>435</v>
      </c>
      <c r="B51" s="282">
        <v>8</v>
      </c>
      <c r="C51" s="282">
        <v>5</v>
      </c>
      <c r="D51" s="67"/>
    </row>
    <row r="52" spans="1:4" ht="38.450000000000003" customHeight="1" x14ac:dyDescent="0.2">
      <c r="A52" s="567" t="s">
        <v>14</v>
      </c>
      <c r="B52" s="567"/>
      <c r="C52" s="567"/>
    </row>
    <row r="53" spans="1:4" ht="14.25" customHeight="1" x14ac:dyDescent="0.2">
      <c r="A53" s="232" t="s">
        <v>342</v>
      </c>
      <c r="B53" s="282">
        <v>121</v>
      </c>
      <c r="C53" s="282">
        <v>35</v>
      </c>
      <c r="D53" s="67"/>
    </row>
    <row r="54" spans="1:4" ht="18" customHeight="1" x14ac:dyDescent="0.2">
      <c r="A54" s="232" t="s">
        <v>54</v>
      </c>
      <c r="B54" s="282">
        <v>96</v>
      </c>
      <c r="C54" s="282">
        <v>37</v>
      </c>
    </row>
    <row r="55" spans="1:4" ht="17.25" customHeight="1" x14ac:dyDescent="0.2">
      <c r="A55" s="232" t="s">
        <v>56</v>
      </c>
      <c r="B55" s="282">
        <v>62</v>
      </c>
      <c r="C55" s="282">
        <v>28</v>
      </c>
      <c r="D55" s="67"/>
    </row>
    <row r="56" spans="1:4" ht="15.75" customHeight="1" x14ac:dyDescent="0.2">
      <c r="A56" s="232" t="s">
        <v>85</v>
      </c>
      <c r="B56" s="282">
        <v>32</v>
      </c>
      <c r="C56" s="282">
        <v>12</v>
      </c>
    </row>
    <row r="57" spans="1:4" ht="16.5" customHeight="1" x14ac:dyDescent="0.2">
      <c r="A57" s="232" t="s">
        <v>86</v>
      </c>
      <c r="B57" s="282">
        <v>30</v>
      </c>
      <c r="C57" s="282">
        <v>10</v>
      </c>
      <c r="D57" s="67"/>
    </row>
    <row r="58" spans="1:4" ht="17.25" customHeight="1" x14ac:dyDescent="0.2">
      <c r="A58" s="232" t="s">
        <v>83</v>
      </c>
      <c r="B58" s="282">
        <v>25</v>
      </c>
      <c r="C58" s="282">
        <v>14</v>
      </c>
    </row>
    <row r="59" spans="1:4" ht="18" customHeight="1" x14ac:dyDescent="0.2">
      <c r="A59" s="232" t="s">
        <v>353</v>
      </c>
      <c r="B59" s="282">
        <v>20</v>
      </c>
      <c r="C59" s="282">
        <v>6</v>
      </c>
      <c r="D59" s="67"/>
    </row>
    <row r="60" spans="1:4" ht="15.75" customHeight="1" x14ac:dyDescent="0.2">
      <c r="A60" s="232" t="s">
        <v>84</v>
      </c>
      <c r="B60" s="282">
        <v>16</v>
      </c>
      <c r="C60" s="282">
        <v>8</v>
      </c>
    </row>
    <row r="61" spans="1:4" ht="15.75" customHeight="1" x14ac:dyDescent="0.2">
      <c r="A61" s="232" t="s">
        <v>118</v>
      </c>
      <c r="B61" s="282">
        <v>15</v>
      </c>
      <c r="C61" s="282">
        <v>5</v>
      </c>
      <c r="D61" s="67"/>
    </row>
    <row r="62" spans="1:4" ht="33.75" customHeight="1" x14ac:dyDescent="0.2">
      <c r="A62" s="232" t="s">
        <v>352</v>
      </c>
      <c r="B62" s="282">
        <v>10</v>
      </c>
      <c r="C62" s="282">
        <v>4</v>
      </c>
    </row>
    <row r="63" spans="1:4" ht="16.5" customHeight="1" x14ac:dyDescent="0.2">
      <c r="A63" s="232" t="s">
        <v>236</v>
      </c>
      <c r="B63" s="282">
        <v>10</v>
      </c>
      <c r="C63" s="282">
        <v>5</v>
      </c>
      <c r="D63" s="67"/>
    </row>
    <row r="64" spans="1:4" ht="17.25" customHeight="1" x14ac:dyDescent="0.2">
      <c r="A64" s="232" t="s">
        <v>374</v>
      </c>
      <c r="B64" s="282">
        <v>9</v>
      </c>
      <c r="C64" s="282">
        <v>5</v>
      </c>
    </row>
    <row r="65" spans="1:4" ht="15.75" customHeight="1" x14ac:dyDescent="0.2">
      <c r="A65" s="232" t="s">
        <v>373</v>
      </c>
      <c r="B65" s="282">
        <v>8</v>
      </c>
      <c r="C65" s="282">
        <v>3</v>
      </c>
      <c r="D65" s="67"/>
    </row>
    <row r="66" spans="1:4" ht="18" customHeight="1" x14ac:dyDescent="0.2">
      <c r="A66" s="232" t="s">
        <v>348</v>
      </c>
      <c r="B66" s="282">
        <v>8</v>
      </c>
      <c r="C66" s="282">
        <v>2</v>
      </c>
    </row>
    <row r="67" spans="1:4" ht="18" customHeight="1" x14ac:dyDescent="0.2">
      <c r="A67" s="232" t="s">
        <v>486</v>
      </c>
      <c r="B67" s="407">
        <v>7</v>
      </c>
      <c r="C67" s="407">
        <v>2</v>
      </c>
    </row>
    <row r="68" spans="1:4" ht="38.450000000000003" customHeight="1" x14ac:dyDescent="0.2">
      <c r="A68" s="567" t="s">
        <v>15</v>
      </c>
      <c r="B68" s="567"/>
      <c r="C68" s="567"/>
    </row>
    <row r="69" spans="1:4" ht="15.75" x14ac:dyDescent="0.2">
      <c r="A69" s="232" t="s">
        <v>41</v>
      </c>
      <c r="B69" s="282">
        <v>432</v>
      </c>
      <c r="C69" s="282">
        <v>172</v>
      </c>
      <c r="D69" s="67"/>
    </row>
    <row r="70" spans="1:4" ht="15.75" x14ac:dyDescent="0.2">
      <c r="A70" s="232" t="s">
        <v>46</v>
      </c>
      <c r="B70" s="243">
        <v>227</v>
      </c>
      <c r="C70" s="243">
        <v>101</v>
      </c>
    </row>
    <row r="71" spans="1:4" ht="15.75" x14ac:dyDescent="0.2">
      <c r="A71" s="232" t="s">
        <v>336</v>
      </c>
      <c r="B71" s="243">
        <v>165</v>
      </c>
      <c r="C71" s="243">
        <v>66</v>
      </c>
      <c r="D71" s="67"/>
    </row>
    <row r="72" spans="1:4" ht="15.75" x14ac:dyDescent="0.2">
      <c r="A72" s="232" t="s">
        <v>43</v>
      </c>
      <c r="B72" s="243">
        <v>154</v>
      </c>
      <c r="C72" s="243">
        <v>49</v>
      </c>
    </row>
    <row r="73" spans="1:4" ht="78.75" x14ac:dyDescent="0.2">
      <c r="A73" s="232" t="s">
        <v>346</v>
      </c>
      <c r="B73" s="243">
        <v>81</v>
      </c>
      <c r="C73" s="243">
        <v>36</v>
      </c>
      <c r="D73" s="67"/>
    </row>
    <row r="74" spans="1:4" ht="15.75" x14ac:dyDescent="0.2">
      <c r="A74" s="232" t="s">
        <v>87</v>
      </c>
      <c r="B74" s="243">
        <v>53</v>
      </c>
      <c r="C74" s="243">
        <v>23</v>
      </c>
    </row>
    <row r="75" spans="1:4" ht="15.75" x14ac:dyDescent="0.2">
      <c r="A75" s="232" t="s">
        <v>51</v>
      </c>
      <c r="B75" s="243">
        <v>43</v>
      </c>
      <c r="C75" s="243">
        <v>20</v>
      </c>
      <c r="D75" s="67"/>
    </row>
    <row r="76" spans="1:4" ht="15.75" x14ac:dyDescent="0.2">
      <c r="A76" s="232" t="s">
        <v>49</v>
      </c>
      <c r="B76" s="243">
        <v>34</v>
      </c>
      <c r="C76" s="243">
        <v>14</v>
      </c>
    </row>
    <row r="77" spans="1:4" ht="15.75" x14ac:dyDescent="0.2">
      <c r="A77" s="232" t="s">
        <v>48</v>
      </c>
      <c r="B77" s="243">
        <v>22</v>
      </c>
      <c r="C77" s="243">
        <v>8</v>
      </c>
      <c r="D77" s="67"/>
    </row>
    <row r="78" spans="1:4" ht="15.75" x14ac:dyDescent="0.2">
      <c r="A78" s="232" t="s">
        <v>55</v>
      </c>
      <c r="B78" s="243">
        <v>20</v>
      </c>
      <c r="C78" s="243">
        <v>8</v>
      </c>
    </row>
    <row r="79" spans="1:4" ht="31.5" x14ac:dyDescent="0.2">
      <c r="A79" s="232" t="s">
        <v>375</v>
      </c>
      <c r="B79" s="243">
        <v>16</v>
      </c>
      <c r="C79" s="243">
        <v>5</v>
      </c>
      <c r="D79" s="67"/>
    </row>
    <row r="80" spans="1:4" ht="15.75" x14ac:dyDescent="0.2">
      <c r="A80" s="232" t="s">
        <v>68</v>
      </c>
      <c r="B80" s="243">
        <v>11</v>
      </c>
      <c r="C80" s="243">
        <v>5</v>
      </c>
    </row>
    <row r="81" spans="1:4" ht="15.75" x14ac:dyDescent="0.2">
      <c r="A81" s="232" t="s">
        <v>237</v>
      </c>
      <c r="B81" s="243">
        <v>10</v>
      </c>
      <c r="C81" s="243">
        <v>2</v>
      </c>
      <c r="D81" s="67"/>
    </row>
    <row r="82" spans="1:4" ht="15.75" x14ac:dyDescent="0.2">
      <c r="A82" s="232" t="s">
        <v>302</v>
      </c>
      <c r="B82" s="243">
        <v>9</v>
      </c>
      <c r="C82" s="243">
        <v>3</v>
      </c>
    </row>
    <row r="83" spans="1:4" ht="15.75" x14ac:dyDescent="0.2">
      <c r="A83" s="232" t="s">
        <v>487</v>
      </c>
      <c r="B83" s="243">
        <v>7</v>
      </c>
      <c r="C83" s="243">
        <v>6</v>
      </c>
      <c r="D83" s="67"/>
    </row>
    <row r="84" spans="1:4" ht="38.450000000000003" customHeight="1" x14ac:dyDescent="0.2">
      <c r="A84" s="567" t="s">
        <v>88</v>
      </c>
      <c r="B84" s="567"/>
      <c r="C84" s="567"/>
    </row>
    <row r="85" spans="1:4" ht="16.5" customHeight="1" x14ac:dyDescent="0.2">
      <c r="A85" s="232" t="s">
        <v>283</v>
      </c>
      <c r="B85" s="243">
        <v>26</v>
      </c>
      <c r="C85" s="262">
        <v>22</v>
      </c>
      <c r="D85" s="67"/>
    </row>
    <row r="86" spans="1:4" ht="15.75" customHeight="1" x14ac:dyDescent="0.2">
      <c r="A86" s="232" t="s">
        <v>254</v>
      </c>
      <c r="B86" s="243">
        <v>13</v>
      </c>
      <c r="C86" s="243">
        <v>11</v>
      </c>
    </row>
    <row r="87" spans="1:4" ht="15.75" customHeight="1" x14ac:dyDescent="0.2">
      <c r="A87" s="232" t="s">
        <v>90</v>
      </c>
      <c r="B87" s="243">
        <v>11</v>
      </c>
      <c r="C87" s="243">
        <v>3</v>
      </c>
      <c r="D87" s="67"/>
    </row>
    <row r="88" spans="1:4" ht="16.5" customHeight="1" x14ac:dyDescent="0.2">
      <c r="A88" s="232" t="s">
        <v>241</v>
      </c>
      <c r="B88" s="243">
        <v>10</v>
      </c>
      <c r="C88" s="243">
        <v>8</v>
      </c>
    </row>
    <row r="89" spans="1:4" ht="14.25" customHeight="1" x14ac:dyDescent="0.2">
      <c r="A89" s="232" t="s">
        <v>376</v>
      </c>
      <c r="B89" s="243">
        <v>10</v>
      </c>
      <c r="C89" s="243">
        <v>2</v>
      </c>
      <c r="D89" s="67"/>
    </row>
    <row r="90" spans="1:4" ht="15.75" customHeight="1" x14ac:dyDescent="0.2">
      <c r="A90" s="232" t="s">
        <v>253</v>
      </c>
      <c r="B90" s="243">
        <v>7</v>
      </c>
      <c r="C90" s="243">
        <v>1</v>
      </c>
    </row>
    <row r="91" spans="1:4" ht="14.25" customHeight="1" x14ac:dyDescent="0.2">
      <c r="A91" s="232" t="s">
        <v>168</v>
      </c>
      <c r="B91" s="243">
        <v>7</v>
      </c>
      <c r="C91" s="243">
        <v>3</v>
      </c>
      <c r="D91" s="67"/>
    </row>
    <row r="92" spans="1:4" ht="15.75" customHeight="1" x14ac:dyDescent="0.2">
      <c r="A92" s="232" t="s">
        <v>89</v>
      </c>
      <c r="B92" s="298">
        <v>6</v>
      </c>
      <c r="C92" s="298">
        <v>2</v>
      </c>
      <c r="D92" s="67"/>
    </row>
    <row r="93" spans="1:4" ht="14.25" customHeight="1" x14ac:dyDescent="0.2">
      <c r="A93" s="232" t="s">
        <v>252</v>
      </c>
      <c r="B93" s="298">
        <v>5</v>
      </c>
      <c r="C93" s="298">
        <v>3</v>
      </c>
      <c r="D93" s="67"/>
    </row>
    <row r="94" spans="1:4" ht="15.75" customHeight="1" x14ac:dyDescent="0.2">
      <c r="A94" s="232" t="s">
        <v>169</v>
      </c>
      <c r="B94" s="298">
        <v>4</v>
      </c>
      <c r="C94" s="298">
        <v>1</v>
      </c>
      <c r="D94" s="67"/>
    </row>
    <row r="95" spans="1:4" ht="15.75" customHeight="1" x14ac:dyDescent="0.2">
      <c r="A95" s="232" t="s">
        <v>170</v>
      </c>
      <c r="B95" s="298">
        <v>4</v>
      </c>
      <c r="C95" s="298">
        <v>2</v>
      </c>
      <c r="D95" s="67"/>
    </row>
    <row r="96" spans="1:4" ht="15.75" customHeight="1" x14ac:dyDescent="0.2">
      <c r="A96" s="232" t="s">
        <v>436</v>
      </c>
      <c r="B96" s="298">
        <v>3</v>
      </c>
      <c r="C96" s="298">
        <v>3</v>
      </c>
      <c r="D96" s="67"/>
    </row>
    <row r="97" spans="1:4" ht="15.75" customHeight="1" x14ac:dyDescent="0.2">
      <c r="A97" s="232" t="s">
        <v>378</v>
      </c>
      <c r="B97" s="407">
        <v>3</v>
      </c>
      <c r="C97" s="407">
        <v>1</v>
      </c>
      <c r="D97" s="67"/>
    </row>
    <row r="98" spans="1:4" ht="15.75" customHeight="1" x14ac:dyDescent="0.2">
      <c r="A98" s="232" t="s">
        <v>428</v>
      </c>
      <c r="B98" s="407">
        <v>1</v>
      </c>
      <c r="C98" s="407">
        <v>1</v>
      </c>
      <c r="D98" s="67"/>
    </row>
    <row r="99" spans="1:4" ht="38.450000000000003" customHeight="1" x14ac:dyDescent="0.2">
      <c r="A99" s="567" t="s">
        <v>17</v>
      </c>
      <c r="B99" s="567"/>
      <c r="C99" s="567"/>
    </row>
    <row r="100" spans="1:4" ht="17.25" customHeight="1" x14ac:dyDescent="0.2">
      <c r="A100" s="232" t="s">
        <v>50</v>
      </c>
      <c r="B100" s="243">
        <v>44</v>
      </c>
      <c r="C100" s="243">
        <v>19</v>
      </c>
      <c r="D100" s="67"/>
    </row>
    <row r="101" spans="1:4" ht="16.5" customHeight="1" x14ac:dyDescent="0.2">
      <c r="A101" s="232" t="s">
        <v>164</v>
      </c>
      <c r="B101" s="243">
        <v>33</v>
      </c>
      <c r="C101" s="243">
        <v>4</v>
      </c>
    </row>
    <row r="102" spans="1:4" ht="17.25" customHeight="1" x14ac:dyDescent="0.2">
      <c r="A102" s="232" t="s">
        <v>175</v>
      </c>
      <c r="B102" s="243">
        <v>29</v>
      </c>
      <c r="C102" s="243">
        <v>5</v>
      </c>
      <c r="D102" s="67"/>
    </row>
    <row r="103" spans="1:4" ht="16.5" customHeight="1" x14ac:dyDescent="0.2">
      <c r="A103" s="232" t="s">
        <v>63</v>
      </c>
      <c r="B103" s="243">
        <v>25</v>
      </c>
      <c r="C103" s="243">
        <v>8</v>
      </c>
    </row>
    <row r="104" spans="1:4" ht="13.5" customHeight="1" x14ac:dyDescent="0.2">
      <c r="A104" s="232" t="s">
        <v>247</v>
      </c>
      <c r="B104" s="243">
        <v>19</v>
      </c>
      <c r="C104" s="243">
        <v>8</v>
      </c>
      <c r="D104" s="67"/>
    </row>
    <row r="105" spans="1:4" ht="14.25" customHeight="1" x14ac:dyDescent="0.2">
      <c r="A105" s="232" t="s">
        <v>362</v>
      </c>
      <c r="B105" s="243">
        <v>15</v>
      </c>
      <c r="C105" s="243">
        <v>4</v>
      </c>
    </row>
    <row r="106" spans="1:4" ht="15.75" x14ac:dyDescent="0.2">
      <c r="A106" s="232" t="s">
        <v>255</v>
      </c>
      <c r="B106" s="243">
        <v>15</v>
      </c>
      <c r="C106" s="243">
        <v>4</v>
      </c>
      <c r="D106" s="67"/>
    </row>
    <row r="107" spans="1:4" ht="15.75" customHeight="1" x14ac:dyDescent="0.2">
      <c r="A107" s="232" t="s">
        <v>379</v>
      </c>
      <c r="B107" s="243">
        <v>15</v>
      </c>
      <c r="C107" s="243">
        <v>9</v>
      </c>
    </row>
    <row r="108" spans="1:4" ht="14.25" customHeight="1" x14ac:dyDescent="0.2">
      <c r="A108" s="232" t="s">
        <v>67</v>
      </c>
      <c r="B108" s="243">
        <v>15</v>
      </c>
      <c r="C108" s="243">
        <v>9</v>
      </c>
      <c r="D108" s="67"/>
    </row>
    <row r="109" spans="1:4" ht="14.25" customHeight="1" x14ac:dyDescent="0.2">
      <c r="A109" s="232" t="s">
        <v>260</v>
      </c>
      <c r="B109" s="243">
        <v>13</v>
      </c>
      <c r="C109" s="243">
        <v>5</v>
      </c>
    </row>
    <row r="110" spans="1:4" ht="16.5" customHeight="1" x14ac:dyDescent="0.2">
      <c r="A110" s="232" t="s">
        <v>172</v>
      </c>
      <c r="B110" s="243">
        <v>13</v>
      </c>
      <c r="C110" s="243">
        <v>7</v>
      </c>
      <c r="D110" s="67"/>
    </row>
    <row r="111" spans="1:4" ht="16.5" customHeight="1" x14ac:dyDescent="0.2">
      <c r="A111" s="232" t="s">
        <v>303</v>
      </c>
      <c r="B111" s="243">
        <v>11</v>
      </c>
      <c r="C111" s="243">
        <v>5</v>
      </c>
    </row>
    <row r="112" spans="1:4" ht="16.5" customHeight="1" x14ac:dyDescent="0.2">
      <c r="A112" s="232" t="s">
        <v>171</v>
      </c>
      <c r="B112" s="243">
        <v>10</v>
      </c>
      <c r="C112" s="243">
        <v>4</v>
      </c>
      <c r="D112" s="67"/>
    </row>
    <row r="113" spans="1:4" ht="15.75" customHeight="1" x14ac:dyDescent="0.2">
      <c r="A113" s="232" t="s">
        <v>304</v>
      </c>
      <c r="B113" s="243">
        <v>7</v>
      </c>
      <c r="C113" s="243">
        <v>5</v>
      </c>
    </row>
    <row r="114" spans="1:4" ht="14.25" customHeight="1" x14ac:dyDescent="0.2">
      <c r="A114" s="232" t="s">
        <v>488</v>
      </c>
      <c r="B114" s="243">
        <v>5</v>
      </c>
      <c r="C114" s="243">
        <v>1</v>
      </c>
      <c r="D114" s="67"/>
    </row>
    <row r="115" spans="1:4" ht="63.75" customHeight="1" x14ac:dyDescent="0.2">
      <c r="A115" s="567" t="s">
        <v>18</v>
      </c>
      <c r="B115" s="567"/>
      <c r="C115" s="567"/>
    </row>
    <row r="116" spans="1:4" ht="15" customHeight="1" x14ac:dyDescent="0.2">
      <c r="A116" s="232" t="s">
        <v>39</v>
      </c>
      <c r="B116" s="243">
        <v>35</v>
      </c>
      <c r="C116" s="243">
        <v>19</v>
      </c>
      <c r="D116" s="67"/>
    </row>
    <row r="117" spans="1:4" ht="15.75" customHeight="1" x14ac:dyDescent="0.2">
      <c r="A117" s="232" t="s">
        <v>94</v>
      </c>
      <c r="B117" s="243">
        <v>20</v>
      </c>
      <c r="C117" s="243">
        <v>15</v>
      </c>
    </row>
    <row r="118" spans="1:4" ht="16.5" customHeight="1" x14ac:dyDescent="0.2">
      <c r="A118" s="232" t="s">
        <v>52</v>
      </c>
      <c r="B118" s="243">
        <v>13</v>
      </c>
      <c r="C118" s="243">
        <v>8</v>
      </c>
      <c r="D118" s="67"/>
    </row>
    <row r="119" spans="1:4" ht="15.75" customHeight="1" x14ac:dyDescent="0.2">
      <c r="A119" s="232" t="s">
        <v>262</v>
      </c>
      <c r="B119" s="243">
        <v>8</v>
      </c>
      <c r="C119" s="243">
        <v>5</v>
      </c>
    </row>
    <row r="120" spans="1:4" ht="30.75" customHeight="1" x14ac:dyDescent="0.2">
      <c r="A120" s="232" t="s">
        <v>246</v>
      </c>
      <c r="B120" s="243">
        <v>8</v>
      </c>
      <c r="C120" s="243">
        <v>4</v>
      </c>
      <c r="D120" s="67"/>
    </row>
    <row r="121" spans="1:4" ht="16.5" customHeight="1" x14ac:dyDescent="0.2">
      <c r="A121" s="232" t="s">
        <v>121</v>
      </c>
      <c r="B121" s="243">
        <v>7</v>
      </c>
      <c r="C121" s="243">
        <v>1</v>
      </c>
    </row>
    <row r="122" spans="1:4" ht="16.5" customHeight="1" x14ac:dyDescent="0.2">
      <c r="A122" s="232" t="s">
        <v>264</v>
      </c>
      <c r="B122" s="243">
        <v>7</v>
      </c>
      <c r="C122" s="243">
        <v>3</v>
      </c>
      <c r="D122" s="67"/>
    </row>
    <row r="123" spans="1:4" ht="32.25" customHeight="1" x14ac:dyDescent="0.2">
      <c r="A123" s="232" t="s">
        <v>244</v>
      </c>
      <c r="B123" s="243">
        <v>6</v>
      </c>
      <c r="C123" s="243">
        <v>4</v>
      </c>
    </row>
    <row r="124" spans="1:4" ht="32.25" customHeight="1" x14ac:dyDescent="0.2">
      <c r="A124" s="232" t="s">
        <v>381</v>
      </c>
      <c r="B124" s="298">
        <v>6</v>
      </c>
      <c r="C124" s="298">
        <v>5</v>
      </c>
    </row>
    <row r="125" spans="1:4" ht="19.5" customHeight="1" x14ac:dyDescent="0.2">
      <c r="A125" s="232" t="s">
        <v>278</v>
      </c>
      <c r="B125" s="298">
        <v>6</v>
      </c>
      <c r="C125" s="298">
        <v>4</v>
      </c>
    </row>
    <row r="126" spans="1:4" ht="19.5" customHeight="1" x14ac:dyDescent="0.2">
      <c r="A126" s="232" t="s">
        <v>437</v>
      </c>
      <c r="B126" s="298">
        <v>5</v>
      </c>
      <c r="C126" s="298">
        <v>3</v>
      </c>
    </row>
    <row r="127" spans="1:4" ht="21" customHeight="1" x14ac:dyDescent="0.2">
      <c r="A127" s="232" t="s">
        <v>380</v>
      </c>
      <c r="B127" s="298">
        <v>4</v>
      </c>
      <c r="C127" s="298">
        <v>2</v>
      </c>
    </row>
    <row r="128" spans="1:4" ht="15" customHeight="1" x14ac:dyDescent="0.2">
      <c r="A128" s="232" t="s">
        <v>489</v>
      </c>
      <c r="B128" s="298">
        <v>4</v>
      </c>
      <c r="C128" s="298">
        <v>2</v>
      </c>
    </row>
    <row r="129" spans="1:4" ht="30.75" customHeight="1" x14ac:dyDescent="0.2">
      <c r="A129" s="232" t="s">
        <v>407</v>
      </c>
      <c r="B129" s="298">
        <v>4</v>
      </c>
      <c r="C129" s="298">
        <v>1</v>
      </c>
    </row>
    <row r="130" spans="1:4" ht="15.75" customHeight="1" x14ac:dyDescent="0.2">
      <c r="A130" s="232" t="s">
        <v>490</v>
      </c>
      <c r="B130" s="298">
        <v>4</v>
      </c>
      <c r="C130" s="298">
        <v>3</v>
      </c>
    </row>
    <row r="131" spans="1:4" ht="38.450000000000003" customHeight="1" x14ac:dyDescent="0.2">
      <c r="A131" s="567" t="s">
        <v>96</v>
      </c>
      <c r="B131" s="567"/>
      <c r="C131" s="567"/>
    </row>
    <row r="132" spans="1:4" ht="21" customHeight="1" x14ac:dyDescent="0.2">
      <c r="A132" s="232" t="s">
        <v>42</v>
      </c>
      <c r="B132" s="243">
        <v>160</v>
      </c>
      <c r="C132" s="243">
        <v>71</v>
      </c>
      <c r="D132" s="67"/>
    </row>
    <row r="133" spans="1:4" ht="15.75" customHeight="1" x14ac:dyDescent="0.2">
      <c r="A133" s="232" t="s">
        <v>45</v>
      </c>
      <c r="B133" s="243">
        <v>142</v>
      </c>
      <c r="C133" s="243">
        <v>75</v>
      </c>
    </row>
    <row r="134" spans="1:4" ht="17.25" customHeight="1" x14ac:dyDescent="0.2">
      <c r="A134" s="232" t="s">
        <v>101</v>
      </c>
      <c r="B134" s="243">
        <v>63</v>
      </c>
      <c r="C134" s="243">
        <v>27</v>
      </c>
      <c r="D134" s="67"/>
    </row>
    <row r="135" spans="1:4" ht="15.75" customHeight="1" x14ac:dyDescent="0.2">
      <c r="A135" s="232" t="s">
        <v>114</v>
      </c>
      <c r="B135" s="243">
        <v>60</v>
      </c>
      <c r="C135" s="243">
        <v>30</v>
      </c>
    </row>
    <row r="136" spans="1:4" ht="16.5" customHeight="1" x14ac:dyDescent="0.2">
      <c r="A136" s="232" t="s">
        <v>97</v>
      </c>
      <c r="B136" s="243">
        <v>37</v>
      </c>
      <c r="C136" s="243">
        <v>15</v>
      </c>
      <c r="D136" s="67"/>
    </row>
    <row r="137" spans="1:4" ht="17.25" customHeight="1" x14ac:dyDescent="0.2">
      <c r="A137" s="232" t="s">
        <v>99</v>
      </c>
      <c r="B137" s="243">
        <v>36</v>
      </c>
      <c r="C137" s="243">
        <v>14</v>
      </c>
    </row>
    <row r="138" spans="1:4" ht="17.25" customHeight="1" x14ac:dyDescent="0.2">
      <c r="A138" s="232" t="s">
        <v>65</v>
      </c>
      <c r="B138" s="243">
        <v>29</v>
      </c>
      <c r="C138" s="243">
        <v>15</v>
      </c>
      <c r="D138" s="67"/>
    </row>
    <row r="139" spans="1:4" ht="15" customHeight="1" x14ac:dyDescent="0.2">
      <c r="A139" s="232" t="s">
        <v>69</v>
      </c>
      <c r="B139" s="243">
        <v>21</v>
      </c>
      <c r="C139" s="243">
        <v>7</v>
      </c>
    </row>
    <row r="140" spans="1:4" ht="17.25" customHeight="1" x14ac:dyDescent="0.2">
      <c r="A140" s="232" t="s">
        <v>98</v>
      </c>
      <c r="B140" s="243">
        <v>18</v>
      </c>
      <c r="C140" s="243">
        <v>7</v>
      </c>
      <c r="D140" s="67"/>
    </row>
    <row r="141" spans="1:4" ht="17.25" customHeight="1" x14ac:dyDescent="0.2">
      <c r="A141" s="232" t="s">
        <v>102</v>
      </c>
      <c r="B141" s="243">
        <v>16</v>
      </c>
      <c r="C141" s="243">
        <v>6</v>
      </c>
    </row>
    <row r="142" spans="1:4" ht="15.75" x14ac:dyDescent="0.2">
      <c r="A142" s="232" t="s">
        <v>66</v>
      </c>
      <c r="B142" s="243">
        <v>15</v>
      </c>
      <c r="C142" s="243">
        <v>5</v>
      </c>
      <c r="D142" s="67"/>
    </row>
    <row r="143" spans="1:4" ht="15.75" x14ac:dyDescent="0.2">
      <c r="A143" s="232" t="s">
        <v>100</v>
      </c>
      <c r="B143" s="298">
        <v>12</v>
      </c>
      <c r="C143" s="298">
        <v>9</v>
      </c>
      <c r="D143" s="67"/>
    </row>
    <row r="144" spans="1:4" ht="15.75" x14ac:dyDescent="0.2">
      <c r="A144" s="232" t="s">
        <v>277</v>
      </c>
      <c r="B144" s="298">
        <v>6</v>
      </c>
      <c r="C144" s="298">
        <v>3</v>
      </c>
      <c r="D144" s="67"/>
    </row>
    <row r="145" spans="1:4" ht="15" customHeight="1" x14ac:dyDescent="0.2">
      <c r="A145" s="232" t="s">
        <v>438</v>
      </c>
      <c r="B145" s="243">
        <v>6</v>
      </c>
      <c r="C145" s="243">
        <v>3</v>
      </c>
      <c r="D145" s="67"/>
    </row>
    <row r="146" spans="1:4" ht="15.75" x14ac:dyDescent="0.2">
      <c r="A146" s="232" t="s">
        <v>491</v>
      </c>
      <c r="B146" s="407">
        <v>5</v>
      </c>
      <c r="C146" s="407">
        <v>2</v>
      </c>
    </row>
  </sheetData>
  <mergeCells count="11">
    <mergeCell ref="A68:C68"/>
    <mergeCell ref="A84:C84"/>
    <mergeCell ref="A99:C99"/>
    <mergeCell ref="A115:C115"/>
    <mergeCell ref="A131:C131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C3" sqref="C3"/>
    </sheetView>
  </sheetViews>
  <sheetFormatPr defaultColWidth="9.140625" defaultRowHeight="15.75" x14ac:dyDescent="0.25"/>
  <cols>
    <col min="1" max="1" width="4.7109375" style="59" customWidth="1"/>
    <col min="2" max="2" width="44.85546875" style="117" customWidth="1"/>
    <col min="3" max="3" width="17.28515625" style="108" customWidth="1"/>
    <col min="4" max="4" width="14.42578125" style="108" customWidth="1"/>
    <col min="5" max="16384" width="9.140625" style="108"/>
  </cols>
  <sheetData>
    <row r="1" spans="1:6" ht="45" customHeight="1" x14ac:dyDescent="0.25">
      <c r="B1" s="560" t="s">
        <v>291</v>
      </c>
      <c r="C1" s="560"/>
      <c r="D1" s="560"/>
    </row>
    <row r="2" spans="1:6" ht="20.25" customHeight="1" x14ac:dyDescent="0.25">
      <c r="B2" s="592" t="s">
        <v>109</v>
      </c>
      <c r="C2" s="592"/>
      <c r="D2" s="592"/>
    </row>
    <row r="3" spans="1:6" s="109" customFormat="1" ht="32.25" customHeight="1" x14ac:dyDescent="0.25">
      <c r="A3" s="172"/>
      <c r="B3" s="173" t="s">
        <v>35</v>
      </c>
      <c r="C3" s="472" t="s">
        <v>473</v>
      </c>
      <c r="D3" s="326" t="s">
        <v>475</v>
      </c>
    </row>
    <row r="4" spans="1:6" x14ac:dyDescent="0.25">
      <c r="A4" s="112">
        <v>1</v>
      </c>
      <c r="B4" s="368" t="s">
        <v>115</v>
      </c>
      <c r="C4" s="113">
        <v>182</v>
      </c>
      <c r="D4" s="251">
        <v>125</v>
      </c>
      <c r="F4" s="211"/>
    </row>
    <row r="5" spans="1:6" x14ac:dyDescent="0.25">
      <c r="A5" s="112">
        <v>2</v>
      </c>
      <c r="B5" s="210" t="s">
        <v>40</v>
      </c>
      <c r="C5" s="113">
        <v>177</v>
      </c>
      <c r="D5" s="113">
        <v>69</v>
      </c>
      <c r="F5" s="211"/>
    </row>
    <row r="6" spans="1:6" x14ac:dyDescent="0.25">
      <c r="A6" s="112">
        <v>3</v>
      </c>
      <c r="B6" s="210" t="s">
        <v>45</v>
      </c>
      <c r="C6" s="113">
        <v>139</v>
      </c>
      <c r="D6" s="113">
        <v>64</v>
      </c>
      <c r="F6" s="211"/>
    </row>
    <row r="7" spans="1:6" s="115" customFormat="1" x14ac:dyDescent="0.25">
      <c r="A7" s="112">
        <v>4</v>
      </c>
      <c r="B7" s="210" t="s">
        <v>52</v>
      </c>
      <c r="C7" s="113">
        <v>115</v>
      </c>
      <c r="D7" s="113">
        <v>64</v>
      </c>
      <c r="F7" s="211"/>
    </row>
    <row r="8" spans="1:6" s="115" customFormat="1" x14ac:dyDescent="0.25">
      <c r="A8" s="112">
        <v>5</v>
      </c>
      <c r="B8" s="210" t="s">
        <v>68</v>
      </c>
      <c r="C8" s="113">
        <v>99</v>
      </c>
      <c r="D8" s="113">
        <v>46</v>
      </c>
      <c r="F8" s="211"/>
    </row>
    <row r="9" spans="1:6" s="115" customFormat="1" x14ac:dyDescent="0.25">
      <c r="A9" s="112">
        <v>6</v>
      </c>
      <c r="B9" s="210" t="s">
        <v>57</v>
      </c>
      <c r="C9" s="113">
        <v>64</v>
      </c>
      <c r="D9" s="113">
        <v>22</v>
      </c>
      <c r="F9" s="211"/>
    </row>
    <row r="10" spans="1:6" s="115" customFormat="1" ht="13.5" customHeight="1" x14ac:dyDescent="0.25">
      <c r="A10" s="112">
        <v>7</v>
      </c>
      <c r="B10" s="210" t="s">
        <v>69</v>
      </c>
      <c r="C10" s="113">
        <v>43</v>
      </c>
      <c r="D10" s="113">
        <v>20</v>
      </c>
      <c r="F10" s="211"/>
    </row>
    <row r="11" spans="1:6" s="115" customFormat="1" ht="47.25" x14ac:dyDescent="0.25">
      <c r="A11" s="112">
        <v>8</v>
      </c>
      <c r="B11" s="210" t="s">
        <v>354</v>
      </c>
      <c r="C11" s="113">
        <v>26</v>
      </c>
      <c r="D11" s="113">
        <v>8</v>
      </c>
      <c r="F11" s="211"/>
    </row>
    <row r="12" spans="1:6" s="115" customFormat="1" x14ac:dyDescent="0.25">
      <c r="A12" s="112">
        <v>9</v>
      </c>
      <c r="B12" s="210" t="s">
        <v>53</v>
      </c>
      <c r="C12" s="113">
        <v>25</v>
      </c>
      <c r="D12" s="113">
        <v>9</v>
      </c>
      <c r="F12" s="211"/>
    </row>
    <row r="13" spans="1:6" s="115" customFormat="1" ht="15" customHeight="1" x14ac:dyDescent="0.25">
      <c r="A13" s="112">
        <v>10</v>
      </c>
      <c r="B13" s="210" t="s">
        <v>67</v>
      </c>
      <c r="C13" s="113">
        <v>23</v>
      </c>
      <c r="D13" s="113">
        <v>9</v>
      </c>
      <c r="F13" s="211"/>
    </row>
    <row r="14" spans="1:6" s="115" customFormat="1" ht="31.5" x14ac:dyDescent="0.25">
      <c r="A14" s="112">
        <v>11</v>
      </c>
      <c r="B14" s="212" t="s">
        <v>92</v>
      </c>
      <c r="C14" s="223">
        <v>22</v>
      </c>
      <c r="D14" s="223">
        <v>11</v>
      </c>
      <c r="F14" s="211"/>
    </row>
    <row r="15" spans="1:6" s="115" customFormat="1" x14ac:dyDescent="0.25">
      <c r="A15" s="112">
        <v>12</v>
      </c>
      <c r="B15" s="210" t="s">
        <v>101</v>
      </c>
      <c r="C15" s="113">
        <v>21</v>
      </c>
      <c r="D15" s="113">
        <v>14</v>
      </c>
      <c r="F15" s="211"/>
    </row>
    <row r="16" spans="1:6" s="115" customFormat="1" x14ac:dyDescent="0.25">
      <c r="A16" s="112">
        <v>13</v>
      </c>
      <c r="B16" s="210" t="s">
        <v>174</v>
      </c>
      <c r="C16" s="113">
        <v>20</v>
      </c>
      <c r="D16" s="113">
        <v>15</v>
      </c>
      <c r="F16" s="211"/>
    </row>
    <row r="17" spans="1:6" s="115" customFormat="1" ht="31.5" x14ac:dyDescent="0.25">
      <c r="A17" s="112">
        <v>14</v>
      </c>
      <c r="B17" s="210" t="s">
        <v>111</v>
      </c>
      <c r="C17" s="113">
        <v>17</v>
      </c>
      <c r="D17" s="113">
        <v>6</v>
      </c>
      <c r="F17" s="211"/>
    </row>
    <row r="18" spans="1:6" s="115" customFormat="1" x14ac:dyDescent="0.25">
      <c r="A18" s="112">
        <v>15</v>
      </c>
      <c r="B18" s="210" t="s">
        <v>175</v>
      </c>
      <c r="C18" s="113">
        <v>17</v>
      </c>
      <c r="D18" s="113">
        <v>5</v>
      </c>
      <c r="F18" s="211"/>
    </row>
    <row r="19" spans="1:6" s="115" customFormat="1" x14ac:dyDescent="0.25">
      <c r="A19" s="112">
        <v>16</v>
      </c>
      <c r="B19" s="210" t="s">
        <v>39</v>
      </c>
      <c r="C19" s="113">
        <v>17</v>
      </c>
      <c r="D19" s="113">
        <v>9</v>
      </c>
      <c r="F19" s="211"/>
    </row>
    <row r="20" spans="1:6" s="115" customFormat="1" x14ac:dyDescent="0.25">
      <c r="A20" s="112">
        <v>17</v>
      </c>
      <c r="B20" s="210" t="s">
        <v>360</v>
      </c>
      <c r="C20" s="113">
        <v>16</v>
      </c>
      <c r="D20" s="113">
        <v>9</v>
      </c>
      <c r="F20" s="211"/>
    </row>
    <row r="21" spans="1:6" s="115" customFormat="1" ht="15.75" customHeight="1" x14ac:dyDescent="0.25">
      <c r="A21" s="112">
        <v>18</v>
      </c>
      <c r="B21" s="210" t="s">
        <v>361</v>
      </c>
      <c r="C21" s="113">
        <v>16</v>
      </c>
      <c r="D21" s="113">
        <v>6</v>
      </c>
      <c r="F21" s="211"/>
    </row>
    <row r="22" spans="1:6" s="115" customFormat="1" ht="15" customHeight="1" x14ac:dyDescent="0.25">
      <c r="A22" s="112">
        <v>19</v>
      </c>
      <c r="B22" s="210" t="s">
        <v>64</v>
      </c>
      <c r="C22" s="113">
        <v>16</v>
      </c>
      <c r="D22" s="113">
        <v>8</v>
      </c>
      <c r="F22" s="211"/>
    </row>
    <row r="23" spans="1:6" s="115" customFormat="1" x14ac:dyDescent="0.25">
      <c r="A23" s="112">
        <v>20</v>
      </c>
      <c r="B23" s="210" t="s">
        <v>343</v>
      </c>
      <c r="C23" s="113">
        <v>15</v>
      </c>
      <c r="D23" s="113">
        <v>7</v>
      </c>
      <c r="F23" s="211"/>
    </row>
    <row r="24" spans="1:6" s="115" customFormat="1" ht="28.5" customHeight="1" x14ac:dyDescent="0.25">
      <c r="A24" s="112">
        <v>21</v>
      </c>
      <c r="B24" s="210" t="s">
        <v>94</v>
      </c>
      <c r="C24" s="113">
        <v>15</v>
      </c>
      <c r="D24" s="113">
        <v>14</v>
      </c>
      <c r="F24" s="211"/>
    </row>
    <row r="25" spans="1:6" s="115" customFormat="1" ht="31.5" x14ac:dyDescent="0.25">
      <c r="A25" s="112">
        <v>22</v>
      </c>
      <c r="B25" s="210" t="s">
        <v>339</v>
      </c>
      <c r="C25" s="113">
        <v>14</v>
      </c>
      <c r="D25" s="113">
        <v>4</v>
      </c>
      <c r="F25" s="211"/>
    </row>
    <row r="26" spans="1:6" s="115" customFormat="1" x14ac:dyDescent="0.25">
      <c r="A26" s="112">
        <v>23</v>
      </c>
      <c r="B26" s="210" t="s">
        <v>114</v>
      </c>
      <c r="C26" s="113">
        <v>14</v>
      </c>
      <c r="D26" s="113">
        <v>5</v>
      </c>
      <c r="F26" s="211"/>
    </row>
    <row r="27" spans="1:6" s="115" customFormat="1" x14ac:dyDescent="0.25">
      <c r="A27" s="112">
        <v>24</v>
      </c>
      <c r="B27" s="210" t="s">
        <v>93</v>
      </c>
      <c r="C27" s="113">
        <v>13</v>
      </c>
      <c r="D27" s="113">
        <v>5</v>
      </c>
      <c r="F27" s="211"/>
    </row>
    <row r="28" spans="1:6" s="115" customFormat="1" x14ac:dyDescent="0.25">
      <c r="A28" s="112">
        <v>25</v>
      </c>
      <c r="B28" s="210" t="s">
        <v>91</v>
      </c>
      <c r="C28" s="113">
        <v>13</v>
      </c>
      <c r="D28" s="113">
        <v>5</v>
      </c>
      <c r="F28" s="211"/>
    </row>
    <row r="29" spans="1:6" s="115" customFormat="1" x14ac:dyDescent="0.25">
      <c r="A29" s="112">
        <v>26</v>
      </c>
      <c r="B29" s="210" t="s">
        <v>100</v>
      </c>
      <c r="C29" s="113">
        <v>13</v>
      </c>
      <c r="D29" s="113">
        <v>4</v>
      </c>
      <c r="F29" s="211"/>
    </row>
    <row r="30" spans="1:6" s="115" customFormat="1" x14ac:dyDescent="0.25">
      <c r="A30" s="112">
        <v>27</v>
      </c>
      <c r="B30" s="210" t="s">
        <v>47</v>
      </c>
      <c r="C30" s="113">
        <v>12</v>
      </c>
      <c r="D30" s="113">
        <v>4</v>
      </c>
      <c r="F30" s="211"/>
    </row>
    <row r="31" spans="1:6" s="115" customFormat="1" ht="31.5" x14ac:dyDescent="0.25">
      <c r="A31" s="112">
        <v>28</v>
      </c>
      <c r="B31" s="210" t="s">
        <v>62</v>
      </c>
      <c r="C31" s="113">
        <v>12</v>
      </c>
      <c r="D31" s="113">
        <v>5</v>
      </c>
      <c r="F31" s="211"/>
    </row>
    <row r="32" spans="1:6" s="115" customFormat="1" x14ac:dyDescent="0.25">
      <c r="A32" s="112">
        <v>29</v>
      </c>
      <c r="B32" s="210" t="s">
        <v>194</v>
      </c>
      <c r="C32" s="113">
        <v>11</v>
      </c>
      <c r="D32" s="113">
        <v>5</v>
      </c>
      <c r="F32" s="211"/>
    </row>
    <row r="33" spans="1:6" s="115" customFormat="1" x14ac:dyDescent="0.25">
      <c r="A33" s="112">
        <v>30</v>
      </c>
      <c r="B33" s="212" t="s">
        <v>46</v>
      </c>
      <c r="C33" s="113">
        <v>10</v>
      </c>
      <c r="D33" s="113">
        <v>2</v>
      </c>
      <c r="F33" s="211"/>
    </row>
    <row r="34" spans="1:6" x14ac:dyDescent="0.25">
      <c r="A34" s="112">
        <v>31</v>
      </c>
      <c r="B34" s="368" t="s">
        <v>112</v>
      </c>
      <c r="C34" s="113">
        <v>9</v>
      </c>
      <c r="D34" s="407">
        <v>4</v>
      </c>
    </row>
    <row r="35" spans="1:6" x14ac:dyDescent="0.25">
      <c r="A35" s="112">
        <v>32</v>
      </c>
      <c r="B35" s="210" t="s">
        <v>439</v>
      </c>
      <c r="C35" s="113">
        <v>9</v>
      </c>
      <c r="D35" s="113">
        <v>5</v>
      </c>
    </row>
    <row r="36" spans="1:6" x14ac:dyDescent="0.25">
      <c r="A36" s="112">
        <v>33</v>
      </c>
      <c r="B36" s="210" t="s">
        <v>190</v>
      </c>
      <c r="C36" s="113">
        <v>9</v>
      </c>
      <c r="D36" s="113">
        <v>1</v>
      </c>
    </row>
    <row r="37" spans="1:6" x14ac:dyDescent="0.25">
      <c r="A37" s="112">
        <v>34</v>
      </c>
      <c r="B37" s="210" t="s">
        <v>176</v>
      </c>
      <c r="C37" s="113">
        <v>9</v>
      </c>
      <c r="D37" s="113">
        <v>4</v>
      </c>
    </row>
    <row r="38" spans="1:6" x14ac:dyDescent="0.25">
      <c r="A38" s="112">
        <v>35</v>
      </c>
      <c r="B38" s="210" t="s">
        <v>65</v>
      </c>
      <c r="C38" s="113">
        <v>9</v>
      </c>
      <c r="D38" s="113">
        <v>4</v>
      </c>
    </row>
    <row r="39" spans="1:6" x14ac:dyDescent="0.25">
      <c r="A39" s="112">
        <v>36</v>
      </c>
      <c r="B39" s="210" t="s">
        <v>305</v>
      </c>
      <c r="C39" s="113">
        <v>8</v>
      </c>
      <c r="D39" s="113">
        <v>2</v>
      </c>
    </row>
    <row r="40" spans="1:6" x14ac:dyDescent="0.25">
      <c r="A40" s="112">
        <v>37</v>
      </c>
      <c r="B40" s="210" t="s">
        <v>74</v>
      </c>
      <c r="C40" s="113">
        <v>8</v>
      </c>
      <c r="D40" s="113">
        <v>4</v>
      </c>
    </row>
    <row r="41" spans="1:6" ht="31.5" x14ac:dyDescent="0.25">
      <c r="A41" s="112">
        <v>38</v>
      </c>
      <c r="B41" s="210" t="s">
        <v>113</v>
      </c>
      <c r="C41" s="113">
        <v>8</v>
      </c>
      <c r="D41" s="113">
        <v>2</v>
      </c>
    </row>
    <row r="42" spans="1:6" x14ac:dyDescent="0.25">
      <c r="A42" s="112">
        <v>39</v>
      </c>
      <c r="B42" s="210" t="s">
        <v>78</v>
      </c>
      <c r="C42" s="113">
        <v>8</v>
      </c>
      <c r="D42" s="113">
        <v>3</v>
      </c>
    </row>
    <row r="43" spans="1:6" x14ac:dyDescent="0.25">
      <c r="A43" s="112">
        <v>40</v>
      </c>
      <c r="B43" s="210" t="s">
        <v>59</v>
      </c>
      <c r="C43" s="113">
        <v>8</v>
      </c>
      <c r="D43" s="113">
        <v>5</v>
      </c>
    </row>
    <row r="44" spans="1:6" x14ac:dyDescent="0.25">
      <c r="A44" s="112">
        <v>41</v>
      </c>
      <c r="B44" s="212" t="s">
        <v>82</v>
      </c>
      <c r="C44" s="223">
        <v>8</v>
      </c>
      <c r="D44" s="223">
        <v>3</v>
      </c>
    </row>
    <row r="45" spans="1:6" x14ac:dyDescent="0.25">
      <c r="A45" s="112">
        <v>42</v>
      </c>
      <c r="B45" s="210" t="s">
        <v>173</v>
      </c>
      <c r="C45" s="113">
        <v>8</v>
      </c>
      <c r="D45" s="113">
        <v>4</v>
      </c>
    </row>
    <row r="46" spans="1:6" x14ac:dyDescent="0.25">
      <c r="A46" s="112">
        <v>43</v>
      </c>
      <c r="B46" s="210" t="s">
        <v>98</v>
      </c>
      <c r="C46" s="113">
        <v>8</v>
      </c>
      <c r="D46" s="113">
        <v>4</v>
      </c>
    </row>
    <row r="47" spans="1:6" x14ac:dyDescent="0.25">
      <c r="A47" s="112">
        <v>44</v>
      </c>
      <c r="B47" s="210" t="s">
        <v>338</v>
      </c>
      <c r="C47" s="113">
        <v>7</v>
      </c>
      <c r="D47" s="113">
        <v>1</v>
      </c>
    </row>
    <row r="48" spans="1:6" x14ac:dyDescent="0.25">
      <c r="A48" s="112">
        <v>45</v>
      </c>
      <c r="B48" s="210" t="s">
        <v>75</v>
      </c>
      <c r="C48" s="113">
        <v>7</v>
      </c>
      <c r="D48" s="113">
        <v>3</v>
      </c>
    </row>
    <row r="49" spans="1:4" x14ac:dyDescent="0.25">
      <c r="A49" s="112">
        <v>46</v>
      </c>
      <c r="B49" s="210" t="s">
        <v>116</v>
      </c>
      <c r="C49" s="113">
        <v>7</v>
      </c>
      <c r="D49" s="113">
        <v>5</v>
      </c>
    </row>
    <row r="50" spans="1:4" ht="18.75" customHeight="1" x14ac:dyDescent="0.25">
      <c r="A50" s="112">
        <v>47</v>
      </c>
      <c r="B50" s="210" t="s">
        <v>58</v>
      </c>
      <c r="C50" s="113">
        <v>7</v>
      </c>
      <c r="D50" s="113">
        <v>2</v>
      </c>
    </row>
    <row r="51" spans="1:4" ht="31.5" x14ac:dyDescent="0.25">
      <c r="A51" s="112">
        <v>48</v>
      </c>
      <c r="B51" s="210" t="s">
        <v>340</v>
      </c>
      <c r="C51" s="113">
        <v>7</v>
      </c>
      <c r="D51" s="113">
        <v>2</v>
      </c>
    </row>
    <row r="52" spans="1:4" x14ac:dyDescent="0.25">
      <c r="A52" s="112">
        <v>49</v>
      </c>
      <c r="B52" s="210" t="s">
        <v>61</v>
      </c>
      <c r="C52" s="113">
        <v>7</v>
      </c>
      <c r="D52" s="113">
        <v>4</v>
      </c>
    </row>
    <row r="53" spans="1:4" x14ac:dyDescent="0.25">
      <c r="A53" s="112">
        <v>50</v>
      </c>
      <c r="B53" s="210" t="s">
        <v>348</v>
      </c>
      <c r="C53" s="113">
        <v>7</v>
      </c>
      <c r="D53" s="113">
        <v>5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7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67" customWidth="1"/>
    <col min="2" max="2" width="17" style="224" customWidth="1"/>
    <col min="3" max="3" width="14" style="224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5" customHeight="1" x14ac:dyDescent="0.3">
      <c r="A1" s="560" t="s">
        <v>292</v>
      </c>
      <c r="B1" s="560"/>
      <c r="C1" s="560"/>
    </row>
    <row r="2" spans="1:9" s="129" customFormat="1" ht="19.5" x14ac:dyDescent="0.3">
      <c r="A2" s="593" t="s">
        <v>71</v>
      </c>
      <c r="B2" s="593"/>
      <c r="C2" s="593"/>
    </row>
    <row r="3" spans="1:9" s="109" customFormat="1" ht="51.75" customHeight="1" x14ac:dyDescent="0.25">
      <c r="A3" s="364" t="s">
        <v>35</v>
      </c>
      <c r="B3" s="408" t="s">
        <v>473</v>
      </c>
      <c r="C3" s="326" t="s">
        <v>492</v>
      </c>
    </row>
    <row r="4" spans="1:9" ht="38.450000000000003" customHeight="1" x14ac:dyDescent="0.2">
      <c r="A4" s="567" t="s">
        <v>73</v>
      </c>
      <c r="B4" s="567"/>
      <c r="C4" s="567"/>
      <c r="I4" s="222"/>
    </row>
    <row r="5" spans="1:9" ht="19.5" customHeight="1" x14ac:dyDescent="0.2">
      <c r="A5" s="232" t="s">
        <v>174</v>
      </c>
      <c r="B5" s="243">
        <v>20</v>
      </c>
      <c r="C5" s="243">
        <v>15</v>
      </c>
      <c r="D5" s="67"/>
      <c r="I5" s="222"/>
    </row>
    <row r="6" spans="1:9" ht="30" customHeight="1" x14ac:dyDescent="0.2">
      <c r="A6" s="232" t="s">
        <v>111</v>
      </c>
      <c r="B6" s="243">
        <v>17</v>
      </c>
      <c r="C6" s="243">
        <v>6</v>
      </c>
    </row>
    <row r="7" spans="1:9" ht="15.75" customHeight="1" x14ac:dyDescent="0.2">
      <c r="A7" s="232" t="s">
        <v>47</v>
      </c>
      <c r="B7" s="243">
        <v>12</v>
      </c>
      <c r="C7" s="243">
        <v>4</v>
      </c>
      <c r="D7" s="67"/>
    </row>
    <row r="8" spans="1:9" ht="14.25" customHeight="1" x14ac:dyDescent="0.2">
      <c r="A8" s="232" t="s">
        <v>112</v>
      </c>
      <c r="B8" s="243">
        <v>9</v>
      </c>
      <c r="C8" s="243">
        <v>4</v>
      </c>
    </row>
    <row r="9" spans="1:9" ht="15.75" customHeight="1" x14ac:dyDescent="0.2">
      <c r="A9" s="232" t="s">
        <v>439</v>
      </c>
      <c r="B9" s="243">
        <v>9</v>
      </c>
      <c r="C9" s="243">
        <v>5</v>
      </c>
      <c r="D9" s="67"/>
    </row>
    <row r="10" spans="1:9" ht="15" customHeight="1" x14ac:dyDescent="0.2">
      <c r="A10" s="232" t="s">
        <v>305</v>
      </c>
      <c r="B10" s="243">
        <v>8</v>
      </c>
      <c r="C10" s="243">
        <v>2</v>
      </c>
    </row>
    <row r="11" spans="1:9" ht="13.5" customHeight="1" x14ac:dyDescent="0.2">
      <c r="A11" s="232" t="s">
        <v>74</v>
      </c>
      <c r="B11" s="243">
        <v>8</v>
      </c>
      <c r="C11" s="243">
        <v>4</v>
      </c>
      <c r="D11" s="67"/>
    </row>
    <row r="12" spans="1:9" ht="15" customHeight="1" x14ac:dyDescent="0.2">
      <c r="A12" s="132" t="s">
        <v>113</v>
      </c>
      <c r="B12" s="243">
        <v>8</v>
      </c>
      <c r="C12" s="243">
        <v>2</v>
      </c>
    </row>
    <row r="13" spans="1:9" ht="15" customHeight="1" x14ac:dyDescent="0.2">
      <c r="A13" s="132" t="s">
        <v>338</v>
      </c>
      <c r="B13" s="243">
        <v>7</v>
      </c>
      <c r="C13" s="243">
        <v>1</v>
      </c>
      <c r="D13" s="67"/>
    </row>
    <row r="14" spans="1:9" ht="15.75" x14ac:dyDescent="0.2">
      <c r="A14" s="132" t="s">
        <v>75</v>
      </c>
      <c r="B14" s="243">
        <v>7</v>
      </c>
      <c r="C14" s="243">
        <v>3</v>
      </c>
    </row>
    <row r="15" spans="1:9" ht="17.25" customHeight="1" x14ac:dyDescent="0.2">
      <c r="A15" s="132" t="s">
        <v>116</v>
      </c>
      <c r="B15" s="243">
        <v>7</v>
      </c>
      <c r="C15" s="243">
        <v>5</v>
      </c>
      <c r="D15" s="67"/>
    </row>
    <row r="16" spans="1:9" ht="15" customHeight="1" x14ac:dyDescent="0.2">
      <c r="A16" s="232" t="s">
        <v>364</v>
      </c>
      <c r="B16" s="243">
        <v>5</v>
      </c>
      <c r="C16" s="243">
        <v>2</v>
      </c>
    </row>
    <row r="17" spans="1:4" ht="15" customHeight="1" x14ac:dyDescent="0.2">
      <c r="A17" s="232" t="s">
        <v>493</v>
      </c>
      <c r="B17" s="243">
        <v>5</v>
      </c>
      <c r="C17" s="243">
        <v>3</v>
      </c>
      <c r="D17" s="67"/>
    </row>
    <row r="18" spans="1:4" ht="14.25" customHeight="1" x14ac:dyDescent="0.2">
      <c r="A18" s="232" t="s">
        <v>440</v>
      </c>
      <c r="B18" s="249">
        <v>4</v>
      </c>
      <c r="C18" s="249">
        <v>2</v>
      </c>
      <c r="D18" s="67"/>
    </row>
    <row r="19" spans="1:4" ht="15" customHeight="1" x14ac:dyDescent="0.2">
      <c r="A19" s="232" t="s">
        <v>307</v>
      </c>
      <c r="B19" s="243">
        <v>4</v>
      </c>
      <c r="C19" s="243">
        <v>2</v>
      </c>
    </row>
    <row r="20" spans="1:4" ht="31.5" customHeight="1" x14ac:dyDescent="0.2">
      <c r="A20" s="567" t="s">
        <v>12</v>
      </c>
      <c r="B20" s="567"/>
      <c r="C20" s="567"/>
    </row>
    <row r="21" spans="1:4" ht="15.75" x14ac:dyDescent="0.2">
      <c r="A21" s="232" t="s">
        <v>78</v>
      </c>
      <c r="B21" s="243">
        <v>8</v>
      </c>
      <c r="C21" s="243">
        <v>3</v>
      </c>
      <c r="D21" s="67"/>
    </row>
    <row r="22" spans="1:4" ht="19.5" customHeight="1" x14ac:dyDescent="0.2">
      <c r="A22" s="232" t="s">
        <v>58</v>
      </c>
      <c r="B22" s="243">
        <v>7</v>
      </c>
      <c r="C22" s="243">
        <v>2</v>
      </c>
    </row>
    <row r="23" spans="1:4" ht="35.25" customHeight="1" x14ac:dyDescent="0.2">
      <c r="A23" s="232" t="s">
        <v>340</v>
      </c>
      <c r="B23" s="243">
        <v>7</v>
      </c>
      <c r="C23" s="243">
        <v>2</v>
      </c>
      <c r="D23" s="67"/>
    </row>
    <row r="24" spans="1:4" ht="15.75" customHeight="1" x14ac:dyDescent="0.2">
      <c r="A24" s="232" t="s">
        <v>77</v>
      </c>
      <c r="B24" s="243">
        <v>5</v>
      </c>
      <c r="C24" s="243">
        <v>2</v>
      </c>
    </row>
    <row r="25" spans="1:4" ht="19.5" customHeight="1" x14ac:dyDescent="0.2">
      <c r="A25" s="232" t="s">
        <v>382</v>
      </c>
      <c r="B25" s="243">
        <v>4</v>
      </c>
      <c r="C25" s="243">
        <v>1</v>
      </c>
      <c r="D25" s="67"/>
    </row>
    <row r="26" spans="1:4" ht="15.75" customHeight="1" x14ac:dyDescent="0.2">
      <c r="A26" s="232" t="s">
        <v>275</v>
      </c>
      <c r="B26" s="243">
        <v>4</v>
      </c>
      <c r="C26" s="243">
        <v>2</v>
      </c>
    </row>
    <row r="27" spans="1:4" ht="14.25" customHeight="1" x14ac:dyDescent="0.2">
      <c r="A27" s="232" t="s">
        <v>350</v>
      </c>
      <c r="B27" s="243">
        <v>3</v>
      </c>
      <c r="C27" s="243">
        <v>2</v>
      </c>
      <c r="D27" s="67"/>
    </row>
    <row r="28" spans="1:4" ht="15" customHeight="1" x14ac:dyDescent="0.2">
      <c r="A28" s="232" t="s">
        <v>308</v>
      </c>
      <c r="B28" s="243">
        <v>3</v>
      </c>
      <c r="C28" s="243">
        <v>1</v>
      </c>
    </row>
    <row r="29" spans="1:4" ht="15.75" customHeight="1" x14ac:dyDescent="0.2">
      <c r="A29" s="232" t="s">
        <v>494</v>
      </c>
      <c r="B29" s="243">
        <v>2</v>
      </c>
      <c r="C29" s="243">
        <v>1</v>
      </c>
      <c r="D29" s="67"/>
    </row>
    <row r="30" spans="1:4" ht="17.25" customHeight="1" x14ac:dyDescent="0.2">
      <c r="A30" s="232" t="s">
        <v>309</v>
      </c>
      <c r="B30" s="249">
        <v>2</v>
      </c>
      <c r="C30" s="249">
        <v>1</v>
      </c>
      <c r="D30" s="67"/>
    </row>
    <row r="31" spans="1:4" ht="16.5" customHeight="1" x14ac:dyDescent="0.2">
      <c r="A31" s="232" t="s">
        <v>310</v>
      </c>
      <c r="B31" s="249">
        <v>2</v>
      </c>
      <c r="C31" s="249">
        <v>1</v>
      </c>
      <c r="D31" s="67"/>
    </row>
    <row r="32" spans="1:4" ht="18" customHeight="1" x14ac:dyDescent="0.2">
      <c r="A32" s="232" t="s">
        <v>383</v>
      </c>
      <c r="B32" s="249">
        <v>2</v>
      </c>
      <c r="C32" s="249">
        <v>1</v>
      </c>
      <c r="D32" s="67"/>
    </row>
    <row r="33" spans="1:4" ht="15.75" customHeight="1" x14ac:dyDescent="0.2">
      <c r="A33" s="232" t="s">
        <v>297</v>
      </c>
      <c r="B33" s="249">
        <v>2</v>
      </c>
      <c r="C33" s="249">
        <v>1</v>
      </c>
      <c r="D33" s="67"/>
    </row>
    <row r="34" spans="1:4" ht="18" customHeight="1" x14ac:dyDescent="0.2">
      <c r="A34" s="232" t="s">
        <v>384</v>
      </c>
      <c r="B34" s="249">
        <v>2</v>
      </c>
      <c r="C34" s="249">
        <v>1</v>
      </c>
      <c r="D34" s="67"/>
    </row>
    <row r="35" spans="1:4" ht="14.25" customHeight="1" x14ac:dyDescent="0.2">
      <c r="A35" s="232" t="s">
        <v>441</v>
      </c>
      <c r="B35" s="243">
        <v>2</v>
      </c>
      <c r="C35" s="243">
        <v>1</v>
      </c>
    </row>
    <row r="36" spans="1:4" ht="27" customHeight="1" x14ac:dyDescent="0.2">
      <c r="A36" s="567" t="s">
        <v>13</v>
      </c>
      <c r="B36" s="567"/>
      <c r="C36" s="567"/>
    </row>
    <row r="37" spans="1:4" ht="14.25" customHeight="1" x14ac:dyDescent="0.2">
      <c r="A37" s="132" t="s">
        <v>360</v>
      </c>
      <c r="B37" s="243">
        <v>16</v>
      </c>
      <c r="C37" s="243">
        <v>9</v>
      </c>
      <c r="D37" s="67"/>
    </row>
    <row r="38" spans="1:4" ht="13.5" customHeight="1" x14ac:dyDescent="0.2">
      <c r="A38" s="132" t="s">
        <v>59</v>
      </c>
      <c r="B38" s="243">
        <v>8</v>
      </c>
      <c r="C38" s="243">
        <v>5</v>
      </c>
    </row>
    <row r="39" spans="1:4" ht="14.25" customHeight="1" x14ac:dyDescent="0.2">
      <c r="A39" s="132" t="s">
        <v>82</v>
      </c>
      <c r="B39" s="243">
        <v>8</v>
      </c>
      <c r="C39" s="243">
        <v>3</v>
      </c>
      <c r="D39" s="67"/>
    </row>
    <row r="40" spans="1:4" ht="15" customHeight="1" x14ac:dyDescent="0.2">
      <c r="A40" s="132" t="s">
        <v>61</v>
      </c>
      <c r="B40" s="243">
        <v>7</v>
      </c>
      <c r="C40" s="243">
        <v>4</v>
      </c>
    </row>
    <row r="41" spans="1:4" ht="14.25" customHeight="1" x14ac:dyDescent="0.2">
      <c r="A41" s="132" t="s">
        <v>248</v>
      </c>
      <c r="B41" s="243">
        <v>5</v>
      </c>
      <c r="C41" s="243">
        <v>3</v>
      </c>
      <c r="D41" s="67"/>
    </row>
    <row r="42" spans="1:4" ht="15" customHeight="1" x14ac:dyDescent="0.2">
      <c r="A42" s="132" t="s">
        <v>385</v>
      </c>
      <c r="B42" s="243">
        <v>5</v>
      </c>
      <c r="C42" s="243">
        <v>2</v>
      </c>
    </row>
    <row r="43" spans="1:4" ht="14.25" customHeight="1" x14ac:dyDescent="0.2">
      <c r="A43" s="132" t="s">
        <v>386</v>
      </c>
      <c r="B43" s="243">
        <v>5</v>
      </c>
      <c r="C43" s="243">
        <v>3</v>
      </c>
      <c r="D43" s="67"/>
    </row>
    <row r="44" spans="1:4" ht="12.75" customHeight="1" x14ac:dyDescent="0.2">
      <c r="A44" s="132" t="s">
        <v>442</v>
      </c>
      <c r="B44" s="243">
        <v>4</v>
      </c>
      <c r="C44" s="243">
        <v>4</v>
      </c>
    </row>
    <row r="45" spans="1:4" ht="13.5" customHeight="1" x14ac:dyDescent="0.2">
      <c r="A45" s="132" t="s">
        <v>387</v>
      </c>
      <c r="B45" s="243">
        <v>2</v>
      </c>
      <c r="C45" s="243">
        <v>1</v>
      </c>
      <c r="D45" s="67"/>
    </row>
    <row r="46" spans="1:4" ht="13.5" customHeight="1" x14ac:dyDescent="0.2">
      <c r="A46" s="132" t="s">
        <v>495</v>
      </c>
      <c r="B46" s="407">
        <v>2</v>
      </c>
      <c r="C46" s="407">
        <v>1</v>
      </c>
      <c r="D46" s="67"/>
    </row>
    <row r="47" spans="1:4" ht="13.5" customHeight="1" x14ac:dyDescent="0.2">
      <c r="A47" s="132" t="s">
        <v>315</v>
      </c>
      <c r="B47" s="407">
        <v>2</v>
      </c>
      <c r="C47" s="407">
        <v>2</v>
      </c>
      <c r="D47" s="67"/>
    </row>
    <row r="48" spans="1:4" ht="14.25" customHeight="1" x14ac:dyDescent="0.2">
      <c r="A48" s="132" t="s">
        <v>388</v>
      </c>
      <c r="B48" s="243">
        <v>2</v>
      </c>
      <c r="C48" s="243">
        <v>2</v>
      </c>
    </row>
    <row r="49" spans="1:4" ht="14.25" customHeight="1" x14ac:dyDescent="0.2">
      <c r="A49" s="132" t="s">
        <v>389</v>
      </c>
      <c r="B49" s="407">
        <v>2</v>
      </c>
      <c r="C49" s="407">
        <v>1</v>
      </c>
    </row>
    <row r="50" spans="1:4" ht="14.25" customHeight="1" x14ac:dyDescent="0.2">
      <c r="A50" s="132" t="s">
        <v>496</v>
      </c>
      <c r="B50" s="407">
        <v>1</v>
      </c>
      <c r="C50" s="407">
        <v>1</v>
      </c>
    </row>
    <row r="51" spans="1:4" ht="17.25" customHeight="1" x14ac:dyDescent="0.2">
      <c r="A51" s="132" t="s">
        <v>443</v>
      </c>
      <c r="B51" s="243">
        <v>1</v>
      </c>
      <c r="C51" s="243">
        <v>1</v>
      </c>
      <c r="D51" s="67"/>
    </row>
    <row r="52" spans="1:4" ht="29.25" customHeight="1" x14ac:dyDescent="0.2">
      <c r="A52" s="567" t="s">
        <v>14</v>
      </c>
      <c r="B52" s="567"/>
      <c r="C52" s="567"/>
    </row>
    <row r="53" spans="1:4" ht="16.5" customHeight="1" x14ac:dyDescent="0.2">
      <c r="A53" s="232" t="s">
        <v>348</v>
      </c>
      <c r="B53" s="243">
        <v>7</v>
      </c>
      <c r="C53" s="243">
        <v>5</v>
      </c>
      <c r="D53" s="67"/>
    </row>
    <row r="54" spans="1:4" ht="16.5" customHeight="1" x14ac:dyDescent="0.2">
      <c r="A54" s="232" t="s">
        <v>390</v>
      </c>
      <c r="B54" s="407">
        <v>3</v>
      </c>
      <c r="C54" s="407">
        <v>1</v>
      </c>
      <c r="D54" s="67"/>
    </row>
    <row r="55" spans="1:4" ht="16.5" customHeight="1" x14ac:dyDescent="0.2">
      <c r="A55" s="232" t="s">
        <v>84</v>
      </c>
      <c r="B55" s="407">
        <v>2</v>
      </c>
      <c r="C55" s="407">
        <v>1</v>
      </c>
      <c r="D55" s="67"/>
    </row>
    <row r="56" spans="1:4" ht="16.5" customHeight="1" x14ac:dyDescent="0.2">
      <c r="A56" s="232" t="s">
        <v>54</v>
      </c>
      <c r="B56" s="407">
        <v>2</v>
      </c>
      <c r="C56" s="407">
        <v>1</v>
      </c>
      <c r="D56" s="67"/>
    </row>
    <row r="57" spans="1:4" ht="12.75" customHeight="1" x14ac:dyDescent="0.2">
      <c r="A57" s="232" t="s">
        <v>86</v>
      </c>
      <c r="B57" s="243">
        <v>2</v>
      </c>
      <c r="C57" s="243">
        <v>2</v>
      </c>
    </row>
    <row r="58" spans="1:4" ht="16.5" customHeight="1" x14ac:dyDescent="0.2">
      <c r="A58" s="232" t="s">
        <v>445</v>
      </c>
      <c r="B58" s="455">
        <v>2</v>
      </c>
      <c r="C58" s="455">
        <v>2</v>
      </c>
    </row>
    <row r="59" spans="1:4" ht="32.25" customHeight="1" x14ac:dyDescent="0.2">
      <c r="A59" s="232" t="s">
        <v>444</v>
      </c>
      <c r="B59" s="455">
        <v>1</v>
      </c>
      <c r="C59" s="455">
        <v>1</v>
      </c>
    </row>
    <row r="60" spans="1:4" ht="16.5" customHeight="1" x14ac:dyDescent="0.2">
      <c r="A60" s="232" t="s">
        <v>352</v>
      </c>
      <c r="B60" s="455">
        <v>1</v>
      </c>
      <c r="C60" s="455">
        <v>1</v>
      </c>
    </row>
    <row r="61" spans="1:4" ht="30" customHeight="1" x14ac:dyDescent="0.2">
      <c r="A61" s="232" t="s">
        <v>497</v>
      </c>
      <c r="B61" s="455">
        <v>1</v>
      </c>
      <c r="C61" s="455">
        <v>1</v>
      </c>
    </row>
    <row r="62" spans="1:4" ht="16.5" customHeight="1" x14ac:dyDescent="0.2">
      <c r="A62" s="232" t="s">
        <v>498</v>
      </c>
      <c r="B62" s="455">
        <v>1</v>
      </c>
      <c r="C62" s="455">
        <v>1</v>
      </c>
    </row>
    <row r="63" spans="1:4" ht="16.5" customHeight="1" x14ac:dyDescent="0.2">
      <c r="A63" s="232" t="s">
        <v>353</v>
      </c>
      <c r="B63" s="455">
        <v>1</v>
      </c>
      <c r="C63" s="455">
        <v>1</v>
      </c>
    </row>
    <row r="64" spans="1:4" ht="15.75" customHeight="1" x14ac:dyDescent="0.2">
      <c r="A64" s="232" t="s">
        <v>56</v>
      </c>
      <c r="B64" s="243">
        <v>1</v>
      </c>
      <c r="C64" s="243">
        <v>1</v>
      </c>
      <c r="D64" s="67"/>
    </row>
    <row r="65" spans="1:5" ht="27" customHeight="1" x14ac:dyDescent="0.2">
      <c r="A65" s="567" t="s">
        <v>15</v>
      </c>
      <c r="B65" s="567"/>
      <c r="C65" s="567"/>
    </row>
    <row r="66" spans="1:5" ht="14.25" customHeight="1" x14ac:dyDescent="0.2">
      <c r="A66" s="232" t="s">
        <v>115</v>
      </c>
      <c r="B66" s="243">
        <v>182</v>
      </c>
      <c r="C66" s="243">
        <v>125</v>
      </c>
      <c r="D66" s="67"/>
      <c r="E66" s="67"/>
    </row>
    <row r="67" spans="1:5" ht="13.5" customHeight="1" x14ac:dyDescent="0.2">
      <c r="A67" s="232" t="s">
        <v>68</v>
      </c>
      <c r="B67" s="243">
        <v>99</v>
      </c>
      <c r="C67" s="243">
        <v>46</v>
      </c>
    </row>
    <row r="68" spans="1:5" ht="15.75" customHeight="1" x14ac:dyDescent="0.2">
      <c r="A68" s="232" t="s">
        <v>46</v>
      </c>
      <c r="B68" s="243">
        <v>10</v>
      </c>
      <c r="C68" s="243">
        <v>2</v>
      </c>
      <c r="D68" s="67"/>
    </row>
    <row r="69" spans="1:5" ht="14.25" customHeight="1" x14ac:dyDescent="0.2">
      <c r="A69" s="232" t="s">
        <v>391</v>
      </c>
      <c r="B69" s="243">
        <v>7</v>
      </c>
      <c r="C69" s="243">
        <v>5</v>
      </c>
    </row>
    <row r="70" spans="1:5" ht="13.5" customHeight="1" x14ac:dyDescent="0.2">
      <c r="A70" s="232" t="s">
        <v>280</v>
      </c>
      <c r="B70" s="243">
        <v>6</v>
      </c>
      <c r="C70" s="243">
        <v>3</v>
      </c>
      <c r="D70" s="67"/>
    </row>
    <row r="71" spans="1:5" ht="16.5" customHeight="1" x14ac:dyDescent="0.2">
      <c r="A71" s="232" t="s">
        <v>281</v>
      </c>
      <c r="B71" s="320">
        <v>6</v>
      </c>
      <c r="C71" s="320">
        <v>1</v>
      </c>
    </row>
    <row r="72" spans="1:5" ht="15" customHeight="1" x14ac:dyDescent="0.2">
      <c r="A72" s="232" t="s">
        <v>41</v>
      </c>
      <c r="B72" s="320">
        <v>6</v>
      </c>
      <c r="C72" s="320">
        <v>2</v>
      </c>
      <c r="D72" s="67"/>
    </row>
    <row r="73" spans="1:5" ht="15" customHeight="1" x14ac:dyDescent="0.2">
      <c r="A73" s="232" t="s">
        <v>336</v>
      </c>
      <c r="B73" s="455">
        <v>5</v>
      </c>
      <c r="C73" s="455">
        <v>2</v>
      </c>
      <c r="D73" s="67"/>
    </row>
    <row r="74" spans="1:5" ht="15" customHeight="1" x14ac:dyDescent="0.2">
      <c r="A74" s="232" t="s">
        <v>43</v>
      </c>
      <c r="B74" s="320">
        <v>4</v>
      </c>
      <c r="C74" s="320">
        <v>2</v>
      </c>
      <c r="D74" s="67"/>
    </row>
    <row r="75" spans="1:5" ht="15" customHeight="1" x14ac:dyDescent="0.2">
      <c r="A75" s="232" t="s">
        <v>346</v>
      </c>
      <c r="B75" s="455">
        <v>4</v>
      </c>
      <c r="C75" s="455">
        <v>1</v>
      </c>
      <c r="D75" s="67"/>
    </row>
    <row r="76" spans="1:5" ht="15" customHeight="1" x14ac:dyDescent="0.2">
      <c r="A76" s="232" t="s">
        <v>446</v>
      </c>
      <c r="B76" s="455">
        <v>4</v>
      </c>
      <c r="C76" s="455">
        <v>4</v>
      </c>
      <c r="D76" s="67"/>
    </row>
    <row r="77" spans="1:5" ht="15.75" customHeight="1" x14ac:dyDescent="0.2">
      <c r="A77" s="232" t="s">
        <v>448</v>
      </c>
      <c r="B77" s="320">
        <v>2</v>
      </c>
      <c r="C77" s="320">
        <v>1</v>
      </c>
    </row>
    <row r="78" spans="1:5" ht="15.75" customHeight="1" x14ac:dyDescent="0.2">
      <c r="A78" s="232" t="s">
        <v>499</v>
      </c>
      <c r="B78" s="455">
        <v>1</v>
      </c>
      <c r="C78" s="455">
        <v>1</v>
      </c>
    </row>
    <row r="79" spans="1:5" ht="15.75" customHeight="1" x14ac:dyDescent="0.2">
      <c r="A79" s="232" t="s">
        <v>500</v>
      </c>
      <c r="B79" s="455">
        <v>1</v>
      </c>
      <c r="C79" s="455">
        <v>1</v>
      </c>
    </row>
    <row r="80" spans="1:5" ht="15.75" customHeight="1" x14ac:dyDescent="0.2">
      <c r="A80" s="232" t="s">
        <v>501</v>
      </c>
      <c r="B80" s="320">
        <v>1</v>
      </c>
      <c r="C80" s="320">
        <v>1</v>
      </c>
      <c r="D80" s="67"/>
    </row>
    <row r="81" spans="1:4" ht="38.450000000000003" customHeight="1" x14ac:dyDescent="0.2">
      <c r="A81" s="567" t="s">
        <v>16</v>
      </c>
      <c r="B81" s="567"/>
      <c r="C81" s="567"/>
    </row>
    <row r="82" spans="1:4" ht="17.25" customHeight="1" x14ac:dyDescent="0.2">
      <c r="A82" s="232" t="s">
        <v>254</v>
      </c>
      <c r="B82" s="243">
        <v>6</v>
      </c>
      <c r="C82" s="243">
        <v>1</v>
      </c>
      <c r="D82" s="67"/>
    </row>
    <row r="83" spans="1:4" ht="15" customHeight="1" x14ac:dyDescent="0.2">
      <c r="A83" s="232" t="s">
        <v>90</v>
      </c>
      <c r="B83" s="243">
        <v>4</v>
      </c>
      <c r="C83" s="243">
        <v>2</v>
      </c>
    </row>
    <row r="84" spans="1:4" ht="15" customHeight="1" x14ac:dyDescent="0.2">
      <c r="A84" s="232" t="s">
        <v>89</v>
      </c>
      <c r="B84" s="243">
        <v>4</v>
      </c>
      <c r="C84" s="243">
        <v>2</v>
      </c>
      <c r="D84" s="67"/>
    </row>
    <row r="85" spans="1:4" ht="15" customHeight="1" x14ac:dyDescent="0.2">
      <c r="A85" s="232" t="s">
        <v>170</v>
      </c>
      <c r="B85" s="243">
        <v>4</v>
      </c>
      <c r="C85" s="243">
        <v>4</v>
      </c>
    </row>
    <row r="86" spans="1:4" ht="15" customHeight="1" x14ac:dyDescent="0.2">
      <c r="A86" s="232" t="s">
        <v>311</v>
      </c>
      <c r="B86" s="243">
        <v>4</v>
      </c>
      <c r="C86" s="243">
        <v>3</v>
      </c>
      <c r="D86" s="67"/>
    </row>
    <row r="87" spans="1:4" ht="15" customHeight="1" x14ac:dyDescent="0.2">
      <c r="A87" s="232" t="s">
        <v>252</v>
      </c>
      <c r="B87" s="455">
        <v>3</v>
      </c>
      <c r="C87" s="455">
        <v>1</v>
      </c>
      <c r="D87" s="67"/>
    </row>
    <row r="88" spans="1:4" ht="15" customHeight="1" x14ac:dyDescent="0.2">
      <c r="A88" s="232" t="s">
        <v>376</v>
      </c>
      <c r="B88" s="455">
        <v>3</v>
      </c>
      <c r="C88" s="455">
        <v>1</v>
      </c>
      <c r="D88" s="67"/>
    </row>
    <row r="89" spans="1:4" ht="11.25" customHeight="1" x14ac:dyDescent="0.2">
      <c r="A89" s="232" t="s">
        <v>378</v>
      </c>
      <c r="B89" s="320">
        <v>2</v>
      </c>
      <c r="C89" s="320">
        <v>1</v>
      </c>
    </row>
    <row r="90" spans="1:4" ht="17.25" customHeight="1" x14ac:dyDescent="0.2">
      <c r="A90" s="232" t="s">
        <v>283</v>
      </c>
      <c r="B90" s="320">
        <v>1</v>
      </c>
      <c r="C90" s="320">
        <v>1</v>
      </c>
    </row>
    <row r="91" spans="1:4" ht="22.5" customHeight="1" x14ac:dyDescent="0.2">
      <c r="A91" s="232" t="s">
        <v>449</v>
      </c>
      <c r="B91" s="455">
        <v>1</v>
      </c>
      <c r="C91" s="455">
        <v>1</v>
      </c>
    </row>
    <row r="92" spans="1:4" ht="30.75" customHeight="1" x14ac:dyDescent="0.2">
      <c r="A92" s="567" t="s">
        <v>17</v>
      </c>
      <c r="B92" s="567"/>
      <c r="C92" s="567"/>
    </row>
    <row r="93" spans="1:4" ht="15.75" customHeight="1" x14ac:dyDescent="0.2">
      <c r="A93" s="232" t="s">
        <v>53</v>
      </c>
      <c r="B93" s="243">
        <v>25</v>
      </c>
      <c r="C93" s="243">
        <v>9</v>
      </c>
      <c r="D93" s="67"/>
    </row>
    <row r="94" spans="1:4" ht="15.75" customHeight="1" x14ac:dyDescent="0.2">
      <c r="A94" s="232" t="s">
        <v>67</v>
      </c>
      <c r="B94" s="243">
        <v>23</v>
      </c>
      <c r="C94" s="243">
        <v>9</v>
      </c>
    </row>
    <row r="95" spans="1:4" ht="31.5" x14ac:dyDescent="0.2">
      <c r="A95" s="232" t="s">
        <v>92</v>
      </c>
      <c r="B95" s="243">
        <v>22</v>
      </c>
      <c r="C95" s="243">
        <v>11</v>
      </c>
      <c r="D95" s="67"/>
    </row>
    <row r="96" spans="1:4" ht="15.75" x14ac:dyDescent="0.2">
      <c r="A96" s="232" t="s">
        <v>175</v>
      </c>
      <c r="B96" s="243">
        <v>17</v>
      </c>
      <c r="C96" s="243">
        <v>5</v>
      </c>
    </row>
    <row r="97" spans="1:4" ht="15.75" x14ac:dyDescent="0.2">
      <c r="A97" s="232" t="s">
        <v>361</v>
      </c>
      <c r="B97" s="243">
        <v>16</v>
      </c>
      <c r="C97" s="243">
        <v>6</v>
      </c>
      <c r="D97" s="67"/>
    </row>
    <row r="98" spans="1:4" ht="15.75" customHeight="1" x14ac:dyDescent="0.2">
      <c r="A98" s="232" t="s">
        <v>343</v>
      </c>
      <c r="B98" s="243">
        <v>15</v>
      </c>
      <c r="C98" s="243">
        <v>7</v>
      </c>
    </row>
    <row r="99" spans="1:4" ht="33.75" customHeight="1" x14ac:dyDescent="0.2">
      <c r="A99" s="232" t="s">
        <v>339</v>
      </c>
      <c r="B99" s="243">
        <v>14</v>
      </c>
      <c r="C99" s="243">
        <v>4</v>
      </c>
      <c r="D99" s="67"/>
    </row>
    <row r="100" spans="1:4" ht="15.75" customHeight="1" x14ac:dyDescent="0.2">
      <c r="A100" s="232" t="s">
        <v>93</v>
      </c>
      <c r="B100" s="243">
        <v>13</v>
      </c>
      <c r="C100" s="243">
        <v>5</v>
      </c>
    </row>
    <row r="101" spans="1:4" ht="12.75" customHeight="1" x14ac:dyDescent="0.2">
      <c r="A101" s="232" t="s">
        <v>91</v>
      </c>
      <c r="B101" s="243">
        <v>13</v>
      </c>
      <c r="C101" s="243">
        <v>5</v>
      </c>
      <c r="D101" s="67"/>
    </row>
    <row r="102" spans="1:4" ht="31.5" customHeight="1" x14ac:dyDescent="0.2">
      <c r="A102" s="232" t="s">
        <v>62</v>
      </c>
      <c r="B102" s="243">
        <v>12</v>
      </c>
      <c r="C102" s="243">
        <v>5</v>
      </c>
    </row>
    <row r="103" spans="1:4" ht="17.25" customHeight="1" x14ac:dyDescent="0.2">
      <c r="A103" s="232" t="s">
        <v>194</v>
      </c>
      <c r="B103" s="243">
        <v>11</v>
      </c>
      <c r="C103" s="243">
        <v>5</v>
      </c>
      <c r="D103" s="67"/>
    </row>
    <row r="104" spans="1:4" ht="12.75" customHeight="1" x14ac:dyDescent="0.2">
      <c r="A104" s="232" t="s">
        <v>190</v>
      </c>
      <c r="B104" s="243">
        <v>9</v>
      </c>
      <c r="C104" s="243">
        <v>1</v>
      </c>
    </row>
    <row r="105" spans="1:4" ht="14.25" customHeight="1" x14ac:dyDescent="0.2">
      <c r="A105" s="232" t="s">
        <v>450</v>
      </c>
      <c r="B105" s="243">
        <v>7</v>
      </c>
      <c r="C105" s="243">
        <v>2</v>
      </c>
      <c r="D105" s="67"/>
    </row>
    <row r="106" spans="1:4" ht="18.75" customHeight="1" x14ac:dyDescent="0.2">
      <c r="A106" s="232" t="s">
        <v>164</v>
      </c>
      <c r="B106" s="243">
        <v>7</v>
      </c>
      <c r="C106" s="243">
        <v>1</v>
      </c>
    </row>
    <row r="107" spans="1:4" ht="31.5" customHeight="1" x14ac:dyDescent="0.2">
      <c r="A107" s="232" t="s">
        <v>312</v>
      </c>
      <c r="B107" s="243">
        <v>6</v>
      </c>
      <c r="C107" s="243">
        <v>2</v>
      </c>
      <c r="D107" s="67"/>
    </row>
    <row r="108" spans="1:4" ht="63.75" customHeight="1" x14ac:dyDescent="0.2">
      <c r="A108" s="567" t="s">
        <v>18</v>
      </c>
      <c r="B108" s="567"/>
      <c r="C108" s="567"/>
    </row>
    <row r="109" spans="1:4" ht="16.5" customHeight="1" x14ac:dyDescent="0.2">
      <c r="A109" s="232" t="s">
        <v>40</v>
      </c>
      <c r="B109" s="243">
        <v>177</v>
      </c>
      <c r="C109" s="243">
        <v>69</v>
      </c>
      <c r="D109" s="67"/>
    </row>
    <row r="110" spans="1:4" ht="15.75" x14ac:dyDescent="0.2">
      <c r="A110" s="232" t="s">
        <v>52</v>
      </c>
      <c r="B110" s="243">
        <v>115</v>
      </c>
      <c r="C110" s="243">
        <v>64</v>
      </c>
    </row>
    <row r="111" spans="1:4" ht="30.75" customHeight="1" x14ac:dyDescent="0.2">
      <c r="A111" s="232" t="s">
        <v>354</v>
      </c>
      <c r="B111" s="243">
        <v>26</v>
      </c>
      <c r="C111" s="243">
        <v>8</v>
      </c>
      <c r="D111" s="67"/>
    </row>
    <row r="112" spans="1:4" ht="18" customHeight="1" x14ac:dyDescent="0.2">
      <c r="A112" s="232" t="s">
        <v>39</v>
      </c>
      <c r="B112" s="243">
        <v>17</v>
      </c>
      <c r="C112" s="243">
        <v>9</v>
      </c>
    </row>
    <row r="113" spans="1:4" ht="14.25" customHeight="1" x14ac:dyDescent="0.2">
      <c r="A113" s="232" t="s">
        <v>64</v>
      </c>
      <c r="B113" s="243">
        <v>16</v>
      </c>
      <c r="C113" s="243">
        <v>8</v>
      </c>
      <c r="D113" s="67"/>
    </row>
    <row r="114" spans="1:4" ht="14.25" customHeight="1" x14ac:dyDescent="0.2">
      <c r="A114" s="232" t="s">
        <v>94</v>
      </c>
      <c r="B114" s="243">
        <v>15</v>
      </c>
      <c r="C114" s="243">
        <v>14</v>
      </c>
    </row>
    <row r="115" spans="1:4" ht="15" customHeight="1" x14ac:dyDescent="0.2">
      <c r="A115" s="232" t="s">
        <v>176</v>
      </c>
      <c r="B115" s="243">
        <v>9</v>
      </c>
      <c r="C115" s="243">
        <v>4</v>
      </c>
      <c r="D115" s="67"/>
    </row>
    <row r="116" spans="1:4" ht="17.25" customHeight="1" x14ac:dyDescent="0.2">
      <c r="A116" s="232" t="s">
        <v>173</v>
      </c>
      <c r="B116" s="243">
        <v>8</v>
      </c>
      <c r="C116" s="243">
        <v>4</v>
      </c>
    </row>
    <row r="117" spans="1:4" ht="16.5" customHeight="1" x14ac:dyDescent="0.2">
      <c r="A117" s="232" t="s">
        <v>306</v>
      </c>
      <c r="B117" s="243">
        <v>6</v>
      </c>
      <c r="C117" s="243">
        <v>2</v>
      </c>
      <c r="D117" s="67"/>
    </row>
    <row r="118" spans="1:4" ht="17.25" customHeight="1" x14ac:dyDescent="0.2">
      <c r="A118" s="232" t="s">
        <v>355</v>
      </c>
      <c r="B118" s="243">
        <v>5</v>
      </c>
      <c r="C118" s="243">
        <v>2</v>
      </c>
    </row>
    <row r="119" spans="1:4" ht="19.5" customHeight="1" x14ac:dyDescent="0.2">
      <c r="A119" s="232" t="s">
        <v>95</v>
      </c>
      <c r="B119" s="243">
        <v>5</v>
      </c>
      <c r="C119" s="243">
        <v>1</v>
      </c>
      <c r="D119" s="67"/>
    </row>
    <row r="120" spans="1:4" ht="15.75" customHeight="1" x14ac:dyDescent="0.2">
      <c r="A120" s="232" t="s">
        <v>313</v>
      </c>
      <c r="B120" s="243">
        <v>4</v>
      </c>
      <c r="C120" s="243">
        <v>2</v>
      </c>
    </row>
    <row r="121" spans="1:4" ht="15.75" x14ac:dyDescent="0.2">
      <c r="A121" s="232" t="s">
        <v>234</v>
      </c>
      <c r="B121" s="243">
        <v>4</v>
      </c>
      <c r="C121" s="243">
        <v>1</v>
      </c>
      <c r="D121" s="67"/>
    </row>
    <row r="122" spans="1:4" ht="31.5" x14ac:dyDescent="0.2">
      <c r="A122" s="232" t="s">
        <v>263</v>
      </c>
      <c r="B122" s="243">
        <v>4</v>
      </c>
      <c r="C122" s="243">
        <v>2</v>
      </c>
    </row>
    <row r="123" spans="1:4" ht="15.75" customHeight="1" x14ac:dyDescent="0.2">
      <c r="A123" s="232" t="s">
        <v>279</v>
      </c>
      <c r="B123" s="243">
        <v>3</v>
      </c>
      <c r="C123" s="243">
        <v>1</v>
      </c>
      <c r="D123" s="67"/>
    </row>
    <row r="124" spans="1:4" ht="27.75" customHeight="1" x14ac:dyDescent="0.2">
      <c r="A124" s="567" t="s">
        <v>96</v>
      </c>
      <c r="B124" s="567"/>
      <c r="C124" s="567"/>
    </row>
    <row r="125" spans="1:4" ht="15.75" customHeight="1" x14ac:dyDescent="0.2">
      <c r="A125" s="232" t="s">
        <v>45</v>
      </c>
      <c r="B125" s="113">
        <v>139</v>
      </c>
      <c r="C125" s="113">
        <v>64</v>
      </c>
      <c r="D125" s="67"/>
    </row>
    <row r="126" spans="1:4" ht="13.5" customHeight="1" x14ac:dyDescent="0.2">
      <c r="A126" s="232" t="s">
        <v>57</v>
      </c>
      <c r="B126" s="113">
        <v>64</v>
      </c>
      <c r="C126" s="113">
        <v>22</v>
      </c>
    </row>
    <row r="127" spans="1:4" ht="12" customHeight="1" x14ac:dyDescent="0.2">
      <c r="A127" s="232" t="s">
        <v>69</v>
      </c>
      <c r="B127" s="113">
        <v>43</v>
      </c>
      <c r="C127" s="113">
        <v>20</v>
      </c>
      <c r="D127" s="67"/>
    </row>
    <row r="128" spans="1:4" ht="15" customHeight="1" x14ac:dyDescent="0.2">
      <c r="A128" s="232" t="s">
        <v>101</v>
      </c>
      <c r="B128" s="113">
        <v>21</v>
      </c>
      <c r="C128" s="113">
        <v>14</v>
      </c>
    </row>
    <row r="129" spans="1:4" ht="15.75" customHeight="1" x14ac:dyDescent="0.2">
      <c r="A129" s="232" t="s">
        <v>114</v>
      </c>
      <c r="B129" s="113">
        <v>14</v>
      </c>
      <c r="C129" s="113">
        <v>5</v>
      </c>
      <c r="D129" s="67"/>
    </row>
    <row r="130" spans="1:4" ht="15.75" customHeight="1" x14ac:dyDescent="0.2">
      <c r="A130" s="232" t="s">
        <v>100</v>
      </c>
      <c r="B130" s="113">
        <v>13</v>
      </c>
      <c r="C130" s="113">
        <v>4</v>
      </c>
      <c r="D130" s="67"/>
    </row>
    <row r="131" spans="1:4" ht="15.75" customHeight="1" x14ac:dyDescent="0.2">
      <c r="A131" s="232" t="s">
        <v>65</v>
      </c>
      <c r="B131" s="113">
        <v>9</v>
      </c>
      <c r="C131" s="113">
        <v>4</v>
      </c>
    </row>
    <row r="132" spans="1:4" ht="15.75" customHeight="1" x14ac:dyDescent="0.2">
      <c r="A132" s="232" t="s">
        <v>98</v>
      </c>
      <c r="B132" s="113">
        <v>8</v>
      </c>
      <c r="C132" s="113">
        <v>4</v>
      </c>
      <c r="D132" s="67"/>
    </row>
    <row r="133" spans="1:4" ht="13.5" customHeight="1" x14ac:dyDescent="0.2">
      <c r="A133" s="232" t="s">
        <v>250</v>
      </c>
      <c r="B133" s="113">
        <v>6</v>
      </c>
      <c r="C133" s="113">
        <v>2</v>
      </c>
    </row>
    <row r="134" spans="1:4" ht="15" customHeight="1" x14ac:dyDescent="0.2">
      <c r="A134" s="232" t="s">
        <v>256</v>
      </c>
      <c r="B134" s="113">
        <v>6</v>
      </c>
      <c r="C134" s="113">
        <v>3</v>
      </c>
    </row>
    <row r="135" spans="1:4" ht="15.75" x14ac:dyDescent="0.25">
      <c r="A135" s="382" t="s">
        <v>66</v>
      </c>
      <c r="B135" s="325">
        <v>5</v>
      </c>
      <c r="C135" s="325">
        <v>1</v>
      </c>
    </row>
    <row r="136" spans="1:4" ht="15.75" x14ac:dyDescent="0.25">
      <c r="A136" s="382" t="s">
        <v>282</v>
      </c>
      <c r="B136" s="325">
        <v>4</v>
      </c>
      <c r="C136" s="325">
        <v>3</v>
      </c>
    </row>
    <row r="137" spans="1:4" ht="15.75" x14ac:dyDescent="0.25">
      <c r="A137" s="382" t="s">
        <v>491</v>
      </c>
      <c r="B137" s="325">
        <v>2</v>
      </c>
      <c r="C137" s="325">
        <v>1</v>
      </c>
    </row>
  </sheetData>
  <mergeCells count="11">
    <mergeCell ref="A124:C124"/>
    <mergeCell ref="A52:C52"/>
    <mergeCell ref="A1:C1"/>
    <mergeCell ref="A2:C2"/>
    <mergeCell ref="A4:C4"/>
    <mergeCell ref="A20:C20"/>
    <mergeCell ref="A36:C36"/>
    <mergeCell ref="A65:C65"/>
    <mergeCell ref="A81:C81"/>
    <mergeCell ref="A92:C92"/>
    <mergeCell ref="A108:C108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87" zoomScaleNormal="87" zoomScaleSheetLayoutView="77" workbookViewId="0">
      <selection activeCell="C7" sqref="C7"/>
    </sheetView>
  </sheetViews>
  <sheetFormatPr defaultColWidth="8.85546875" defaultRowHeight="12.75" x14ac:dyDescent="0.2"/>
  <cols>
    <col min="1" max="1" width="40.85546875" style="33" customWidth="1"/>
    <col min="2" max="2" width="12.85546875" style="33" customWidth="1"/>
    <col min="3" max="3" width="16.140625" style="33" customWidth="1"/>
    <col min="4" max="4" width="20.140625" style="33" customWidth="1"/>
    <col min="5" max="5" width="9.28515625" style="33" customWidth="1"/>
    <col min="6" max="6" width="43" style="33" customWidth="1"/>
    <col min="7" max="256" width="8.85546875" style="33"/>
    <col min="257" max="257" width="36.42578125" style="33" customWidth="1"/>
    <col min="258" max="258" width="12.85546875" style="33" customWidth="1"/>
    <col min="259" max="259" width="15.28515625" style="33" customWidth="1"/>
    <col min="260" max="260" width="25" style="33" customWidth="1"/>
    <col min="261" max="261" width="8.85546875" style="33"/>
    <col min="262" max="262" width="43" style="33" customWidth="1"/>
    <col min="263" max="512" width="8.85546875" style="33"/>
    <col min="513" max="513" width="36.42578125" style="33" customWidth="1"/>
    <col min="514" max="514" width="12.85546875" style="33" customWidth="1"/>
    <col min="515" max="515" width="15.28515625" style="33" customWidth="1"/>
    <col min="516" max="516" width="25" style="33" customWidth="1"/>
    <col min="517" max="517" width="8.85546875" style="33"/>
    <col min="518" max="518" width="43" style="33" customWidth="1"/>
    <col min="519" max="768" width="8.85546875" style="33"/>
    <col min="769" max="769" width="36.42578125" style="33" customWidth="1"/>
    <col min="770" max="770" width="12.85546875" style="33" customWidth="1"/>
    <col min="771" max="771" width="15.28515625" style="33" customWidth="1"/>
    <col min="772" max="772" width="25" style="33" customWidth="1"/>
    <col min="773" max="773" width="8.85546875" style="33"/>
    <col min="774" max="774" width="43" style="33" customWidth="1"/>
    <col min="775" max="1024" width="8.85546875" style="33"/>
    <col min="1025" max="1025" width="36.42578125" style="33" customWidth="1"/>
    <col min="1026" max="1026" width="12.85546875" style="33" customWidth="1"/>
    <col min="1027" max="1027" width="15.28515625" style="33" customWidth="1"/>
    <col min="1028" max="1028" width="25" style="33" customWidth="1"/>
    <col min="1029" max="1029" width="8.85546875" style="33"/>
    <col min="1030" max="1030" width="43" style="33" customWidth="1"/>
    <col min="1031" max="1280" width="8.85546875" style="33"/>
    <col min="1281" max="1281" width="36.42578125" style="33" customWidth="1"/>
    <col min="1282" max="1282" width="12.85546875" style="33" customWidth="1"/>
    <col min="1283" max="1283" width="15.28515625" style="33" customWidth="1"/>
    <col min="1284" max="1284" width="25" style="33" customWidth="1"/>
    <col min="1285" max="1285" width="8.85546875" style="33"/>
    <col min="1286" max="1286" width="43" style="33" customWidth="1"/>
    <col min="1287" max="1536" width="8.85546875" style="33"/>
    <col min="1537" max="1537" width="36.42578125" style="33" customWidth="1"/>
    <col min="1538" max="1538" width="12.85546875" style="33" customWidth="1"/>
    <col min="1539" max="1539" width="15.28515625" style="33" customWidth="1"/>
    <col min="1540" max="1540" width="25" style="33" customWidth="1"/>
    <col min="1541" max="1541" width="8.85546875" style="33"/>
    <col min="1542" max="1542" width="43" style="33" customWidth="1"/>
    <col min="1543" max="1792" width="8.85546875" style="33"/>
    <col min="1793" max="1793" width="36.42578125" style="33" customWidth="1"/>
    <col min="1794" max="1794" width="12.85546875" style="33" customWidth="1"/>
    <col min="1795" max="1795" width="15.28515625" style="33" customWidth="1"/>
    <col min="1796" max="1796" width="25" style="33" customWidth="1"/>
    <col min="1797" max="1797" width="8.85546875" style="33"/>
    <col min="1798" max="1798" width="43" style="33" customWidth="1"/>
    <col min="1799" max="2048" width="8.85546875" style="33"/>
    <col min="2049" max="2049" width="36.42578125" style="33" customWidth="1"/>
    <col min="2050" max="2050" width="12.85546875" style="33" customWidth="1"/>
    <col min="2051" max="2051" width="15.28515625" style="33" customWidth="1"/>
    <col min="2052" max="2052" width="25" style="33" customWidth="1"/>
    <col min="2053" max="2053" width="8.85546875" style="33"/>
    <col min="2054" max="2054" width="43" style="33" customWidth="1"/>
    <col min="2055" max="2304" width="8.85546875" style="33"/>
    <col min="2305" max="2305" width="36.42578125" style="33" customWidth="1"/>
    <col min="2306" max="2306" width="12.85546875" style="33" customWidth="1"/>
    <col min="2307" max="2307" width="15.28515625" style="33" customWidth="1"/>
    <col min="2308" max="2308" width="25" style="33" customWidth="1"/>
    <col min="2309" max="2309" width="8.85546875" style="33"/>
    <col min="2310" max="2310" width="43" style="33" customWidth="1"/>
    <col min="2311" max="2560" width="8.85546875" style="33"/>
    <col min="2561" max="2561" width="36.42578125" style="33" customWidth="1"/>
    <col min="2562" max="2562" width="12.85546875" style="33" customWidth="1"/>
    <col min="2563" max="2563" width="15.28515625" style="33" customWidth="1"/>
    <col min="2564" max="2564" width="25" style="33" customWidth="1"/>
    <col min="2565" max="2565" width="8.85546875" style="33"/>
    <col min="2566" max="2566" width="43" style="33" customWidth="1"/>
    <col min="2567" max="2816" width="8.85546875" style="33"/>
    <col min="2817" max="2817" width="36.42578125" style="33" customWidth="1"/>
    <col min="2818" max="2818" width="12.85546875" style="33" customWidth="1"/>
    <col min="2819" max="2819" width="15.28515625" style="33" customWidth="1"/>
    <col min="2820" max="2820" width="25" style="33" customWidth="1"/>
    <col min="2821" max="2821" width="8.85546875" style="33"/>
    <col min="2822" max="2822" width="43" style="33" customWidth="1"/>
    <col min="2823" max="3072" width="8.85546875" style="33"/>
    <col min="3073" max="3073" width="36.42578125" style="33" customWidth="1"/>
    <col min="3074" max="3074" width="12.85546875" style="33" customWidth="1"/>
    <col min="3075" max="3075" width="15.28515625" style="33" customWidth="1"/>
    <col min="3076" max="3076" width="25" style="33" customWidth="1"/>
    <col min="3077" max="3077" width="8.85546875" style="33"/>
    <col min="3078" max="3078" width="43" style="33" customWidth="1"/>
    <col min="3079" max="3328" width="8.85546875" style="33"/>
    <col min="3329" max="3329" width="36.42578125" style="33" customWidth="1"/>
    <col min="3330" max="3330" width="12.85546875" style="33" customWidth="1"/>
    <col min="3331" max="3331" width="15.28515625" style="33" customWidth="1"/>
    <col min="3332" max="3332" width="25" style="33" customWidth="1"/>
    <col min="3333" max="3333" width="8.85546875" style="33"/>
    <col min="3334" max="3334" width="43" style="33" customWidth="1"/>
    <col min="3335" max="3584" width="8.85546875" style="33"/>
    <col min="3585" max="3585" width="36.42578125" style="33" customWidth="1"/>
    <col min="3586" max="3586" width="12.85546875" style="33" customWidth="1"/>
    <col min="3587" max="3587" width="15.28515625" style="33" customWidth="1"/>
    <col min="3588" max="3588" width="25" style="33" customWidth="1"/>
    <col min="3589" max="3589" width="8.85546875" style="33"/>
    <col min="3590" max="3590" width="43" style="33" customWidth="1"/>
    <col min="3591" max="3840" width="8.85546875" style="33"/>
    <col min="3841" max="3841" width="36.42578125" style="33" customWidth="1"/>
    <col min="3842" max="3842" width="12.85546875" style="33" customWidth="1"/>
    <col min="3843" max="3843" width="15.28515625" style="33" customWidth="1"/>
    <col min="3844" max="3844" width="25" style="33" customWidth="1"/>
    <col min="3845" max="3845" width="8.85546875" style="33"/>
    <col min="3846" max="3846" width="43" style="33" customWidth="1"/>
    <col min="3847" max="4096" width="8.85546875" style="33"/>
    <col min="4097" max="4097" width="36.42578125" style="33" customWidth="1"/>
    <col min="4098" max="4098" width="12.85546875" style="33" customWidth="1"/>
    <col min="4099" max="4099" width="15.28515625" style="33" customWidth="1"/>
    <col min="4100" max="4100" width="25" style="33" customWidth="1"/>
    <col min="4101" max="4101" width="8.85546875" style="33"/>
    <col min="4102" max="4102" width="43" style="33" customWidth="1"/>
    <col min="4103" max="4352" width="8.85546875" style="33"/>
    <col min="4353" max="4353" width="36.42578125" style="33" customWidth="1"/>
    <col min="4354" max="4354" width="12.85546875" style="33" customWidth="1"/>
    <col min="4355" max="4355" width="15.28515625" style="33" customWidth="1"/>
    <col min="4356" max="4356" width="25" style="33" customWidth="1"/>
    <col min="4357" max="4357" width="8.85546875" style="33"/>
    <col min="4358" max="4358" width="43" style="33" customWidth="1"/>
    <col min="4359" max="4608" width="8.85546875" style="33"/>
    <col min="4609" max="4609" width="36.42578125" style="33" customWidth="1"/>
    <col min="4610" max="4610" width="12.85546875" style="33" customWidth="1"/>
    <col min="4611" max="4611" width="15.28515625" style="33" customWidth="1"/>
    <col min="4612" max="4612" width="25" style="33" customWidth="1"/>
    <col min="4613" max="4613" width="8.85546875" style="33"/>
    <col min="4614" max="4614" width="43" style="33" customWidth="1"/>
    <col min="4615" max="4864" width="8.85546875" style="33"/>
    <col min="4865" max="4865" width="36.42578125" style="33" customWidth="1"/>
    <col min="4866" max="4866" width="12.85546875" style="33" customWidth="1"/>
    <col min="4867" max="4867" width="15.28515625" style="33" customWidth="1"/>
    <col min="4868" max="4868" width="25" style="33" customWidth="1"/>
    <col min="4869" max="4869" width="8.85546875" style="33"/>
    <col min="4870" max="4870" width="43" style="33" customWidth="1"/>
    <col min="4871" max="5120" width="8.85546875" style="33"/>
    <col min="5121" max="5121" width="36.42578125" style="33" customWidth="1"/>
    <col min="5122" max="5122" width="12.85546875" style="33" customWidth="1"/>
    <col min="5123" max="5123" width="15.28515625" style="33" customWidth="1"/>
    <col min="5124" max="5124" width="25" style="33" customWidth="1"/>
    <col min="5125" max="5125" width="8.85546875" style="33"/>
    <col min="5126" max="5126" width="43" style="33" customWidth="1"/>
    <col min="5127" max="5376" width="8.85546875" style="33"/>
    <col min="5377" max="5377" width="36.42578125" style="33" customWidth="1"/>
    <col min="5378" max="5378" width="12.85546875" style="33" customWidth="1"/>
    <col min="5379" max="5379" width="15.28515625" style="33" customWidth="1"/>
    <col min="5380" max="5380" width="25" style="33" customWidth="1"/>
    <col min="5381" max="5381" width="8.85546875" style="33"/>
    <col min="5382" max="5382" width="43" style="33" customWidth="1"/>
    <col min="5383" max="5632" width="8.85546875" style="33"/>
    <col min="5633" max="5633" width="36.42578125" style="33" customWidth="1"/>
    <col min="5634" max="5634" width="12.85546875" style="33" customWidth="1"/>
    <col min="5635" max="5635" width="15.28515625" style="33" customWidth="1"/>
    <col min="5636" max="5636" width="25" style="33" customWidth="1"/>
    <col min="5637" max="5637" width="8.85546875" style="33"/>
    <col min="5638" max="5638" width="43" style="33" customWidth="1"/>
    <col min="5639" max="5888" width="8.85546875" style="33"/>
    <col min="5889" max="5889" width="36.42578125" style="33" customWidth="1"/>
    <col min="5890" max="5890" width="12.85546875" style="33" customWidth="1"/>
    <col min="5891" max="5891" width="15.28515625" style="33" customWidth="1"/>
    <col min="5892" max="5892" width="25" style="33" customWidth="1"/>
    <col min="5893" max="5893" width="8.85546875" style="33"/>
    <col min="5894" max="5894" width="43" style="33" customWidth="1"/>
    <col min="5895" max="6144" width="8.85546875" style="33"/>
    <col min="6145" max="6145" width="36.42578125" style="33" customWidth="1"/>
    <col min="6146" max="6146" width="12.85546875" style="33" customWidth="1"/>
    <col min="6147" max="6147" width="15.28515625" style="33" customWidth="1"/>
    <col min="6148" max="6148" width="25" style="33" customWidth="1"/>
    <col min="6149" max="6149" width="8.85546875" style="33"/>
    <col min="6150" max="6150" width="43" style="33" customWidth="1"/>
    <col min="6151" max="6400" width="8.85546875" style="33"/>
    <col min="6401" max="6401" width="36.42578125" style="33" customWidth="1"/>
    <col min="6402" max="6402" width="12.85546875" style="33" customWidth="1"/>
    <col min="6403" max="6403" width="15.28515625" style="33" customWidth="1"/>
    <col min="6404" max="6404" width="25" style="33" customWidth="1"/>
    <col min="6405" max="6405" width="8.85546875" style="33"/>
    <col min="6406" max="6406" width="43" style="33" customWidth="1"/>
    <col min="6407" max="6656" width="8.85546875" style="33"/>
    <col min="6657" max="6657" width="36.42578125" style="33" customWidth="1"/>
    <col min="6658" max="6658" width="12.85546875" style="33" customWidth="1"/>
    <col min="6659" max="6659" width="15.28515625" style="33" customWidth="1"/>
    <col min="6660" max="6660" width="25" style="33" customWidth="1"/>
    <col min="6661" max="6661" width="8.85546875" style="33"/>
    <col min="6662" max="6662" width="43" style="33" customWidth="1"/>
    <col min="6663" max="6912" width="8.85546875" style="33"/>
    <col min="6913" max="6913" width="36.42578125" style="33" customWidth="1"/>
    <col min="6914" max="6914" width="12.85546875" style="33" customWidth="1"/>
    <col min="6915" max="6915" width="15.28515625" style="33" customWidth="1"/>
    <col min="6916" max="6916" width="25" style="33" customWidth="1"/>
    <col min="6917" max="6917" width="8.85546875" style="33"/>
    <col min="6918" max="6918" width="43" style="33" customWidth="1"/>
    <col min="6919" max="7168" width="8.85546875" style="33"/>
    <col min="7169" max="7169" width="36.42578125" style="33" customWidth="1"/>
    <col min="7170" max="7170" width="12.85546875" style="33" customWidth="1"/>
    <col min="7171" max="7171" width="15.28515625" style="33" customWidth="1"/>
    <col min="7172" max="7172" width="25" style="33" customWidth="1"/>
    <col min="7173" max="7173" width="8.85546875" style="33"/>
    <col min="7174" max="7174" width="43" style="33" customWidth="1"/>
    <col min="7175" max="7424" width="8.85546875" style="33"/>
    <col min="7425" max="7425" width="36.42578125" style="33" customWidth="1"/>
    <col min="7426" max="7426" width="12.85546875" style="33" customWidth="1"/>
    <col min="7427" max="7427" width="15.28515625" style="33" customWidth="1"/>
    <col min="7428" max="7428" width="25" style="33" customWidth="1"/>
    <col min="7429" max="7429" width="8.85546875" style="33"/>
    <col min="7430" max="7430" width="43" style="33" customWidth="1"/>
    <col min="7431" max="7680" width="8.85546875" style="33"/>
    <col min="7681" max="7681" width="36.42578125" style="33" customWidth="1"/>
    <col min="7682" max="7682" width="12.85546875" style="33" customWidth="1"/>
    <col min="7683" max="7683" width="15.28515625" style="33" customWidth="1"/>
    <col min="7684" max="7684" width="25" style="33" customWidth="1"/>
    <col min="7685" max="7685" width="8.85546875" style="33"/>
    <col min="7686" max="7686" width="43" style="33" customWidth="1"/>
    <col min="7687" max="7936" width="8.85546875" style="33"/>
    <col min="7937" max="7937" width="36.42578125" style="33" customWidth="1"/>
    <col min="7938" max="7938" width="12.85546875" style="33" customWidth="1"/>
    <col min="7939" max="7939" width="15.28515625" style="33" customWidth="1"/>
    <col min="7940" max="7940" width="25" style="33" customWidth="1"/>
    <col min="7941" max="7941" width="8.85546875" style="33"/>
    <col min="7942" max="7942" width="43" style="33" customWidth="1"/>
    <col min="7943" max="8192" width="8.85546875" style="33"/>
    <col min="8193" max="8193" width="36.42578125" style="33" customWidth="1"/>
    <col min="8194" max="8194" width="12.85546875" style="33" customWidth="1"/>
    <col min="8195" max="8195" width="15.28515625" style="33" customWidth="1"/>
    <col min="8196" max="8196" width="25" style="33" customWidth="1"/>
    <col min="8197" max="8197" width="8.85546875" style="33"/>
    <col min="8198" max="8198" width="43" style="33" customWidth="1"/>
    <col min="8199" max="8448" width="8.85546875" style="33"/>
    <col min="8449" max="8449" width="36.42578125" style="33" customWidth="1"/>
    <col min="8450" max="8450" width="12.85546875" style="33" customWidth="1"/>
    <col min="8451" max="8451" width="15.28515625" style="33" customWidth="1"/>
    <col min="8452" max="8452" width="25" style="33" customWidth="1"/>
    <col min="8453" max="8453" width="8.85546875" style="33"/>
    <col min="8454" max="8454" width="43" style="33" customWidth="1"/>
    <col min="8455" max="8704" width="8.85546875" style="33"/>
    <col min="8705" max="8705" width="36.42578125" style="33" customWidth="1"/>
    <col min="8706" max="8706" width="12.85546875" style="33" customWidth="1"/>
    <col min="8707" max="8707" width="15.28515625" style="33" customWidth="1"/>
    <col min="8708" max="8708" width="25" style="33" customWidth="1"/>
    <col min="8709" max="8709" width="8.85546875" style="33"/>
    <col min="8710" max="8710" width="43" style="33" customWidth="1"/>
    <col min="8711" max="8960" width="8.85546875" style="33"/>
    <col min="8961" max="8961" width="36.42578125" style="33" customWidth="1"/>
    <col min="8962" max="8962" width="12.85546875" style="33" customWidth="1"/>
    <col min="8963" max="8963" width="15.28515625" style="33" customWidth="1"/>
    <col min="8964" max="8964" width="25" style="33" customWidth="1"/>
    <col min="8965" max="8965" width="8.85546875" style="33"/>
    <col min="8966" max="8966" width="43" style="33" customWidth="1"/>
    <col min="8967" max="9216" width="8.85546875" style="33"/>
    <col min="9217" max="9217" width="36.42578125" style="33" customWidth="1"/>
    <col min="9218" max="9218" width="12.85546875" style="33" customWidth="1"/>
    <col min="9219" max="9219" width="15.28515625" style="33" customWidth="1"/>
    <col min="9220" max="9220" width="25" style="33" customWidth="1"/>
    <col min="9221" max="9221" width="8.85546875" style="33"/>
    <col min="9222" max="9222" width="43" style="33" customWidth="1"/>
    <col min="9223" max="9472" width="8.85546875" style="33"/>
    <col min="9473" max="9473" width="36.42578125" style="33" customWidth="1"/>
    <col min="9474" max="9474" width="12.85546875" style="33" customWidth="1"/>
    <col min="9475" max="9475" width="15.28515625" style="33" customWidth="1"/>
    <col min="9476" max="9476" width="25" style="33" customWidth="1"/>
    <col min="9477" max="9477" width="8.85546875" style="33"/>
    <col min="9478" max="9478" width="43" style="33" customWidth="1"/>
    <col min="9479" max="9728" width="8.85546875" style="33"/>
    <col min="9729" max="9729" width="36.42578125" style="33" customWidth="1"/>
    <col min="9730" max="9730" width="12.85546875" style="33" customWidth="1"/>
    <col min="9731" max="9731" width="15.28515625" style="33" customWidth="1"/>
    <col min="9732" max="9732" width="25" style="33" customWidth="1"/>
    <col min="9733" max="9733" width="8.85546875" style="33"/>
    <col min="9734" max="9734" width="43" style="33" customWidth="1"/>
    <col min="9735" max="9984" width="8.85546875" style="33"/>
    <col min="9985" max="9985" width="36.42578125" style="33" customWidth="1"/>
    <col min="9986" max="9986" width="12.85546875" style="33" customWidth="1"/>
    <col min="9987" max="9987" width="15.28515625" style="33" customWidth="1"/>
    <col min="9988" max="9988" width="25" style="33" customWidth="1"/>
    <col min="9989" max="9989" width="8.85546875" style="33"/>
    <col min="9990" max="9990" width="43" style="33" customWidth="1"/>
    <col min="9991" max="10240" width="8.85546875" style="33"/>
    <col min="10241" max="10241" width="36.42578125" style="33" customWidth="1"/>
    <col min="10242" max="10242" width="12.85546875" style="33" customWidth="1"/>
    <col min="10243" max="10243" width="15.28515625" style="33" customWidth="1"/>
    <col min="10244" max="10244" width="25" style="33" customWidth="1"/>
    <col min="10245" max="10245" width="8.85546875" style="33"/>
    <col min="10246" max="10246" width="43" style="33" customWidth="1"/>
    <col min="10247" max="10496" width="8.85546875" style="33"/>
    <col min="10497" max="10497" width="36.42578125" style="33" customWidth="1"/>
    <col min="10498" max="10498" width="12.85546875" style="33" customWidth="1"/>
    <col min="10499" max="10499" width="15.28515625" style="33" customWidth="1"/>
    <col min="10500" max="10500" width="25" style="33" customWidth="1"/>
    <col min="10501" max="10501" width="8.85546875" style="33"/>
    <col min="10502" max="10502" width="43" style="33" customWidth="1"/>
    <col min="10503" max="10752" width="8.85546875" style="33"/>
    <col min="10753" max="10753" width="36.42578125" style="33" customWidth="1"/>
    <col min="10754" max="10754" width="12.85546875" style="33" customWidth="1"/>
    <col min="10755" max="10755" width="15.28515625" style="33" customWidth="1"/>
    <col min="10756" max="10756" width="25" style="33" customWidth="1"/>
    <col min="10757" max="10757" width="8.85546875" style="33"/>
    <col min="10758" max="10758" width="43" style="33" customWidth="1"/>
    <col min="10759" max="11008" width="8.85546875" style="33"/>
    <col min="11009" max="11009" width="36.42578125" style="33" customWidth="1"/>
    <col min="11010" max="11010" width="12.85546875" style="33" customWidth="1"/>
    <col min="11011" max="11011" width="15.28515625" style="33" customWidth="1"/>
    <col min="11012" max="11012" width="25" style="33" customWidth="1"/>
    <col min="11013" max="11013" width="8.85546875" style="33"/>
    <col min="11014" max="11014" width="43" style="33" customWidth="1"/>
    <col min="11015" max="11264" width="8.85546875" style="33"/>
    <col min="11265" max="11265" width="36.42578125" style="33" customWidth="1"/>
    <col min="11266" max="11266" width="12.85546875" style="33" customWidth="1"/>
    <col min="11267" max="11267" width="15.28515625" style="33" customWidth="1"/>
    <col min="11268" max="11268" width="25" style="33" customWidth="1"/>
    <col min="11269" max="11269" width="8.85546875" style="33"/>
    <col min="11270" max="11270" width="43" style="33" customWidth="1"/>
    <col min="11271" max="11520" width="8.85546875" style="33"/>
    <col min="11521" max="11521" width="36.42578125" style="33" customWidth="1"/>
    <col min="11522" max="11522" width="12.85546875" style="33" customWidth="1"/>
    <col min="11523" max="11523" width="15.28515625" style="33" customWidth="1"/>
    <col min="11524" max="11524" width="25" style="33" customWidth="1"/>
    <col min="11525" max="11525" width="8.85546875" style="33"/>
    <col min="11526" max="11526" width="43" style="33" customWidth="1"/>
    <col min="11527" max="11776" width="8.85546875" style="33"/>
    <col min="11777" max="11777" width="36.42578125" style="33" customWidth="1"/>
    <col min="11778" max="11778" width="12.85546875" style="33" customWidth="1"/>
    <col min="11779" max="11779" width="15.28515625" style="33" customWidth="1"/>
    <col min="11780" max="11780" width="25" style="33" customWidth="1"/>
    <col min="11781" max="11781" width="8.85546875" style="33"/>
    <col min="11782" max="11782" width="43" style="33" customWidth="1"/>
    <col min="11783" max="12032" width="8.85546875" style="33"/>
    <col min="12033" max="12033" width="36.42578125" style="33" customWidth="1"/>
    <col min="12034" max="12034" width="12.85546875" style="33" customWidth="1"/>
    <col min="12035" max="12035" width="15.28515625" style="33" customWidth="1"/>
    <col min="12036" max="12036" width="25" style="33" customWidth="1"/>
    <col min="12037" max="12037" width="8.85546875" style="33"/>
    <col min="12038" max="12038" width="43" style="33" customWidth="1"/>
    <col min="12039" max="12288" width="8.85546875" style="33"/>
    <col min="12289" max="12289" width="36.42578125" style="33" customWidth="1"/>
    <col min="12290" max="12290" width="12.85546875" style="33" customWidth="1"/>
    <col min="12291" max="12291" width="15.28515625" style="33" customWidth="1"/>
    <col min="12292" max="12292" width="25" style="33" customWidth="1"/>
    <col min="12293" max="12293" width="8.85546875" style="33"/>
    <col min="12294" max="12294" width="43" style="33" customWidth="1"/>
    <col min="12295" max="12544" width="8.85546875" style="33"/>
    <col min="12545" max="12545" width="36.42578125" style="33" customWidth="1"/>
    <col min="12546" max="12546" width="12.85546875" style="33" customWidth="1"/>
    <col min="12547" max="12547" width="15.28515625" style="33" customWidth="1"/>
    <col min="12548" max="12548" width="25" style="33" customWidth="1"/>
    <col min="12549" max="12549" width="8.85546875" style="33"/>
    <col min="12550" max="12550" width="43" style="33" customWidth="1"/>
    <col min="12551" max="12800" width="8.85546875" style="33"/>
    <col min="12801" max="12801" width="36.42578125" style="33" customWidth="1"/>
    <col min="12802" max="12802" width="12.85546875" style="33" customWidth="1"/>
    <col min="12803" max="12803" width="15.28515625" style="33" customWidth="1"/>
    <col min="12804" max="12804" width="25" style="33" customWidth="1"/>
    <col min="12805" max="12805" width="8.85546875" style="33"/>
    <col min="12806" max="12806" width="43" style="33" customWidth="1"/>
    <col min="12807" max="13056" width="8.85546875" style="33"/>
    <col min="13057" max="13057" width="36.42578125" style="33" customWidth="1"/>
    <col min="13058" max="13058" width="12.85546875" style="33" customWidth="1"/>
    <col min="13059" max="13059" width="15.28515625" style="33" customWidth="1"/>
    <col min="13060" max="13060" width="25" style="33" customWidth="1"/>
    <col min="13061" max="13061" width="8.85546875" style="33"/>
    <col min="13062" max="13062" width="43" style="33" customWidth="1"/>
    <col min="13063" max="13312" width="8.85546875" style="33"/>
    <col min="13313" max="13313" width="36.42578125" style="33" customWidth="1"/>
    <col min="13314" max="13314" width="12.85546875" style="33" customWidth="1"/>
    <col min="13315" max="13315" width="15.28515625" style="33" customWidth="1"/>
    <col min="13316" max="13316" width="25" style="33" customWidth="1"/>
    <col min="13317" max="13317" width="8.85546875" style="33"/>
    <col min="13318" max="13318" width="43" style="33" customWidth="1"/>
    <col min="13319" max="13568" width="8.85546875" style="33"/>
    <col min="13569" max="13569" width="36.42578125" style="33" customWidth="1"/>
    <col min="13570" max="13570" width="12.85546875" style="33" customWidth="1"/>
    <col min="13571" max="13571" width="15.28515625" style="33" customWidth="1"/>
    <col min="13572" max="13572" width="25" style="33" customWidth="1"/>
    <col min="13573" max="13573" width="8.85546875" style="33"/>
    <col min="13574" max="13574" width="43" style="33" customWidth="1"/>
    <col min="13575" max="13824" width="8.85546875" style="33"/>
    <col min="13825" max="13825" width="36.42578125" style="33" customWidth="1"/>
    <col min="13826" max="13826" width="12.85546875" style="33" customWidth="1"/>
    <col min="13827" max="13827" width="15.28515625" style="33" customWidth="1"/>
    <col min="13828" max="13828" width="25" style="33" customWidth="1"/>
    <col min="13829" max="13829" width="8.85546875" style="33"/>
    <col min="13830" max="13830" width="43" style="33" customWidth="1"/>
    <col min="13831" max="14080" width="8.85546875" style="33"/>
    <col min="14081" max="14081" width="36.42578125" style="33" customWidth="1"/>
    <col min="14082" max="14082" width="12.85546875" style="33" customWidth="1"/>
    <col min="14083" max="14083" width="15.28515625" style="33" customWidth="1"/>
    <col min="14084" max="14084" width="25" style="33" customWidth="1"/>
    <col min="14085" max="14085" width="8.85546875" style="33"/>
    <col min="14086" max="14086" width="43" style="33" customWidth="1"/>
    <col min="14087" max="14336" width="8.85546875" style="33"/>
    <col min="14337" max="14337" width="36.42578125" style="33" customWidth="1"/>
    <col min="14338" max="14338" width="12.85546875" style="33" customWidth="1"/>
    <col min="14339" max="14339" width="15.28515625" style="33" customWidth="1"/>
    <col min="14340" max="14340" width="25" style="33" customWidth="1"/>
    <col min="14341" max="14341" width="8.85546875" style="33"/>
    <col min="14342" max="14342" width="43" style="33" customWidth="1"/>
    <col min="14343" max="14592" width="8.85546875" style="33"/>
    <col min="14593" max="14593" width="36.42578125" style="33" customWidth="1"/>
    <col min="14594" max="14594" width="12.85546875" style="33" customWidth="1"/>
    <col min="14595" max="14595" width="15.28515625" style="33" customWidth="1"/>
    <col min="14596" max="14596" width="25" style="33" customWidth="1"/>
    <col min="14597" max="14597" width="8.85546875" style="33"/>
    <col min="14598" max="14598" width="43" style="33" customWidth="1"/>
    <col min="14599" max="14848" width="8.85546875" style="33"/>
    <col min="14849" max="14849" width="36.42578125" style="33" customWidth="1"/>
    <col min="14850" max="14850" width="12.85546875" style="33" customWidth="1"/>
    <col min="14851" max="14851" width="15.28515625" style="33" customWidth="1"/>
    <col min="14852" max="14852" width="25" style="33" customWidth="1"/>
    <col min="14853" max="14853" width="8.85546875" style="33"/>
    <col min="14854" max="14854" width="43" style="33" customWidth="1"/>
    <col min="14855" max="15104" width="8.85546875" style="33"/>
    <col min="15105" max="15105" width="36.42578125" style="33" customWidth="1"/>
    <col min="15106" max="15106" width="12.85546875" style="33" customWidth="1"/>
    <col min="15107" max="15107" width="15.28515625" style="33" customWidth="1"/>
    <col min="15108" max="15108" width="25" style="33" customWidth="1"/>
    <col min="15109" max="15109" width="8.85546875" style="33"/>
    <col min="15110" max="15110" width="43" style="33" customWidth="1"/>
    <col min="15111" max="15360" width="8.85546875" style="33"/>
    <col min="15361" max="15361" width="36.42578125" style="33" customWidth="1"/>
    <col min="15362" max="15362" width="12.85546875" style="33" customWidth="1"/>
    <col min="15363" max="15363" width="15.28515625" style="33" customWidth="1"/>
    <col min="15364" max="15364" width="25" style="33" customWidth="1"/>
    <col min="15365" max="15365" width="8.85546875" style="33"/>
    <col min="15366" max="15366" width="43" style="33" customWidth="1"/>
    <col min="15367" max="15616" width="8.85546875" style="33"/>
    <col min="15617" max="15617" width="36.42578125" style="33" customWidth="1"/>
    <col min="15618" max="15618" width="12.85546875" style="33" customWidth="1"/>
    <col min="15619" max="15619" width="15.28515625" style="33" customWidth="1"/>
    <col min="15620" max="15620" width="25" style="33" customWidth="1"/>
    <col min="15621" max="15621" width="8.85546875" style="33"/>
    <col min="15622" max="15622" width="43" style="33" customWidth="1"/>
    <col min="15623" max="15872" width="8.85546875" style="33"/>
    <col min="15873" max="15873" width="36.42578125" style="33" customWidth="1"/>
    <col min="15874" max="15874" width="12.85546875" style="33" customWidth="1"/>
    <col min="15875" max="15875" width="15.28515625" style="33" customWidth="1"/>
    <col min="15876" max="15876" width="25" style="33" customWidth="1"/>
    <col min="15877" max="15877" width="8.85546875" style="33"/>
    <col min="15878" max="15878" width="43" style="33" customWidth="1"/>
    <col min="15879" max="16128" width="8.85546875" style="33"/>
    <col min="16129" max="16129" width="36.42578125" style="33" customWidth="1"/>
    <col min="16130" max="16130" width="12.85546875" style="33" customWidth="1"/>
    <col min="16131" max="16131" width="15.28515625" style="33" customWidth="1"/>
    <col min="16132" max="16132" width="25" style="33" customWidth="1"/>
    <col min="16133" max="16133" width="8.85546875" style="33"/>
    <col min="16134" max="16134" width="43" style="33" customWidth="1"/>
    <col min="16135" max="16384" width="8.85546875" style="33"/>
  </cols>
  <sheetData>
    <row r="1" spans="1:8" s="234" customFormat="1" ht="65.25" customHeight="1" x14ac:dyDescent="0.25">
      <c r="A1" s="495" t="s">
        <v>502</v>
      </c>
      <c r="B1" s="495"/>
      <c r="C1" s="495"/>
      <c r="D1" s="495"/>
    </row>
    <row r="2" spans="1:8" s="1" customFormat="1" ht="20.25" x14ac:dyDescent="0.3">
      <c r="A2" s="517" t="s">
        <v>8</v>
      </c>
      <c r="B2" s="517"/>
      <c r="C2" s="517"/>
      <c r="D2" s="517"/>
    </row>
    <row r="3" spans="1:8" s="3" customFormat="1" ht="11.25" x14ac:dyDescent="0.2">
      <c r="A3" s="2"/>
      <c r="B3" s="2"/>
    </row>
    <row r="4" spans="1:8" s="3" customFormat="1" ht="11.25" x14ac:dyDescent="0.2">
      <c r="A4" s="601"/>
      <c r="B4" s="602" t="s">
        <v>119</v>
      </c>
      <c r="C4" s="603" t="s">
        <v>110</v>
      </c>
      <c r="D4" s="604" t="s">
        <v>546</v>
      </c>
    </row>
    <row r="5" spans="1:8" s="3" customFormat="1" ht="51" customHeight="1" x14ac:dyDescent="0.2">
      <c r="A5" s="601"/>
      <c r="B5" s="602"/>
      <c r="C5" s="603"/>
      <c r="D5" s="604"/>
    </row>
    <row r="6" spans="1:8" s="4" customFormat="1" ht="18.75" x14ac:dyDescent="0.25">
      <c r="A6" s="52" t="s">
        <v>9</v>
      </c>
      <c r="B6" s="377">
        <f>SUM(B10:B28)</f>
        <v>1603</v>
      </c>
      <c r="C6" s="378">
        <v>3167</v>
      </c>
      <c r="D6" s="379">
        <f>C6/B6</f>
        <v>1.9756706175920149</v>
      </c>
    </row>
    <row r="7" spans="1:8" s="4" customFormat="1" ht="18.75" x14ac:dyDescent="0.25">
      <c r="A7" s="52" t="s">
        <v>105</v>
      </c>
      <c r="B7" s="380" t="s">
        <v>120</v>
      </c>
      <c r="C7" s="378">
        <f>SUM(C10:C28)</f>
        <v>2657</v>
      </c>
      <c r="D7" s="54" t="s">
        <v>120</v>
      </c>
    </row>
    <row r="8" spans="1:8" s="4" customFormat="1" ht="15.75" x14ac:dyDescent="0.25">
      <c r="A8" s="594" t="s">
        <v>106</v>
      </c>
      <c r="B8" s="595"/>
      <c r="C8" s="595"/>
      <c r="D8" s="596"/>
    </row>
    <row r="9" spans="1:8" s="4" customFormat="1" ht="15.75" hidden="1" x14ac:dyDescent="0.25">
      <c r="A9" s="597"/>
      <c r="B9" s="598"/>
      <c r="C9" s="598"/>
      <c r="D9" s="599"/>
    </row>
    <row r="10" spans="1:8" ht="24" customHeight="1" x14ac:dyDescent="0.2">
      <c r="A10" s="48" t="s">
        <v>286</v>
      </c>
      <c r="B10" s="119">
        <v>119</v>
      </c>
      <c r="C10" s="119">
        <v>249</v>
      </c>
      <c r="D10" s="100">
        <f>C10/B10</f>
        <v>2.0924369747899161</v>
      </c>
      <c r="E10" s="120"/>
      <c r="F10" s="121"/>
    </row>
    <row r="11" spans="1:8" ht="20.25" customHeight="1" x14ac:dyDescent="0.2">
      <c r="A11" s="48" t="s">
        <v>325</v>
      </c>
      <c r="B11" s="119">
        <v>118</v>
      </c>
      <c r="C11" s="119">
        <v>13</v>
      </c>
      <c r="D11" s="100">
        <f t="shared" ref="D11:D28" si="0">C11/B11</f>
        <v>0.11016949152542373</v>
      </c>
      <c r="E11" s="120"/>
      <c r="F11" s="121"/>
    </row>
    <row r="12" spans="1:8" s="6" customFormat="1" ht="21.75" customHeight="1" x14ac:dyDescent="0.2">
      <c r="A12" s="48" t="s">
        <v>149</v>
      </c>
      <c r="B12" s="119">
        <v>260</v>
      </c>
      <c r="C12" s="119">
        <v>449</v>
      </c>
      <c r="D12" s="100">
        <f t="shared" si="0"/>
        <v>1.726923076923077</v>
      </c>
      <c r="E12" s="120"/>
      <c r="F12" s="121"/>
    </row>
    <row r="13" spans="1:8" ht="19.5" customHeight="1" x14ac:dyDescent="0.2">
      <c r="A13" s="48" t="s">
        <v>335</v>
      </c>
      <c r="B13" s="119">
        <v>19</v>
      </c>
      <c r="C13" s="119">
        <v>49</v>
      </c>
      <c r="D13" s="100">
        <f t="shared" si="0"/>
        <v>2.5789473684210527</v>
      </c>
      <c r="E13" s="120"/>
      <c r="F13" s="121"/>
      <c r="H13" s="49"/>
    </row>
    <row r="14" spans="1:8" ht="20.25" customHeight="1" x14ac:dyDescent="0.2">
      <c r="A14" s="48" t="s">
        <v>326</v>
      </c>
      <c r="B14" s="119">
        <v>34</v>
      </c>
      <c r="C14" s="119">
        <v>23</v>
      </c>
      <c r="D14" s="100">
        <f t="shared" si="0"/>
        <v>0.67647058823529416</v>
      </c>
      <c r="E14" s="120"/>
      <c r="F14" s="121"/>
    </row>
    <row r="15" spans="1:8" ht="16.5" customHeight="1" x14ac:dyDescent="0.2">
      <c r="A15" s="48" t="s">
        <v>152</v>
      </c>
      <c r="B15" s="119">
        <v>43</v>
      </c>
      <c r="C15" s="119">
        <v>54</v>
      </c>
      <c r="D15" s="100">
        <f t="shared" si="0"/>
        <v>1.2558139534883721</v>
      </c>
      <c r="E15" s="120"/>
      <c r="F15" s="122"/>
    </row>
    <row r="16" spans="1:8" ht="17.25" customHeight="1" x14ac:dyDescent="0.2">
      <c r="A16" s="48" t="s">
        <v>327</v>
      </c>
      <c r="B16" s="119">
        <v>509</v>
      </c>
      <c r="C16" s="119">
        <v>588</v>
      </c>
      <c r="D16" s="100">
        <f t="shared" si="0"/>
        <v>1.1552062868369353</v>
      </c>
      <c r="E16" s="120"/>
      <c r="F16" s="121"/>
    </row>
    <row r="17" spans="1:6" ht="15.75" x14ac:dyDescent="0.2">
      <c r="A17" s="48" t="s">
        <v>328</v>
      </c>
      <c r="B17" s="119">
        <v>96</v>
      </c>
      <c r="C17" s="119">
        <v>129</v>
      </c>
      <c r="D17" s="100" t="s">
        <v>532</v>
      </c>
      <c r="E17" s="120"/>
      <c r="F17" s="121"/>
    </row>
    <row r="18" spans="1:6" ht="30" customHeight="1" x14ac:dyDescent="0.2">
      <c r="A18" s="48" t="s">
        <v>153</v>
      </c>
      <c r="B18" s="119">
        <v>86</v>
      </c>
      <c r="C18" s="119">
        <v>73</v>
      </c>
      <c r="D18" s="100">
        <f t="shared" si="0"/>
        <v>0.84883720930232553</v>
      </c>
      <c r="E18" s="120"/>
      <c r="F18" s="121"/>
    </row>
    <row r="19" spans="1:6" ht="19.5" customHeight="1" x14ac:dyDescent="0.2">
      <c r="A19" s="48" t="s">
        <v>154</v>
      </c>
      <c r="B19" s="119">
        <v>13</v>
      </c>
      <c r="C19" s="119">
        <v>45</v>
      </c>
      <c r="D19" s="100">
        <f t="shared" si="0"/>
        <v>3.4615384615384617</v>
      </c>
      <c r="E19" s="120"/>
      <c r="F19" s="121"/>
    </row>
    <row r="20" spans="1:6" ht="19.5" customHeight="1" x14ac:dyDescent="0.2">
      <c r="A20" s="48" t="s">
        <v>155</v>
      </c>
      <c r="B20" s="119">
        <v>4</v>
      </c>
      <c r="C20" s="119">
        <v>57</v>
      </c>
      <c r="D20" s="100">
        <f t="shared" si="0"/>
        <v>14.25</v>
      </c>
      <c r="E20" s="120"/>
      <c r="F20" s="121"/>
    </row>
    <row r="21" spans="1:6" ht="19.5" customHeight="1" x14ac:dyDescent="0.2">
      <c r="A21" s="48" t="s">
        <v>156</v>
      </c>
      <c r="B21" s="119">
        <v>4</v>
      </c>
      <c r="C21" s="119">
        <v>18</v>
      </c>
      <c r="D21" s="100">
        <f t="shared" si="0"/>
        <v>4.5</v>
      </c>
      <c r="E21" s="120"/>
      <c r="F21" s="121"/>
    </row>
    <row r="22" spans="1:6" ht="37.5" customHeight="1" x14ac:dyDescent="0.2">
      <c r="A22" s="48" t="s">
        <v>157</v>
      </c>
      <c r="B22" s="119">
        <v>20</v>
      </c>
      <c r="C22" s="119">
        <v>40</v>
      </c>
      <c r="D22" s="100">
        <f t="shared" si="0"/>
        <v>2</v>
      </c>
      <c r="E22" s="120"/>
      <c r="F22" s="123"/>
    </row>
    <row r="23" spans="1:6" ht="20.25" customHeight="1" x14ac:dyDescent="0.2">
      <c r="A23" s="48" t="s">
        <v>324</v>
      </c>
      <c r="B23" s="119">
        <v>39</v>
      </c>
      <c r="C23" s="119">
        <v>54</v>
      </c>
      <c r="D23" s="100">
        <f t="shared" si="0"/>
        <v>1.3846153846153846</v>
      </c>
      <c r="E23" s="120"/>
      <c r="F23" s="121"/>
    </row>
    <row r="24" spans="1:6" ht="19.5" customHeight="1" x14ac:dyDescent="0.2">
      <c r="A24" s="48" t="s">
        <v>329</v>
      </c>
      <c r="B24" s="119">
        <v>67</v>
      </c>
      <c r="C24" s="119">
        <v>540</v>
      </c>
      <c r="D24" s="100">
        <f t="shared" si="0"/>
        <v>8.0597014925373127</v>
      </c>
      <c r="E24" s="120"/>
      <c r="F24" s="121"/>
    </row>
    <row r="25" spans="1:6" ht="15.75" x14ac:dyDescent="0.2">
      <c r="A25" s="48" t="s">
        <v>158</v>
      </c>
      <c r="B25" s="119">
        <v>52</v>
      </c>
      <c r="C25" s="119">
        <v>81</v>
      </c>
      <c r="D25" s="100">
        <f t="shared" si="0"/>
        <v>1.5576923076923077</v>
      </c>
      <c r="E25" s="120"/>
      <c r="F25" s="121"/>
    </row>
    <row r="26" spans="1:6" ht="15.75" x14ac:dyDescent="0.2">
      <c r="A26" s="48" t="s">
        <v>330</v>
      </c>
      <c r="B26" s="119">
        <v>95</v>
      </c>
      <c r="C26" s="119">
        <v>154</v>
      </c>
      <c r="D26" s="100">
        <f t="shared" si="0"/>
        <v>1.6210526315789473</v>
      </c>
      <c r="E26" s="120"/>
      <c r="F26" s="121"/>
    </row>
    <row r="27" spans="1:6" ht="18.75" customHeight="1" x14ac:dyDescent="0.2">
      <c r="A27" s="48" t="s">
        <v>331</v>
      </c>
      <c r="B27" s="119">
        <v>10</v>
      </c>
      <c r="C27" s="119">
        <v>14</v>
      </c>
      <c r="D27" s="100">
        <f t="shared" si="0"/>
        <v>1.4</v>
      </c>
      <c r="E27" s="120"/>
      <c r="F27" s="121"/>
    </row>
    <row r="28" spans="1:6" ht="15.75" x14ac:dyDescent="0.2">
      <c r="A28" s="48" t="s">
        <v>159</v>
      </c>
      <c r="B28" s="119">
        <v>15</v>
      </c>
      <c r="C28" s="119">
        <v>27</v>
      </c>
      <c r="D28" s="100">
        <f t="shared" si="0"/>
        <v>1.8</v>
      </c>
      <c r="E28" s="120"/>
      <c r="F28" s="121"/>
    </row>
    <row r="29" spans="1:6" ht="15.75" x14ac:dyDescent="0.2">
      <c r="A29" s="600"/>
      <c r="B29" s="600"/>
      <c r="C29" s="7"/>
      <c r="D29" s="7"/>
      <c r="F29" s="121"/>
    </row>
    <row r="30" spans="1:6" ht="15.75" x14ac:dyDescent="0.2">
      <c r="A30" s="7"/>
      <c r="B30" s="7"/>
      <c r="C30" s="7"/>
      <c r="D30" s="7"/>
      <c r="F30" s="121"/>
    </row>
    <row r="31" spans="1:6" x14ac:dyDescent="0.2">
      <c r="A31" s="7"/>
      <c r="B31" s="7"/>
      <c r="C31" s="7"/>
      <c r="D31" s="7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D5" sqref="D5:D6"/>
    </sheetView>
  </sheetViews>
  <sheetFormatPr defaultColWidth="8.85546875" defaultRowHeight="12.75" x14ac:dyDescent="0.2"/>
  <cols>
    <col min="1" max="1" width="51.7109375" style="33" customWidth="1"/>
    <col min="2" max="2" width="13.5703125" style="33" customWidth="1"/>
    <col min="3" max="3" width="16.140625" style="33" customWidth="1"/>
    <col min="4" max="4" width="17.28515625" style="33" customWidth="1"/>
    <col min="5" max="256" width="8.85546875" style="33"/>
    <col min="257" max="257" width="51.7109375" style="33" customWidth="1"/>
    <col min="258" max="258" width="13.5703125" style="33" customWidth="1"/>
    <col min="259" max="259" width="16.140625" style="33" customWidth="1"/>
    <col min="260" max="260" width="15.5703125" style="33" customWidth="1"/>
    <col min="261" max="512" width="8.85546875" style="33"/>
    <col min="513" max="513" width="51.7109375" style="33" customWidth="1"/>
    <col min="514" max="514" width="13.5703125" style="33" customWidth="1"/>
    <col min="515" max="515" width="16.140625" style="33" customWidth="1"/>
    <col min="516" max="516" width="15.5703125" style="33" customWidth="1"/>
    <col min="517" max="768" width="8.85546875" style="33"/>
    <col min="769" max="769" width="51.7109375" style="33" customWidth="1"/>
    <col min="770" max="770" width="13.5703125" style="33" customWidth="1"/>
    <col min="771" max="771" width="16.140625" style="33" customWidth="1"/>
    <col min="772" max="772" width="15.5703125" style="33" customWidth="1"/>
    <col min="773" max="1024" width="8.85546875" style="33"/>
    <col min="1025" max="1025" width="51.7109375" style="33" customWidth="1"/>
    <col min="1026" max="1026" width="13.5703125" style="33" customWidth="1"/>
    <col min="1027" max="1027" width="16.140625" style="33" customWidth="1"/>
    <col min="1028" max="1028" width="15.5703125" style="33" customWidth="1"/>
    <col min="1029" max="1280" width="8.85546875" style="33"/>
    <col min="1281" max="1281" width="51.7109375" style="33" customWidth="1"/>
    <col min="1282" max="1282" width="13.5703125" style="33" customWidth="1"/>
    <col min="1283" max="1283" width="16.140625" style="33" customWidth="1"/>
    <col min="1284" max="1284" width="15.5703125" style="33" customWidth="1"/>
    <col min="1285" max="1536" width="8.85546875" style="33"/>
    <col min="1537" max="1537" width="51.7109375" style="33" customWidth="1"/>
    <col min="1538" max="1538" width="13.5703125" style="33" customWidth="1"/>
    <col min="1539" max="1539" width="16.140625" style="33" customWidth="1"/>
    <col min="1540" max="1540" width="15.5703125" style="33" customWidth="1"/>
    <col min="1541" max="1792" width="8.85546875" style="33"/>
    <col min="1793" max="1793" width="51.7109375" style="33" customWidth="1"/>
    <col min="1794" max="1794" width="13.5703125" style="33" customWidth="1"/>
    <col min="1795" max="1795" width="16.140625" style="33" customWidth="1"/>
    <col min="1796" max="1796" width="15.5703125" style="33" customWidth="1"/>
    <col min="1797" max="2048" width="8.85546875" style="33"/>
    <col min="2049" max="2049" width="51.7109375" style="33" customWidth="1"/>
    <col min="2050" max="2050" width="13.5703125" style="33" customWidth="1"/>
    <col min="2051" max="2051" width="16.140625" style="33" customWidth="1"/>
    <col min="2052" max="2052" width="15.5703125" style="33" customWidth="1"/>
    <col min="2053" max="2304" width="8.85546875" style="33"/>
    <col min="2305" max="2305" width="51.7109375" style="33" customWidth="1"/>
    <col min="2306" max="2306" width="13.5703125" style="33" customWidth="1"/>
    <col min="2307" max="2307" width="16.140625" style="33" customWidth="1"/>
    <col min="2308" max="2308" width="15.5703125" style="33" customWidth="1"/>
    <col min="2309" max="2560" width="8.85546875" style="33"/>
    <col min="2561" max="2561" width="51.7109375" style="33" customWidth="1"/>
    <col min="2562" max="2562" width="13.5703125" style="33" customWidth="1"/>
    <col min="2563" max="2563" width="16.140625" style="33" customWidth="1"/>
    <col min="2564" max="2564" width="15.5703125" style="33" customWidth="1"/>
    <col min="2565" max="2816" width="8.85546875" style="33"/>
    <col min="2817" max="2817" width="51.7109375" style="33" customWidth="1"/>
    <col min="2818" max="2818" width="13.5703125" style="33" customWidth="1"/>
    <col min="2819" max="2819" width="16.140625" style="33" customWidth="1"/>
    <col min="2820" max="2820" width="15.5703125" style="33" customWidth="1"/>
    <col min="2821" max="3072" width="8.85546875" style="33"/>
    <col min="3073" max="3073" width="51.7109375" style="33" customWidth="1"/>
    <col min="3074" max="3074" width="13.5703125" style="33" customWidth="1"/>
    <col min="3075" max="3075" width="16.140625" style="33" customWidth="1"/>
    <col min="3076" max="3076" width="15.5703125" style="33" customWidth="1"/>
    <col min="3077" max="3328" width="8.85546875" style="33"/>
    <col min="3329" max="3329" width="51.7109375" style="33" customWidth="1"/>
    <col min="3330" max="3330" width="13.5703125" style="33" customWidth="1"/>
    <col min="3331" max="3331" width="16.140625" style="33" customWidth="1"/>
    <col min="3332" max="3332" width="15.5703125" style="33" customWidth="1"/>
    <col min="3333" max="3584" width="8.85546875" style="33"/>
    <col min="3585" max="3585" width="51.7109375" style="33" customWidth="1"/>
    <col min="3586" max="3586" width="13.5703125" style="33" customWidth="1"/>
    <col min="3587" max="3587" width="16.140625" style="33" customWidth="1"/>
    <col min="3588" max="3588" width="15.5703125" style="33" customWidth="1"/>
    <col min="3589" max="3840" width="8.85546875" style="33"/>
    <col min="3841" max="3841" width="51.7109375" style="33" customWidth="1"/>
    <col min="3842" max="3842" width="13.5703125" style="33" customWidth="1"/>
    <col min="3843" max="3843" width="16.140625" style="33" customWidth="1"/>
    <col min="3844" max="3844" width="15.5703125" style="33" customWidth="1"/>
    <col min="3845" max="4096" width="8.85546875" style="33"/>
    <col min="4097" max="4097" width="51.7109375" style="33" customWidth="1"/>
    <col min="4098" max="4098" width="13.5703125" style="33" customWidth="1"/>
    <col min="4099" max="4099" width="16.140625" style="33" customWidth="1"/>
    <col min="4100" max="4100" width="15.5703125" style="33" customWidth="1"/>
    <col min="4101" max="4352" width="8.85546875" style="33"/>
    <col min="4353" max="4353" width="51.7109375" style="33" customWidth="1"/>
    <col min="4354" max="4354" width="13.5703125" style="33" customWidth="1"/>
    <col min="4355" max="4355" width="16.140625" style="33" customWidth="1"/>
    <col min="4356" max="4356" width="15.5703125" style="33" customWidth="1"/>
    <col min="4357" max="4608" width="8.85546875" style="33"/>
    <col min="4609" max="4609" width="51.7109375" style="33" customWidth="1"/>
    <col min="4610" max="4610" width="13.5703125" style="33" customWidth="1"/>
    <col min="4611" max="4611" width="16.140625" style="33" customWidth="1"/>
    <col min="4612" max="4612" width="15.5703125" style="33" customWidth="1"/>
    <col min="4613" max="4864" width="8.85546875" style="33"/>
    <col min="4865" max="4865" width="51.7109375" style="33" customWidth="1"/>
    <col min="4866" max="4866" width="13.5703125" style="33" customWidth="1"/>
    <col min="4867" max="4867" width="16.140625" style="33" customWidth="1"/>
    <col min="4868" max="4868" width="15.5703125" style="33" customWidth="1"/>
    <col min="4869" max="5120" width="8.85546875" style="33"/>
    <col min="5121" max="5121" width="51.7109375" style="33" customWidth="1"/>
    <col min="5122" max="5122" width="13.5703125" style="33" customWidth="1"/>
    <col min="5123" max="5123" width="16.140625" style="33" customWidth="1"/>
    <col min="5124" max="5124" width="15.5703125" style="33" customWidth="1"/>
    <col min="5125" max="5376" width="8.85546875" style="33"/>
    <col min="5377" max="5377" width="51.7109375" style="33" customWidth="1"/>
    <col min="5378" max="5378" width="13.5703125" style="33" customWidth="1"/>
    <col min="5379" max="5379" width="16.140625" style="33" customWidth="1"/>
    <col min="5380" max="5380" width="15.5703125" style="33" customWidth="1"/>
    <col min="5381" max="5632" width="8.85546875" style="33"/>
    <col min="5633" max="5633" width="51.7109375" style="33" customWidth="1"/>
    <col min="5634" max="5634" width="13.5703125" style="33" customWidth="1"/>
    <col min="5635" max="5635" width="16.140625" style="33" customWidth="1"/>
    <col min="5636" max="5636" width="15.5703125" style="33" customWidth="1"/>
    <col min="5637" max="5888" width="8.85546875" style="33"/>
    <col min="5889" max="5889" width="51.7109375" style="33" customWidth="1"/>
    <col min="5890" max="5890" width="13.5703125" style="33" customWidth="1"/>
    <col min="5891" max="5891" width="16.140625" style="33" customWidth="1"/>
    <col min="5892" max="5892" width="15.5703125" style="33" customWidth="1"/>
    <col min="5893" max="6144" width="8.85546875" style="33"/>
    <col min="6145" max="6145" width="51.7109375" style="33" customWidth="1"/>
    <col min="6146" max="6146" width="13.5703125" style="33" customWidth="1"/>
    <col min="6147" max="6147" width="16.140625" style="33" customWidth="1"/>
    <col min="6148" max="6148" width="15.5703125" style="33" customWidth="1"/>
    <col min="6149" max="6400" width="8.85546875" style="33"/>
    <col min="6401" max="6401" width="51.7109375" style="33" customWidth="1"/>
    <col min="6402" max="6402" width="13.5703125" style="33" customWidth="1"/>
    <col min="6403" max="6403" width="16.140625" style="33" customWidth="1"/>
    <col min="6404" max="6404" width="15.5703125" style="33" customWidth="1"/>
    <col min="6405" max="6656" width="8.85546875" style="33"/>
    <col min="6657" max="6657" width="51.7109375" style="33" customWidth="1"/>
    <col min="6658" max="6658" width="13.5703125" style="33" customWidth="1"/>
    <col min="6659" max="6659" width="16.140625" style="33" customWidth="1"/>
    <col min="6660" max="6660" width="15.5703125" style="33" customWidth="1"/>
    <col min="6661" max="6912" width="8.85546875" style="33"/>
    <col min="6913" max="6913" width="51.7109375" style="33" customWidth="1"/>
    <col min="6914" max="6914" width="13.5703125" style="33" customWidth="1"/>
    <col min="6915" max="6915" width="16.140625" style="33" customWidth="1"/>
    <col min="6916" max="6916" width="15.5703125" style="33" customWidth="1"/>
    <col min="6917" max="7168" width="8.85546875" style="33"/>
    <col min="7169" max="7169" width="51.7109375" style="33" customWidth="1"/>
    <col min="7170" max="7170" width="13.5703125" style="33" customWidth="1"/>
    <col min="7171" max="7171" width="16.140625" style="33" customWidth="1"/>
    <col min="7172" max="7172" width="15.5703125" style="33" customWidth="1"/>
    <col min="7173" max="7424" width="8.85546875" style="33"/>
    <col min="7425" max="7425" width="51.7109375" style="33" customWidth="1"/>
    <col min="7426" max="7426" width="13.5703125" style="33" customWidth="1"/>
    <col min="7427" max="7427" width="16.140625" style="33" customWidth="1"/>
    <col min="7428" max="7428" width="15.5703125" style="33" customWidth="1"/>
    <col min="7429" max="7680" width="8.85546875" style="33"/>
    <col min="7681" max="7681" width="51.7109375" style="33" customWidth="1"/>
    <col min="7682" max="7682" width="13.5703125" style="33" customWidth="1"/>
    <col min="7683" max="7683" width="16.140625" style="33" customWidth="1"/>
    <col min="7684" max="7684" width="15.5703125" style="33" customWidth="1"/>
    <col min="7685" max="7936" width="8.85546875" style="33"/>
    <col min="7937" max="7937" width="51.7109375" style="33" customWidth="1"/>
    <col min="7938" max="7938" width="13.5703125" style="33" customWidth="1"/>
    <col min="7939" max="7939" width="16.140625" style="33" customWidth="1"/>
    <col min="7940" max="7940" width="15.5703125" style="33" customWidth="1"/>
    <col min="7941" max="8192" width="8.85546875" style="33"/>
    <col min="8193" max="8193" width="51.7109375" style="33" customWidth="1"/>
    <col min="8194" max="8194" width="13.5703125" style="33" customWidth="1"/>
    <col min="8195" max="8195" width="16.140625" style="33" customWidth="1"/>
    <col min="8196" max="8196" width="15.5703125" style="33" customWidth="1"/>
    <col min="8197" max="8448" width="8.85546875" style="33"/>
    <col min="8449" max="8449" width="51.7109375" style="33" customWidth="1"/>
    <col min="8450" max="8450" width="13.5703125" style="33" customWidth="1"/>
    <col min="8451" max="8451" width="16.140625" style="33" customWidth="1"/>
    <col min="8452" max="8452" width="15.5703125" style="33" customWidth="1"/>
    <col min="8453" max="8704" width="8.85546875" style="33"/>
    <col min="8705" max="8705" width="51.7109375" style="33" customWidth="1"/>
    <col min="8706" max="8706" width="13.5703125" style="33" customWidth="1"/>
    <col min="8707" max="8707" width="16.140625" style="33" customWidth="1"/>
    <col min="8708" max="8708" width="15.5703125" style="33" customWidth="1"/>
    <col min="8709" max="8960" width="8.85546875" style="33"/>
    <col min="8961" max="8961" width="51.7109375" style="33" customWidth="1"/>
    <col min="8962" max="8962" width="13.5703125" style="33" customWidth="1"/>
    <col min="8963" max="8963" width="16.140625" style="33" customWidth="1"/>
    <col min="8964" max="8964" width="15.5703125" style="33" customWidth="1"/>
    <col min="8965" max="9216" width="8.85546875" style="33"/>
    <col min="9217" max="9217" width="51.7109375" style="33" customWidth="1"/>
    <col min="9218" max="9218" width="13.5703125" style="33" customWidth="1"/>
    <col min="9219" max="9219" width="16.140625" style="33" customWidth="1"/>
    <col min="9220" max="9220" width="15.5703125" style="33" customWidth="1"/>
    <col min="9221" max="9472" width="8.85546875" style="33"/>
    <col min="9473" max="9473" width="51.7109375" style="33" customWidth="1"/>
    <col min="9474" max="9474" width="13.5703125" style="33" customWidth="1"/>
    <col min="9475" max="9475" width="16.140625" style="33" customWidth="1"/>
    <col min="9476" max="9476" width="15.5703125" style="33" customWidth="1"/>
    <col min="9477" max="9728" width="8.85546875" style="33"/>
    <col min="9729" max="9729" width="51.7109375" style="33" customWidth="1"/>
    <col min="9730" max="9730" width="13.5703125" style="33" customWidth="1"/>
    <col min="9731" max="9731" width="16.140625" style="33" customWidth="1"/>
    <col min="9732" max="9732" width="15.5703125" style="33" customWidth="1"/>
    <col min="9733" max="9984" width="8.85546875" style="33"/>
    <col min="9985" max="9985" width="51.7109375" style="33" customWidth="1"/>
    <col min="9986" max="9986" width="13.5703125" style="33" customWidth="1"/>
    <col min="9987" max="9987" width="16.140625" style="33" customWidth="1"/>
    <col min="9988" max="9988" width="15.5703125" style="33" customWidth="1"/>
    <col min="9989" max="10240" width="8.85546875" style="33"/>
    <col min="10241" max="10241" width="51.7109375" style="33" customWidth="1"/>
    <col min="10242" max="10242" width="13.5703125" style="33" customWidth="1"/>
    <col min="10243" max="10243" width="16.140625" style="33" customWidth="1"/>
    <col min="10244" max="10244" width="15.5703125" style="33" customWidth="1"/>
    <col min="10245" max="10496" width="8.85546875" style="33"/>
    <col min="10497" max="10497" width="51.7109375" style="33" customWidth="1"/>
    <col min="10498" max="10498" width="13.5703125" style="33" customWidth="1"/>
    <col min="10499" max="10499" width="16.140625" style="33" customWidth="1"/>
    <col min="10500" max="10500" width="15.5703125" style="33" customWidth="1"/>
    <col min="10501" max="10752" width="8.85546875" style="33"/>
    <col min="10753" max="10753" width="51.7109375" style="33" customWidth="1"/>
    <col min="10754" max="10754" width="13.5703125" style="33" customWidth="1"/>
    <col min="10755" max="10755" width="16.140625" style="33" customWidth="1"/>
    <col min="10756" max="10756" width="15.5703125" style="33" customWidth="1"/>
    <col min="10757" max="11008" width="8.85546875" style="33"/>
    <col min="11009" max="11009" width="51.7109375" style="33" customWidth="1"/>
    <col min="11010" max="11010" width="13.5703125" style="33" customWidth="1"/>
    <col min="11011" max="11011" width="16.140625" style="33" customWidth="1"/>
    <col min="11012" max="11012" width="15.5703125" style="33" customWidth="1"/>
    <col min="11013" max="11264" width="8.85546875" style="33"/>
    <col min="11265" max="11265" width="51.7109375" style="33" customWidth="1"/>
    <col min="11266" max="11266" width="13.5703125" style="33" customWidth="1"/>
    <col min="11267" max="11267" width="16.140625" style="33" customWidth="1"/>
    <col min="11268" max="11268" width="15.5703125" style="33" customWidth="1"/>
    <col min="11269" max="11520" width="8.85546875" style="33"/>
    <col min="11521" max="11521" width="51.7109375" style="33" customWidth="1"/>
    <col min="11522" max="11522" width="13.5703125" style="33" customWidth="1"/>
    <col min="11523" max="11523" width="16.140625" style="33" customWidth="1"/>
    <col min="11524" max="11524" width="15.5703125" style="33" customWidth="1"/>
    <col min="11525" max="11776" width="8.85546875" style="33"/>
    <col min="11777" max="11777" width="51.7109375" style="33" customWidth="1"/>
    <col min="11778" max="11778" width="13.5703125" style="33" customWidth="1"/>
    <col min="11779" max="11779" width="16.140625" style="33" customWidth="1"/>
    <col min="11780" max="11780" width="15.5703125" style="33" customWidth="1"/>
    <col min="11781" max="12032" width="8.85546875" style="33"/>
    <col min="12033" max="12033" width="51.7109375" style="33" customWidth="1"/>
    <col min="12034" max="12034" width="13.5703125" style="33" customWidth="1"/>
    <col min="12035" max="12035" width="16.140625" style="33" customWidth="1"/>
    <col min="12036" max="12036" width="15.5703125" style="33" customWidth="1"/>
    <col min="12037" max="12288" width="8.85546875" style="33"/>
    <col min="12289" max="12289" width="51.7109375" style="33" customWidth="1"/>
    <col min="12290" max="12290" width="13.5703125" style="33" customWidth="1"/>
    <col min="12291" max="12291" width="16.140625" style="33" customWidth="1"/>
    <col min="12292" max="12292" width="15.5703125" style="33" customWidth="1"/>
    <col min="12293" max="12544" width="8.85546875" style="33"/>
    <col min="12545" max="12545" width="51.7109375" style="33" customWidth="1"/>
    <col min="12546" max="12546" width="13.5703125" style="33" customWidth="1"/>
    <col min="12547" max="12547" width="16.140625" style="33" customWidth="1"/>
    <col min="12548" max="12548" width="15.5703125" style="33" customWidth="1"/>
    <col min="12549" max="12800" width="8.85546875" style="33"/>
    <col min="12801" max="12801" width="51.7109375" style="33" customWidth="1"/>
    <col min="12802" max="12802" width="13.5703125" style="33" customWidth="1"/>
    <col min="12803" max="12803" width="16.140625" style="33" customWidth="1"/>
    <col min="12804" max="12804" width="15.5703125" style="33" customWidth="1"/>
    <col min="12805" max="13056" width="8.85546875" style="33"/>
    <col min="13057" max="13057" width="51.7109375" style="33" customWidth="1"/>
    <col min="13058" max="13058" width="13.5703125" style="33" customWidth="1"/>
    <col min="13059" max="13059" width="16.140625" style="33" customWidth="1"/>
    <col min="13060" max="13060" width="15.5703125" style="33" customWidth="1"/>
    <col min="13061" max="13312" width="8.85546875" style="33"/>
    <col min="13313" max="13313" width="51.7109375" style="33" customWidth="1"/>
    <col min="13314" max="13314" width="13.5703125" style="33" customWidth="1"/>
    <col min="13315" max="13315" width="16.140625" style="33" customWidth="1"/>
    <col min="13316" max="13316" width="15.5703125" style="33" customWidth="1"/>
    <col min="13317" max="13568" width="8.85546875" style="33"/>
    <col min="13569" max="13569" width="51.7109375" style="33" customWidth="1"/>
    <col min="13570" max="13570" width="13.5703125" style="33" customWidth="1"/>
    <col min="13571" max="13571" width="16.140625" style="33" customWidth="1"/>
    <col min="13572" max="13572" width="15.5703125" style="33" customWidth="1"/>
    <col min="13573" max="13824" width="8.85546875" style="33"/>
    <col min="13825" max="13825" width="51.7109375" style="33" customWidth="1"/>
    <col min="13826" max="13826" width="13.5703125" style="33" customWidth="1"/>
    <col min="13827" max="13827" width="16.140625" style="33" customWidth="1"/>
    <col min="13828" max="13828" width="15.5703125" style="33" customWidth="1"/>
    <col min="13829" max="14080" width="8.85546875" style="33"/>
    <col min="14081" max="14081" width="51.7109375" style="33" customWidth="1"/>
    <col min="14082" max="14082" width="13.5703125" style="33" customWidth="1"/>
    <col min="14083" max="14083" width="16.140625" style="33" customWidth="1"/>
    <col min="14084" max="14084" width="15.5703125" style="33" customWidth="1"/>
    <col min="14085" max="14336" width="8.85546875" style="33"/>
    <col min="14337" max="14337" width="51.7109375" style="33" customWidth="1"/>
    <col min="14338" max="14338" width="13.5703125" style="33" customWidth="1"/>
    <col min="14339" max="14339" width="16.140625" style="33" customWidth="1"/>
    <col min="14340" max="14340" width="15.5703125" style="33" customWidth="1"/>
    <col min="14341" max="14592" width="8.85546875" style="33"/>
    <col min="14593" max="14593" width="51.7109375" style="33" customWidth="1"/>
    <col min="14594" max="14594" width="13.5703125" style="33" customWidth="1"/>
    <col min="14595" max="14595" width="16.140625" style="33" customWidth="1"/>
    <col min="14596" max="14596" width="15.5703125" style="33" customWidth="1"/>
    <col min="14597" max="14848" width="8.85546875" style="33"/>
    <col min="14849" max="14849" width="51.7109375" style="33" customWidth="1"/>
    <col min="14850" max="14850" width="13.5703125" style="33" customWidth="1"/>
    <col min="14851" max="14851" width="16.140625" style="33" customWidth="1"/>
    <col min="14852" max="14852" width="15.5703125" style="33" customWidth="1"/>
    <col min="14853" max="15104" width="8.85546875" style="33"/>
    <col min="15105" max="15105" width="51.7109375" style="33" customWidth="1"/>
    <col min="15106" max="15106" width="13.5703125" style="33" customWidth="1"/>
    <col min="15107" max="15107" width="16.140625" style="33" customWidth="1"/>
    <col min="15108" max="15108" width="15.5703125" style="33" customWidth="1"/>
    <col min="15109" max="15360" width="8.85546875" style="33"/>
    <col min="15361" max="15361" width="51.7109375" style="33" customWidth="1"/>
    <col min="15362" max="15362" width="13.5703125" style="33" customWidth="1"/>
    <col min="15363" max="15363" width="16.140625" style="33" customWidth="1"/>
    <col min="15364" max="15364" width="15.5703125" style="33" customWidth="1"/>
    <col min="15365" max="15616" width="8.85546875" style="33"/>
    <col min="15617" max="15617" width="51.7109375" style="33" customWidth="1"/>
    <col min="15618" max="15618" width="13.5703125" style="33" customWidth="1"/>
    <col min="15619" max="15619" width="16.140625" style="33" customWidth="1"/>
    <col min="15620" max="15620" width="15.5703125" style="33" customWidth="1"/>
    <col min="15621" max="15872" width="8.85546875" style="33"/>
    <col min="15873" max="15873" width="51.7109375" style="33" customWidth="1"/>
    <col min="15874" max="15874" width="13.5703125" style="33" customWidth="1"/>
    <col min="15875" max="15875" width="16.140625" style="33" customWidth="1"/>
    <col min="15876" max="15876" width="15.5703125" style="33" customWidth="1"/>
    <col min="15877" max="16128" width="8.85546875" style="33"/>
    <col min="16129" max="16129" width="51.7109375" style="33" customWidth="1"/>
    <col min="16130" max="16130" width="13.5703125" style="33" customWidth="1"/>
    <col min="16131" max="16131" width="16.140625" style="33" customWidth="1"/>
    <col min="16132" max="16132" width="15.5703125" style="33" customWidth="1"/>
    <col min="16133" max="16384" width="8.85546875" style="33"/>
  </cols>
  <sheetData>
    <row r="1" spans="1:4" s="1" customFormat="1" ht="20.25" x14ac:dyDescent="0.3">
      <c r="A1" s="538" t="s">
        <v>533</v>
      </c>
      <c r="B1" s="538"/>
      <c r="C1" s="538"/>
      <c r="D1" s="538"/>
    </row>
    <row r="2" spans="1:4" s="1" customFormat="1" ht="20.25" x14ac:dyDescent="0.3">
      <c r="A2" s="538" t="s">
        <v>503</v>
      </c>
      <c r="B2" s="538"/>
      <c r="C2" s="538"/>
      <c r="D2" s="538"/>
    </row>
    <row r="3" spans="1:4" s="1" customFormat="1" ht="18.75" x14ac:dyDescent="0.3">
      <c r="A3" s="569" t="s">
        <v>125</v>
      </c>
      <c r="B3" s="569"/>
      <c r="C3" s="569"/>
      <c r="D3" s="569"/>
    </row>
    <row r="4" spans="1:4" s="3" customFormat="1" ht="11.25" x14ac:dyDescent="0.2">
      <c r="A4" s="2"/>
      <c r="B4" s="2"/>
      <c r="C4" s="2"/>
      <c r="D4" s="2"/>
    </row>
    <row r="5" spans="1:4" s="3" customFormat="1" ht="11.25" x14ac:dyDescent="0.2">
      <c r="A5" s="574"/>
      <c r="B5" s="602" t="s">
        <v>544</v>
      </c>
      <c r="C5" s="603" t="s">
        <v>545</v>
      </c>
      <c r="D5" s="605" t="s">
        <v>546</v>
      </c>
    </row>
    <row r="6" spans="1:4" s="3" customFormat="1" ht="68.25" customHeight="1" x14ac:dyDescent="0.2">
      <c r="A6" s="574"/>
      <c r="B6" s="602"/>
      <c r="C6" s="603"/>
      <c r="D6" s="605"/>
    </row>
    <row r="7" spans="1:4" s="226" customFormat="1" ht="18.75" x14ac:dyDescent="0.25">
      <c r="A7" s="367" t="s">
        <v>149</v>
      </c>
      <c r="B7" s="381">
        <f>SUM(B8:B31)</f>
        <v>260</v>
      </c>
      <c r="C7" s="381">
        <f>SUM(C8:C31)</f>
        <v>449</v>
      </c>
      <c r="D7" s="225">
        <f>C7/B7</f>
        <v>1.726923076923077</v>
      </c>
    </row>
    <row r="8" spans="1:4" ht="18.75" x14ac:dyDescent="0.2">
      <c r="A8" s="146" t="s">
        <v>126</v>
      </c>
      <c r="B8" s="45">
        <v>80</v>
      </c>
      <c r="C8" s="45">
        <v>110</v>
      </c>
      <c r="D8" s="225">
        <f t="shared" ref="D8:D31" si="0">C8/B8</f>
        <v>1.375</v>
      </c>
    </row>
    <row r="9" spans="1:4" ht="18.75" x14ac:dyDescent="0.2">
      <c r="A9" s="146" t="s">
        <v>127</v>
      </c>
      <c r="B9" s="45">
        <v>1</v>
      </c>
      <c r="C9" s="45">
        <v>3</v>
      </c>
      <c r="D9" s="225">
        <f t="shared" si="0"/>
        <v>3</v>
      </c>
    </row>
    <row r="10" spans="1:4" s="6" customFormat="1" ht="18.75" x14ac:dyDescent="0.25">
      <c r="A10" s="146" t="s">
        <v>128</v>
      </c>
      <c r="B10" s="45">
        <v>0</v>
      </c>
      <c r="C10" s="45">
        <v>0</v>
      </c>
      <c r="D10" s="225" t="s">
        <v>120</v>
      </c>
    </row>
    <row r="11" spans="1:4" ht="18.75" x14ac:dyDescent="0.2">
      <c r="A11" s="146" t="s">
        <v>129</v>
      </c>
      <c r="B11" s="45">
        <v>4</v>
      </c>
      <c r="C11" s="45">
        <v>9</v>
      </c>
      <c r="D11" s="225">
        <f t="shared" si="0"/>
        <v>2.25</v>
      </c>
    </row>
    <row r="12" spans="1:4" ht="18.75" x14ac:dyDescent="0.2">
      <c r="A12" s="146" t="s">
        <v>130</v>
      </c>
      <c r="B12" s="45">
        <v>28</v>
      </c>
      <c r="C12" s="45">
        <v>25</v>
      </c>
      <c r="D12" s="225">
        <f t="shared" si="0"/>
        <v>0.8928571428571429</v>
      </c>
    </row>
    <row r="13" spans="1:4" ht="30.75" customHeight="1" x14ac:dyDescent="0.2">
      <c r="A13" s="146" t="s">
        <v>131</v>
      </c>
      <c r="B13" s="45">
        <v>2</v>
      </c>
      <c r="C13" s="45">
        <v>1</v>
      </c>
      <c r="D13" s="225">
        <f t="shared" si="0"/>
        <v>0.5</v>
      </c>
    </row>
    <row r="14" spans="1:4" ht="31.5" x14ac:dyDescent="0.2">
      <c r="A14" s="146" t="s">
        <v>162</v>
      </c>
      <c r="B14" s="45">
        <v>30</v>
      </c>
      <c r="C14" s="45">
        <v>72</v>
      </c>
      <c r="D14" s="225">
        <f t="shared" si="0"/>
        <v>2.4</v>
      </c>
    </row>
    <row r="15" spans="1:4" ht="18.75" x14ac:dyDescent="0.2">
      <c r="A15" s="146" t="s">
        <v>132</v>
      </c>
      <c r="B15" s="45">
        <v>24</v>
      </c>
      <c r="C15" s="45">
        <v>33</v>
      </c>
      <c r="D15" s="225">
        <f t="shared" si="0"/>
        <v>1.375</v>
      </c>
    </row>
    <row r="16" spans="1:4" ht="32.25" customHeight="1" x14ac:dyDescent="0.2">
      <c r="A16" s="146" t="s">
        <v>133</v>
      </c>
      <c r="B16" s="45">
        <v>0</v>
      </c>
      <c r="C16" s="45">
        <v>3</v>
      </c>
      <c r="D16" s="225" t="s">
        <v>120</v>
      </c>
    </row>
    <row r="17" spans="1:4" ht="24" customHeight="1" x14ac:dyDescent="0.2">
      <c r="A17" s="146" t="s">
        <v>134</v>
      </c>
      <c r="B17" s="45">
        <v>0</v>
      </c>
      <c r="C17" s="45">
        <v>2</v>
      </c>
      <c r="D17" s="225" t="s">
        <v>120</v>
      </c>
    </row>
    <row r="18" spans="1:4" ht="18.75" customHeight="1" x14ac:dyDescent="0.2">
      <c r="A18" s="146" t="s">
        <v>135</v>
      </c>
      <c r="B18" s="45">
        <v>11</v>
      </c>
      <c r="C18" s="45">
        <v>8</v>
      </c>
      <c r="D18" s="225">
        <f t="shared" si="0"/>
        <v>0.72727272727272729</v>
      </c>
    </row>
    <row r="19" spans="1:4" ht="31.5" x14ac:dyDescent="0.2">
      <c r="A19" s="146" t="s">
        <v>136</v>
      </c>
      <c r="B19" s="45">
        <v>0</v>
      </c>
      <c r="C19" s="45">
        <v>1</v>
      </c>
      <c r="D19" s="225" t="s">
        <v>120</v>
      </c>
    </row>
    <row r="20" spans="1:4" ht="18.75" x14ac:dyDescent="0.2">
      <c r="A20" s="146" t="s">
        <v>137</v>
      </c>
      <c r="B20" s="45">
        <v>3</v>
      </c>
      <c r="C20" s="45">
        <v>5</v>
      </c>
      <c r="D20" s="225">
        <f t="shared" si="0"/>
        <v>1.6666666666666667</v>
      </c>
    </row>
    <row r="21" spans="1:4" ht="24.75" customHeight="1" x14ac:dyDescent="0.2">
      <c r="A21" s="146" t="s">
        <v>138</v>
      </c>
      <c r="B21" s="45">
        <v>12</v>
      </c>
      <c r="C21" s="45">
        <v>33</v>
      </c>
      <c r="D21" s="225">
        <f t="shared" si="0"/>
        <v>2.75</v>
      </c>
    </row>
    <row r="22" spans="1:4" ht="18.75" x14ac:dyDescent="0.2">
      <c r="A22" s="146" t="s">
        <v>139</v>
      </c>
      <c r="B22" s="45">
        <v>19</v>
      </c>
      <c r="C22" s="45">
        <v>16</v>
      </c>
      <c r="D22" s="225">
        <f t="shared" si="0"/>
        <v>0.84210526315789469</v>
      </c>
    </row>
    <row r="23" spans="1:4" ht="31.5" x14ac:dyDescent="0.2">
      <c r="A23" s="146" t="s">
        <v>140</v>
      </c>
      <c r="B23" s="45">
        <v>12</v>
      </c>
      <c r="C23" s="45">
        <v>13</v>
      </c>
      <c r="D23" s="225">
        <f t="shared" si="0"/>
        <v>1.0833333333333333</v>
      </c>
    </row>
    <row r="24" spans="1:4" ht="31.5" x14ac:dyDescent="0.2">
      <c r="A24" s="146" t="s">
        <v>141</v>
      </c>
      <c r="B24" s="45">
        <v>0</v>
      </c>
      <c r="C24" s="45">
        <v>4</v>
      </c>
      <c r="D24" s="225" t="s">
        <v>120</v>
      </c>
    </row>
    <row r="25" spans="1:4" ht="18.75" x14ac:dyDescent="0.2">
      <c r="A25" s="146" t="s">
        <v>142</v>
      </c>
      <c r="B25" s="45">
        <v>0</v>
      </c>
      <c r="C25" s="45">
        <v>3</v>
      </c>
      <c r="D25" s="225" t="s">
        <v>120</v>
      </c>
    </row>
    <row r="26" spans="1:4" ht="18.75" x14ac:dyDescent="0.2">
      <c r="A26" s="146" t="s">
        <v>143</v>
      </c>
      <c r="B26" s="45">
        <v>11</v>
      </c>
      <c r="C26" s="45">
        <v>12</v>
      </c>
      <c r="D26" s="225">
        <f t="shared" si="0"/>
        <v>1.0909090909090908</v>
      </c>
    </row>
    <row r="27" spans="1:4" ht="31.5" x14ac:dyDescent="0.2">
      <c r="A27" s="146" t="s">
        <v>144</v>
      </c>
      <c r="B27" s="45">
        <v>5</v>
      </c>
      <c r="C27" s="45">
        <v>62</v>
      </c>
      <c r="D27" s="225">
        <f t="shared" si="0"/>
        <v>12.4</v>
      </c>
    </row>
    <row r="28" spans="1:4" ht="18.75" x14ac:dyDescent="0.2">
      <c r="A28" s="146" t="s">
        <v>145</v>
      </c>
      <c r="B28" s="45">
        <v>5</v>
      </c>
      <c r="C28" s="45">
        <v>4</v>
      </c>
      <c r="D28" s="225" t="s">
        <v>120</v>
      </c>
    </row>
    <row r="29" spans="1:4" ht="18.75" x14ac:dyDescent="0.2">
      <c r="A29" s="146" t="s">
        <v>146</v>
      </c>
      <c r="B29" s="45">
        <v>6</v>
      </c>
      <c r="C29" s="45">
        <v>20</v>
      </c>
      <c r="D29" s="225" t="s">
        <v>120</v>
      </c>
    </row>
    <row r="30" spans="1:4" ht="18.75" x14ac:dyDescent="0.2">
      <c r="A30" s="146" t="s">
        <v>147</v>
      </c>
      <c r="B30" s="45">
        <v>4</v>
      </c>
      <c r="C30" s="45">
        <v>6</v>
      </c>
      <c r="D30" s="225">
        <f t="shared" si="0"/>
        <v>1.5</v>
      </c>
    </row>
    <row r="31" spans="1:4" ht="22.5" customHeight="1" x14ac:dyDescent="0.2">
      <c r="A31" s="146" t="s">
        <v>148</v>
      </c>
      <c r="B31" s="45">
        <v>3</v>
      </c>
      <c r="C31" s="45">
        <v>4</v>
      </c>
      <c r="D31" s="225">
        <f t="shared" si="0"/>
        <v>1.3333333333333333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D5" sqref="D5:D6"/>
    </sheetView>
  </sheetViews>
  <sheetFormatPr defaultColWidth="8.85546875" defaultRowHeight="12.75" x14ac:dyDescent="0.2"/>
  <cols>
    <col min="1" max="1" width="49.5703125" style="33" customWidth="1"/>
    <col min="2" max="2" width="12.140625" style="33" customWidth="1"/>
    <col min="3" max="3" width="14.85546875" style="33" customWidth="1"/>
    <col min="4" max="4" width="16.7109375" style="33" customWidth="1"/>
    <col min="5" max="5" width="8.7109375" style="33" customWidth="1"/>
    <col min="6" max="256" width="8.85546875" style="33"/>
    <col min="257" max="257" width="49.5703125" style="33" customWidth="1"/>
    <col min="258" max="258" width="23.42578125" style="33" customWidth="1"/>
    <col min="259" max="259" width="18.7109375" style="33" customWidth="1"/>
    <col min="260" max="260" width="18.5703125" style="33" customWidth="1"/>
    <col min="261" max="512" width="8.85546875" style="33"/>
    <col min="513" max="513" width="49.5703125" style="33" customWidth="1"/>
    <col min="514" max="514" width="23.42578125" style="33" customWidth="1"/>
    <col min="515" max="515" width="18.7109375" style="33" customWidth="1"/>
    <col min="516" max="516" width="18.5703125" style="33" customWidth="1"/>
    <col min="517" max="768" width="8.85546875" style="33"/>
    <col min="769" max="769" width="49.5703125" style="33" customWidth="1"/>
    <col min="770" max="770" width="23.42578125" style="33" customWidth="1"/>
    <col min="771" max="771" width="18.7109375" style="33" customWidth="1"/>
    <col min="772" max="772" width="18.5703125" style="33" customWidth="1"/>
    <col min="773" max="1024" width="8.85546875" style="33"/>
    <col min="1025" max="1025" width="49.5703125" style="33" customWidth="1"/>
    <col min="1026" max="1026" width="23.42578125" style="33" customWidth="1"/>
    <col min="1027" max="1027" width="18.7109375" style="33" customWidth="1"/>
    <col min="1028" max="1028" width="18.5703125" style="33" customWidth="1"/>
    <col min="1029" max="1280" width="8.85546875" style="33"/>
    <col min="1281" max="1281" width="49.5703125" style="33" customWidth="1"/>
    <col min="1282" max="1282" width="23.42578125" style="33" customWidth="1"/>
    <col min="1283" max="1283" width="18.7109375" style="33" customWidth="1"/>
    <col min="1284" max="1284" width="18.5703125" style="33" customWidth="1"/>
    <col min="1285" max="1536" width="8.85546875" style="33"/>
    <col min="1537" max="1537" width="49.5703125" style="33" customWidth="1"/>
    <col min="1538" max="1538" width="23.42578125" style="33" customWidth="1"/>
    <col min="1539" max="1539" width="18.7109375" style="33" customWidth="1"/>
    <col min="1540" max="1540" width="18.5703125" style="33" customWidth="1"/>
    <col min="1541" max="1792" width="8.85546875" style="33"/>
    <col min="1793" max="1793" width="49.5703125" style="33" customWidth="1"/>
    <col min="1794" max="1794" width="23.42578125" style="33" customWidth="1"/>
    <col min="1795" max="1795" width="18.7109375" style="33" customWidth="1"/>
    <col min="1796" max="1796" width="18.5703125" style="33" customWidth="1"/>
    <col min="1797" max="2048" width="8.85546875" style="33"/>
    <col min="2049" max="2049" width="49.5703125" style="33" customWidth="1"/>
    <col min="2050" max="2050" width="23.42578125" style="33" customWidth="1"/>
    <col min="2051" max="2051" width="18.7109375" style="33" customWidth="1"/>
    <col min="2052" max="2052" width="18.5703125" style="33" customWidth="1"/>
    <col min="2053" max="2304" width="8.85546875" style="33"/>
    <col min="2305" max="2305" width="49.5703125" style="33" customWidth="1"/>
    <col min="2306" max="2306" width="23.42578125" style="33" customWidth="1"/>
    <col min="2307" max="2307" width="18.7109375" style="33" customWidth="1"/>
    <col min="2308" max="2308" width="18.5703125" style="33" customWidth="1"/>
    <col min="2309" max="2560" width="8.85546875" style="33"/>
    <col min="2561" max="2561" width="49.5703125" style="33" customWidth="1"/>
    <col min="2562" max="2562" width="23.42578125" style="33" customWidth="1"/>
    <col min="2563" max="2563" width="18.7109375" style="33" customWidth="1"/>
    <col min="2564" max="2564" width="18.5703125" style="33" customWidth="1"/>
    <col min="2565" max="2816" width="8.85546875" style="33"/>
    <col min="2817" max="2817" width="49.5703125" style="33" customWidth="1"/>
    <col min="2818" max="2818" width="23.42578125" style="33" customWidth="1"/>
    <col min="2819" max="2819" width="18.7109375" style="33" customWidth="1"/>
    <col min="2820" max="2820" width="18.5703125" style="33" customWidth="1"/>
    <col min="2821" max="3072" width="8.85546875" style="33"/>
    <col min="3073" max="3073" width="49.5703125" style="33" customWidth="1"/>
    <col min="3074" max="3074" width="23.42578125" style="33" customWidth="1"/>
    <col min="3075" max="3075" width="18.7109375" style="33" customWidth="1"/>
    <col min="3076" max="3076" width="18.5703125" style="33" customWidth="1"/>
    <col min="3077" max="3328" width="8.85546875" style="33"/>
    <col min="3329" max="3329" width="49.5703125" style="33" customWidth="1"/>
    <col min="3330" max="3330" width="23.42578125" style="33" customWidth="1"/>
    <col min="3331" max="3331" width="18.7109375" style="33" customWidth="1"/>
    <col min="3332" max="3332" width="18.5703125" style="33" customWidth="1"/>
    <col min="3333" max="3584" width="8.85546875" style="33"/>
    <col min="3585" max="3585" width="49.5703125" style="33" customWidth="1"/>
    <col min="3586" max="3586" width="23.42578125" style="33" customWidth="1"/>
    <col min="3587" max="3587" width="18.7109375" style="33" customWidth="1"/>
    <col min="3588" max="3588" width="18.5703125" style="33" customWidth="1"/>
    <col min="3589" max="3840" width="8.85546875" style="33"/>
    <col min="3841" max="3841" width="49.5703125" style="33" customWidth="1"/>
    <col min="3842" max="3842" width="23.42578125" style="33" customWidth="1"/>
    <col min="3843" max="3843" width="18.7109375" style="33" customWidth="1"/>
    <col min="3844" max="3844" width="18.5703125" style="33" customWidth="1"/>
    <col min="3845" max="4096" width="8.85546875" style="33"/>
    <col min="4097" max="4097" width="49.5703125" style="33" customWidth="1"/>
    <col min="4098" max="4098" width="23.42578125" style="33" customWidth="1"/>
    <col min="4099" max="4099" width="18.7109375" style="33" customWidth="1"/>
    <col min="4100" max="4100" width="18.5703125" style="33" customWidth="1"/>
    <col min="4101" max="4352" width="8.85546875" style="33"/>
    <col min="4353" max="4353" width="49.5703125" style="33" customWidth="1"/>
    <col min="4354" max="4354" width="23.42578125" style="33" customWidth="1"/>
    <col min="4355" max="4355" width="18.7109375" style="33" customWidth="1"/>
    <col min="4356" max="4356" width="18.5703125" style="33" customWidth="1"/>
    <col min="4357" max="4608" width="8.85546875" style="33"/>
    <col min="4609" max="4609" width="49.5703125" style="33" customWidth="1"/>
    <col min="4610" max="4610" width="23.42578125" style="33" customWidth="1"/>
    <col min="4611" max="4611" width="18.7109375" style="33" customWidth="1"/>
    <col min="4612" max="4612" width="18.5703125" style="33" customWidth="1"/>
    <col min="4613" max="4864" width="8.85546875" style="33"/>
    <col min="4865" max="4865" width="49.5703125" style="33" customWidth="1"/>
    <col min="4866" max="4866" width="23.42578125" style="33" customWidth="1"/>
    <col min="4867" max="4867" width="18.7109375" style="33" customWidth="1"/>
    <col min="4868" max="4868" width="18.5703125" style="33" customWidth="1"/>
    <col min="4869" max="5120" width="8.85546875" style="33"/>
    <col min="5121" max="5121" width="49.5703125" style="33" customWidth="1"/>
    <col min="5122" max="5122" width="23.42578125" style="33" customWidth="1"/>
    <col min="5123" max="5123" width="18.7109375" style="33" customWidth="1"/>
    <col min="5124" max="5124" width="18.5703125" style="33" customWidth="1"/>
    <col min="5125" max="5376" width="8.85546875" style="33"/>
    <col min="5377" max="5377" width="49.5703125" style="33" customWidth="1"/>
    <col min="5378" max="5378" width="23.42578125" style="33" customWidth="1"/>
    <col min="5379" max="5379" width="18.7109375" style="33" customWidth="1"/>
    <col min="5380" max="5380" width="18.5703125" style="33" customWidth="1"/>
    <col min="5381" max="5632" width="8.85546875" style="33"/>
    <col min="5633" max="5633" width="49.5703125" style="33" customWidth="1"/>
    <col min="5634" max="5634" width="23.42578125" style="33" customWidth="1"/>
    <col min="5635" max="5635" width="18.7109375" style="33" customWidth="1"/>
    <col min="5636" max="5636" width="18.5703125" style="33" customWidth="1"/>
    <col min="5637" max="5888" width="8.85546875" style="33"/>
    <col min="5889" max="5889" width="49.5703125" style="33" customWidth="1"/>
    <col min="5890" max="5890" width="23.42578125" style="33" customWidth="1"/>
    <col min="5891" max="5891" width="18.7109375" style="33" customWidth="1"/>
    <col min="5892" max="5892" width="18.5703125" style="33" customWidth="1"/>
    <col min="5893" max="6144" width="8.85546875" style="33"/>
    <col min="6145" max="6145" width="49.5703125" style="33" customWidth="1"/>
    <col min="6146" max="6146" width="23.42578125" style="33" customWidth="1"/>
    <col min="6147" max="6147" width="18.7109375" style="33" customWidth="1"/>
    <col min="6148" max="6148" width="18.5703125" style="33" customWidth="1"/>
    <col min="6149" max="6400" width="8.85546875" style="33"/>
    <col min="6401" max="6401" width="49.5703125" style="33" customWidth="1"/>
    <col min="6402" max="6402" width="23.42578125" style="33" customWidth="1"/>
    <col min="6403" max="6403" width="18.7109375" style="33" customWidth="1"/>
    <col min="6404" max="6404" width="18.5703125" style="33" customWidth="1"/>
    <col min="6405" max="6656" width="8.85546875" style="33"/>
    <col min="6657" max="6657" width="49.5703125" style="33" customWidth="1"/>
    <col min="6658" max="6658" width="23.42578125" style="33" customWidth="1"/>
    <col min="6659" max="6659" width="18.7109375" style="33" customWidth="1"/>
    <col min="6660" max="6660" width="18.5703125" style="33" customWidth="1"/>
    <col min="6661" max="6912" width="8.85546875" style="33"/>
    <col min="6913" max="6913" width="49.5703125" style="33" customWidth="1"/>
    <col min="6914" max="6914" width="23.42578125" style="33" customWidth="1"/>
    <col min="6915" max="6915" width="18.7109375" style="33" customWidth="1"/>
    <col min="6916" max="6916" width="18.5703125" style="33" customWidth="1"/>
    <col min="6917" max="7168" width="8.85546875" style="33"/>
    <col min="7169" max="7169" width="49.5703125" style="33" customWidth="1"/>
    <col min="7170" max="7170" width="23.42578125" style="33" customWidth="1"/>
    <col min="7171" max="7171" width="18.7109375" style="33" customWidth="1"/>
    <col min="7172" max="7172" width="18.5703125" style="33" customWidth="1"/>
    <col min="7173" max="7424" width="8.85546875" style="33"/>
    <col min="7425" max="7425" width="49.5703125" style="33" customWidth="1"/>
    <col min="7426" max="7426" width="23.42578125" style="33" customWidth="1"/>
    <col min="7427" max="7427" width="18.7109375" style="33" customWidth="1"/>
    <col min="7428" max="7428" width="18.5703125" style="33" customWidth="1"/>
    <col min="7429" max="7680" width="8.85546875" style="33"/>
    <col min="7681" max="7681" width="49.5703125" style="33" customWidth="1"/>
    <col min="7682" max="7682" width="23.42578125" style="33" customWidth="1"/>
    <col min="7683" max="7683" width="18.7109375" style="33" customWidth="1"/>
    <col min="7684" max="7684" width="18.5703125" style="33" customWidth="1"/>
    <col min="7685" max="7936" width="8.85546875" style="33"/>
    <col min="7937" max="7937" width="49.5703125" style="33" customWidth="1"/>
    <col min="7938" max="7938" width="23.42578125" style="33" customWidth="1"/>
    <col min="7939" max="7939" width="18.7109375" style="33" customWidth="1"/>
    <col min="7940" max="7940" width="18.5703125" style="33" customWidth="1"/>
    <col min="7941" max="8192" width="8.85546875" style="33"/>
    <col min="8193" max="8193" width="49.5703125" style="33" customWidth="1"/>
    <col min="8194" max="8194" width="23.42578125" style="33" customWidth="1"/>
    <col min="8195" max="8195" width="18.7109375" style="33" customWidth="1"/>
    <col min="8196" max="8196" width="18.5703125" style="33" customWidth="1"/>
    <col min="8197" max="8448" width="8.85546875" style="33"/>
    <col min="8449" max="8449" width="49.5703125" style="33" customWidth="1"/>
    <col min="8450" max="8450" width="23.42578125" style="33" customWidth="1"/>
    <col min="8451" max="8451" width="18.7109375" style="33" customWidth="1"/>
    <col min="8452" max="8452" width="18.5703125" style="33" customWidth="1"/>
    <col min="8453" max="8704" width="8.85546875" style="33"/>
    <col min="8705" max="8705" width="49.5703125" style="33" customWidth="1"/>
    <col min="8706" max="8706" width="23.42578125" style="33" customWidth="1"/>
    <col min="8707" max="8707" width="18.7109375" style="33" customWidth="1"/>
    <col min="8708" max="8708" width="18.5703125" style="33" customWidth="1"/>
    <col min="8709" max="8960" width="8.85546875" style="33"/>
    <col min="8961" max="8961" width="49.5703125" style="33" customWidth="1"/>
    <col min="8962" max="8962" width="23.42578125" style="33" customWidth="1"/>
    <col min="8963" max="8963" width="18.7109375" style="33" customWidth="1"/>
    <col min="8964" max="8964" width="18.5703125" style="33" customWidth="1"/>
    <col min="8965" max="9216" width="8.85546875" style="33"/>
    <col min="9217" max="9217" width="49.5703125" style="33" customWidth="1"/>
    <col min="9218" max="9218" width="23.42578125" style="33" customWidth="1"/>
    <col min="9219" max="9219" width="18.7109375" style="33" customWidth="1"/>
    <col min="9220" max="9220" width="18.5703125" style="33" customWidth="1"/>
    <col min="9221" max="9472" width="8.85546875" style="33"/>
    <col min="9473" max="9473" width="49.5703125" style="33" customWidth="1"/>
    <col min="9474" max="9474" width="23.42578125" style="33" customWidth="1"/>
    <col min="9475" max="9475" width="18.7109375" style="33" customWidth="1"/>
    <col min="9476" max="9476" width="18.5703125" style="33" customWidth="1"/>
    <col min="9477" max="9728" width="8.85546875" style="33"/>
    <col min="9729" max="9729" width="49.5703125" style="33" customWidth="1"/>
    <col min="9730" max="9730" width="23.42578125" style="33" customWidth="1"/>
    <col min="9731" max="9731" width="18.7109375" style="33" customWidth="1"/>
    <col min="9732" max="9732" width="18.5703125" style="33" customWidth="1"/>
    <col min="9733" max="9984" width="8.85546875" style="33"/>
    <col min="9985" max="9985" width="49.5703125" style="33" customWidth="1"/>
    <col min="9986" max="9986" width="23.42578125" style="33" customWidth="1"/>
    <col min="9987" max="9987" width="18.7109375" style="33" customWidth="1"/>
    <col min="9988" max="9988" width="18.5703125" style="33" customWidth="1"/>
    <col min="9989" max="10240" width="8.85546875" style="33"/>
    <col min="10241" max="10241" width="49.5703125" style="33" customWidth="1"/>
    <col min="10242" max="10242" width="23.42578125" style="33" customWidth="1"/>
    <col min="10243" max="10243" width="18.7109375" style="33" customWidth="1"/>
    <col min="10244" max="10244" width="18.5703125" style="33" customWidth="1"/>
    <col min="10245" max="10496" width="8.85546875" style="33"/>
    <col min="10497" max="10497" width="49.5703125" style="33" customWidth="1"/>
    <col min="10498" max="10498" width="23.42578125" style="33" customWidth="1"/>
    <col min="10499" max="10499" width="18.7109375" style="33" customWidth="1"/>
    <col min="10500" max="10500" width="18.5703125" style="33" customWidth="1"/>
    <col min="10501" max="10752" width="8.85546875" style="33"/>
    <col min="10753" max="10753" width="49.5703125" style="33" customWidth="1"/>
    <col min="10754" max="10754" width="23.42578125" style="33" customWidth="1"/>
    <col min="10755" max="10755" width="18.7109375" style="33" customWidth="1"/>
    <col min="10756" max="10756" width="18.5703125" style="33" customWidth="1"/>
    <col min="10757" max="11008" width="8.85546875" style="33"/>
    <col min="11009" max="11009" width="49.5703125" style="33" customWidth="1"/>
    <col min="11010" max="11010" width="23.42578125" style="33" customWidth="1"/>
    <col min="11011" max="11011" width="18.7109375" style="33" customWidth="1"/>
    <col min="11012" max="11012" width="18.5703125" style="33" customWidth="1"/>
    <col min="11013" max="11264" width="8.85546875" style="33"/>
    <col min="11265" max="11265" width="49.5703125" style="33" customWidth="1"/>
    <col min="11266" max="11266" width="23.42578125" style="33" customWidth="1"/>
    <col min="11267" max="11267" width="18.7109375" style="33" customWidth="1"/>
    <col min="11268" max="11268" width="18.5703125" style="33" customWidth="1"/>
    <col min="11269" max="11520" width="8.85546875" style="33"/>
    <col min="11521" max="11521" width="49.5703125" style="33" customWidth="1"/>
    <col min="11522" max="11522" width="23.42578125" style="33" customWidth="1"/>
    <col min="11523" max="11523" width="18.7109375" style="33" customWidth="1"/>
    <col min="11524" max="11524" width="18.5703125" style="33" customWidth="1"/>
    <col min="11525" max="11776" width="8.85546875" style="33"/>
    <col min="11777" max="11777" width="49.5703125" style="33" customWidth="1"/>
    <col min="11778" max="11778" width="23.42578125" style="33" customWidth="1"/>
    <col min="11779" max="11779" width="18.7109375" style="33" customWidth="1"/>
    <col min="11780" max="11780" width="18.5703125" style="33" customWidth="1"/>
    <col min="11781" max="12032" width="8.85546875" style="33"/>
    <col min="12033" max="12033" width="49.5703125" style="33" customWidth="1"/>
    <col min="12034" max="12034" width="23.42578125" style="33" customWidth="1"/>
    <col min="12035" max="12035" width="18.7109375" style="33" customWidth="1"/>
    <col min="12036" max="12036" width="18.5703125" style="33" customWidth="1"/>
    <col min="12037" max="12288" width="8.85546875" style="33"/>
    <col min="12289" max="12289" width="49.5703125" style="33" customWidth="1"/>
    <col min="12290" max="12290" width="23.42578125" style="33" customWidth="1"/>
    <col min="12291" max="12291" width="18.7109375" style="33" customWidth="1"/>
    <col min="12292" max="12292" width="18.5703125" style="33" customWidth="1"/>
    <col min="12293" max="12544" width="8.85546875" style="33"/>
    <col min="12545" max="12545" width="49.5703125" style="33" customWidth="1"/>
    <col min="12546" max="12546" width="23.42578125" style="33" customWidth="1"/>
    <col min="12547" max="12547" width="18.7109375" style="33" customWidth="1"/>
    <col min="12548" max="12548" width="18.5703125" style="33" customWidth="1"/>
    <col min="12549" max="12800" width="8.85546875" style="33"/>
    <col min="12801" max="12801" width="49.5703125" style="33" customWidth="1"/>
    <col min="12802" max="12802" width="23.42578125" style="33" customWidth="1"/>
    <col min="12803" max="12803" width="18.7109375" style="33" customWidth="1"/>
    <col min="12804" max="12804" width="18.5703125" style="33" customWidth="1"/>
    <col min="12805" max="13056" width="8.85546875" style="33"/>
    <col min="13057" max="13057" width="49.5703125" style="33" customWidth="1"/>
    <col min="13058" max="13058" width="23.42578125" style="33" customWidth="1"/>
    <col min="13059" max="13059" width="18.7109375" style="33" customWidth="1"/>
    <col min="13060" max="13060" width="18.5703125" style="33" customWidth="1"/>
    <col min="13061" max="13312" width="8.85546875" style="33"/>
    <col min="13313" max="13313" width="49.5703125" style="33" customWidth="1"/>
    <col min="13314" max="13314" width="23.42578125" style="33" customWidth="1"/>
    <col min="13315" max="13315" width="18.7109375" style="33" customWidth="1"/>
    <col min="13316" max="13316" width="18.5703125" style="33" customWidth="1"/>
    <col min="13317" max="13568" width="8.85546875" style="33"/>
    <col min="13569" max="13569" width="49.5703125" style="33" customWidth="1"/>
    <col min="13570" max="13570" width="23.42578125" style="33" customWidth="1"/>
    <col min="13571" max="13571" width="18.7109375" style="33" customWidth="1"/>
    <col min="13572" max="13572" width="18.5703125" style="33" customWidth="1"/>
    <col min="13573" max="13824" width="8.85546875" style="33"/>
    <col min="13825" max="13825" width="49.5703125" style="33" customWidth="1"/>
    <col min="13826" max="13826" width="23.42578125" style="33" customWidth="1"/>
    <col min="13827" max="13827" width="18.7109375" style="33" customWidth="1"/>
    <col min="13828" max="13828" width="18.5703125" style="33" customWidth="1"/>
    <col min="13829" max="14080" width="8.85546875" style="33"/>
    <col min="14081" max="14081" width="49.5703125" style="33" customWidth="1"/>
    <col min="14082" max="14082" width="23.42578125" style="33" customWidth="1"/>
    <col min="14083" max="14083" width="18.7109375" style="33" customWidth="1"/>
    <col min="14084" max="14084" width="18.5703125" style="33" customWidth="1"/>
    <col min="14085" max="14336" width="8.85546875" style="33"/>
    <col min="14337" max="14337" width="49.5703125" style="33" customWidth="1"/>
    <col min="14338" max="14338" width="23.42578125" style="33" customWidth="1"/>
    <col min="14339" max="14339" width="18.7109375" style="33" customWidth="1"/>
    <col min="14340" max="14340" width="18.5703125" style="33" customWidth="1"/>
    <col min="14341" max="14592" width="8.85546875" style="33"/>
    <col min="14593" max="14593" width="49.5703125" style="33" customWidth="1"/>
    <col min="14594" max="14594" width="23.42578125" style="33" customWidth="1"/>
    <col min="14595" max="14595" width="18.7109375" style="33" customWidth="1"/>
    <col min="14596" max="14596" width="18.5703125" style="33" customWidth="1"/>
    <col min="14597" max="14848" width="8.85546875" style="33"/>
    <col min="14849" max="14849" width="49.5703125" style="33" customWidth="1"/>
    <col min="14850" max="14850" width="23.42578125" style="33" customWidth="1"/>
    <col min="14851" max="14851" width="18.7109375" style="33" customWidth="1"/>
    <col min="14852" max="14852" width="18.5703125" style="33" customWidth="1"/>
    <col min="14853" max="15104" width="8.85546875" style="33"/>
    <col min="15105" max="15105" width="49.5703125" style="33" customWidth="1"/>
    <col min="15106" max="15106" width="23.42578125" style="33" customWidth="1"/>
    <col min="15107" max="15107" width="18.7109375" style="33" customWidth="1"/>
    <col min="15108" max="15108" width="18.5703125" style="33" customWidth="1"/>
    <col min="15109" max="15360" width="8.85546875" style="33"/>
    <col min="15361" max="15361" width="49.5703125" style="33" customWidth="1"/>
    <col min="15362" max="15362" width="23.42578125" style="33" customWidth="1"/>
    <col min="15363" max="15363" width="18.7109375" style="33" customWidth="1"/>
    <col min="15364" max="15364" width="18.5703125" style="33" customWidth="1"/>
    <col min="15365" max="15616" width="8.85546875" style="33"/>
    <col min="15617" max="15617" width="49.5703125" style="33" customWidth="1"/>
    <col min="15618" max="15618" width="23.42578125" style="33" customWidth="1"/>
    <col min="15619" max="15619" width="18.7109375" style="33" customWidth="1"/>
    <col min="15620" max="15620" width="18.5703125" style="33" customWidth="1"/>
    <col min="15621" max="15872" width="8.85546875" style="33"/>
    <col min="15873" max="15873" width="49.5703125" style="33" customWidth="1"/>
    <col min="15874" max="15874" width="23.42578125" style="33" customWidth="1"/>
    <col min="15875" max="15875" width="18.7109375" style="33" customWidth="1"/>
    <col min="15876" max="15876" width="18.5703125" style="33" customWidth="1"/>
    <col min="15877" max="16128" width="8.85546875" style="33"/>
    <col min="16129" max="16129" width="49.5703125" style="33" customWidth="1"/>
    <col min="16130" max="16130" width="23.42578125" style="33" customWidth="1"/>
    <col min="16131" max="16131" width="18.7109375" style="33" customWidth="1"/>
    <col min="16132" max="16132" width="18.5703125" style="33" customWidth="1"/>
    <col min="16133" max="16384" width="8.85546875" style="33"/>
  </cols>
  <sheetData>
    <row r="1" spans="1:12" s="1" customFormat="1" ht="42.75" customHeight="1" x14ac:dyDescent="0.25">
      <c r="A1" s="609" t="s">
        <v>534</v>
      </c>
      <c r="B1" s="609"/>
      <c r="C1" s="609"/>
      <c r="D1" s="609"/>
    </row>
    <row r="2" spans="1:12" s="1" customFormat="1" ht="18.75" x14ac:dyDescent="0.25">
      <c r="A2" s="608" t="s">
        <v>10</v>
      </c>
      <c r="B2" s="608"/>
      <c r="C2" s="608"/>
      <c r="D2" s="608"/>
    </row>
    <row r="3" spans="1:12" s="3" customFormat="1" ht="11.25" x14ac:dyDescent="0.2">
      <c r="A3" s="601"/>
      <c r="B3" s="603" t="s">
        <v>544</v>
      </c>
      <c r="C3" s="603" t="s">
        <v>545</v>
      </c>
      <c r="D3" s="603" t="s">
        <v>546</v>
      </c>
    </row>
    <row r="4" spans="1:12" s="3" customFormat="1" ht="63" customHeight="1" x14ac:dyDescent="0.2">
      <c r="A4" s="601"/>
      <c r="B4" s="603"/>
      <c r="C4" s="603"/>
      <c r="D4" s="603"/>
    </row>
    <row r="5" spans="1:12" s="8" customFormat="1" ht="18.75" x14ac:dyDescent="0.25">
      <c r="A5" s="127" t="s">
        <v>9</v>
      </c>
      <c r="B5" s="606">
        <f>SUM(B7:B15)</f>
        <v>1603</v>
      </c>
      <c r="C5" s="606">
        <f>SUM(C7:C15)</f>
        <v>3167</v>
      </c>
      <c r="D5" s="606">
        <f>C5/B5</f>
        <v>1.9756706175920149</v>
      </c>
    </row>
    <row r="6" spans="1:12" s="8" customFormat="1" ht="23.25" customHeight="1" x14ac:dyDescent="0.25">
      <c r="A6" s="128" t="s">
        <v>31</v>
      </c>
      <c r="B6" s="607"/>
      <c r="C6" s="607"/>
      <c r="D6" s="607"/>
    </row>
    <row r="7" spans="1:12" ht="37.5" x14ac:dyDescent="0.2">
      <c r="A7" s="124" t="s">
        <v>11</v>
      </c>
      <c r="B7" s="54">
        <v>93</v>
      </c>
      <c r="C7" s="54">
        <v>390</v>
      </c>
      <c r="D7" s="55">
        <f>C7/B7</f>
        <v>4.193548387096774</v>
      </c>
      <c r="E7" s="88"/>
    </row>
    <row r="8" spans="1:12" ht="18.75" x14ac:dyDescent="0.2">
      <c r="A8" s="124" t="s">
        <v>12</v>
      </c>
      <c r="B8" s="54">
        <v>146</v>
      </c>
      <c r="C8" s="54">
        <v>323</v>
      </c>
      <c r="D8" s="55">
        <f t="shared" ref="D8:D15" si="0">C8/B8</f>
        <v>2.2123287671232879</v>
      </c>
      <c r="E8" s="88"/>
    </row>
    <row r="9" spans="1:12" s="6" customFormat="1" ht="18.75" x14ac:dyDescent="0.2">
      <c r="A9" s="124" t="s">
        <v>13</v>
      </c>
      <c r="B9" s="54">
        <v>119</v>
      </c>
      <c r="C9" s="54">
        <v>315</v>
      </c>
      <c r="D9" s="55">
        <f t="shared" si="0"/>
        <v>2.6470588235294117</v>
      </c>
      <c r="E9" s="88"/>
    </row>
    <row r="10" spans="1:12" ht="18.75" x14ac:dyDescent="0.2">
      <c r="A10" s="124" t="s">
        <v>14</v>
      </c>
      <c r="B10" s="54">
        <v>82</v>
      </c>
      <c r="C10" s="54">
        <v>223</v>
      </c>
      <c r="D10" s="55">
        <f t="shared" si="0"/>
        <v>2.7195121951219514</v>
      </c>
      <c r="E10" s="88"/>
    </row>
    <row r="11" spans="1:12" ht="18.75" x14ac:dyDescent="0.2">
      <c r="A11" s="124" t="s">
        <v>15</v>
      </c>
      <c r="B11" s="54">
        <v>269</v>
      </c>
      <c r="C11" s="54">
        <v>736</v>
      </c>
      <c r="D11" s="55">
        <f t="shared" si="0"/>
        <v>2.7360594795539033</v>
      </c>
      <c r="E11" s="88"/>
    </row>
    <row r="12" spans="1:12" ht="56.25" x14ac:dyDescent="0.2">
      <c r="A12" s="124" t="s">
        <v>16</v>
      </c>
      <c r="B12" s="54">
        <v>36</v>
      </c>
      <c r="C12" s="54">
        <v>80</v>
      </c>
      <c r="D12" s="55">
        <f t="shared" si="0"/>
        <v>2.2222222222222223</v>
      </c>
      <c r="E12" s="88"/>
    </row>
    <row r="13" spans="1:12" ht="18.75" x14ac:dyDescent="0.2">
      <c r="A13" s="124" t="s">
        <v>17</v>
      </c>
      <c r="B13" s="54">
        <v>310</v>
      </c>
      <c r="C13" s="54">
        <v>261</v>
      </c>
      <c r="D13" s="55">
        <f t="shared" si="0"/>
        <v>0.84193548387096773</v>
      </c>
      <c r="E13" s="88"/>
      <c r="L13" s="125"/>
    </row>
    <row r="14" spans="1:12" ht="75" x14ac:dyDescent="0.2">
      <c r="A14" s="124" t="s">
        <v>18</v>
      </c>
      <c r="B14" s="54">
        <v>321</v>
      </c>
      <c r="C14" s="54">
        <v>355</v>
      </c>
      <c r="D14" s="55">
        <f t="shared" si="0"/>
        <v>1.1059190031152648</v>
      </c>
      <c r="E14" s="88"/>
      <c r="L14" s="125"/>
    </row>
    <row r="15" spans="1:12" ht="18.75" x14ac:dyDescent="0.2">
      <c r="A15" s="53" t="s">
        <v>19</v>
      </c>
      <c r="B15" s="54">
        <v>227</v>
      </c>
      <c r="C15" s="54">
        <v>484</v>
      </c>
      <c r="D15" s="55">
        <f t="shared" si="0"/>
        <v>2.1321585903083702</v>
      </c>
      <c r="E15" s="88"/>
      <c r="L15" s="125"/>
    </row>
    <row r="16" spans="1:12" ht="12.75" customHeight="1" x14ac:dyDescent="0.2">
      <c r="A16" s="7"/>
      <c r="B16" s="7"/>
      <c r="C16" s="7"/>
      <c r="L16" s="125"/>
    </row>
    <row r="17" spans="1:12" x14ac:dyDescent="0.2">
      <c r="A17" s="7"/>
      <c r="B17" s="126"/>
      <c r="C17" s="126"/>
      <c r="L17" s="125"/>
    </row>
    <row r="18" spans="1:12" x14ac:dyDescent="0.2">
      <c r="C18" s="88"/>
      <c r="L18" s="125"/>
    </row>
    <row r="19" spans="1:12" x14ac:dyDescent="0.2">
      <c r="L19" s="125"/>
    </row>
    <row r="20" spans="1:12" x14ac:dyDescent="0.2">
      <c r="L20" s="125"/>
    </row>
    <row r="21" spans="1:12" x14ac:dyDescent="0.2">
      <c r="L21" s="125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7"/>
  <sheetViews>
    <sheetView zoomScale="79" zoomScaleNormal="79" zoomScaleSheetLayoutView="78" workbookViewId="0">
      <selection activeCell="A22" sqref="A22:A27"/>
    </sheetView>
  </sheetViews>
  <sheetFormatPr defaultColWidth="9.140625" defaultRowHeight="12.75" x14ac:dyDescent="0.2"/>
  <cols>
    <col min="1" max="1" width="68" style="15" customWidth="1"/>
    <col min="2" max="2" width="12.7109375" style="22" customWidth="1"/>
    <col min="3" max="3" width="13.140625" style="22" customWidth="1"/>
    <col min="4" max="4" width="11.140625" style="15" customWidth="1"/>
    <col min="5" max="5" width="13.85546875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12" t="s">
        <v>188</v>
      </c>
      <c r="B1" s="612"/>
      <c r="C1" s="612"/>
      <c r="D1" s="612"/>
      <c r="E1" s="612"/>
      <c r="F1" s="16"/>
      <c r="G1" s="16"/>
    </row>
    <row r="2" spans="1:7" s="22" customFormat="1" ht="34.5" customHeight="1" x14ac:dyDescent="0.2">
      <c r="A2" s="613" t="s">
        <v>504</v>
      </c>
      <c r="B2" s="613"/>
      <c r="C2" s="613"/>
      <c r="D2" s="613"/>
      <c r="E2" s="613"/>
    </row>
    <row r="3" spans="1:7" ht="25.5" customHeight="1" x14ac:dyDescent="0.2">
      <c r="A3" s="614" t="s">
        <v>0</v>
      </c>
      <c r="B3" s="616" t="s">
        <v>392</v>
      </c>
      <c r="C3" s="616" t="s">
        <v>393</v>
      </c>
      <c r="D3" s="618" t="s">
        <v>1</v>
      </c>
      <c r="E3" s="619"/>
    </row>
    <row r="4" spans="1:7" ht="22.5" customHeight="1" x14ac:dyDescent="0.2">
      <c r="A4" s="615"/>
      <c r="B4" s="617"/>
      <c r="C4" s="617"/>
      <c r="D4" s="28" t="s">
        <v>2</v>
      </c>
      <c r="E4" s="29" t="s">
        <v>242</v>
      </c>
    </row>
    <row r="5" spans="1:7" s="22" customFormat="1" ht="24.75" customHeight="1" x14ac:dyDescent="0.25">
      <c r="A5" s="266" t="s">
        <v>323</v>
      </c>
      <c r="B5" s="270">
        <v>17048</v>
      </c>
      <c r="C5" s="270">
        <v>10769</v>
      </c>
      <c r="D5" s="25">
        <f t="shared" ref="D5:D10" si="0">C5/B5*100</f>
        <v>63.168700140778981</v>
      </c>
      <c r="E5" s="273">
        <f t="shared" ref="E5:E10" si="1">C5-B5</f>
        <v>-6279</v>
      </c>
      <c r="F5" s="235"/>
      <c r="G5" s="236"/>
    </row>
    <row r="6" spans="1:7" s="22" customFormat="1" ht="21.75" customHeight="1" x14ac:dyDescent="0.25">
      <c r="A6" s="376" t="s">
        <v>524</v>
      </c>
      <c r="B6" s="355">
        <v>13419</v>
      </c>
      <c r="C6" s="355">
        <v>7511</v>
      </c>
      <c r="D6" s="25">
        <f t="shared" si="0"/>
        <v>55.972874282733443</v>
      </c>
      <c r="E6" s="273">
        <f t="shared" si="1"/>
        <v>-5908</v>
      </c>
      <c r="F6" s="235"/>
    </row>
    <row r="7" spans="1:7" s="22" customFormat="1" ht="23.25" customHeight="1" x14ac:dyDescent="0.25">
      <c r="A7" s="18" t="s">
        <v>245</v>
      </c>
      <c r="B7" s="271">
        <v>2725</v>
      </c>
      <c r="C7" s="271">
        <v>2962</v>
      </c>
      <c r="D7" s="26">
        <f t="shared" si="0"/>
        <v>108.69724770642202</v>
      </c>
      <c r="E7" s="274">
        <f t="shared" si="1"/>
        <v>237</v>
      </c>
      <c r="F7" s="235"/>
    </row>
    <row r="8" spans="1:7" s="22" customFormat="1" ht="19.5" customHeight="1" x14ac:dyDescent="0.25">
      <c r="A8" s="475" t="s">
        <v>523</v>
      </c>
      <c r="B8" s="271">
        <v>1658</v>
      </c>
      <c r="C8" s="271">
        <v>1423</v>
      </c>
      <c r="D8" s="26">
        <f t="shared" si="0"/>
        <v>85.826296743063935</v>
      </c>
      <c r="E8" s="275">
        <f t="shared" si="1"/>
        <v>-235</v>
      </c>
      <c r="F8" s="235"/>
    </row>
    <row r="9" spans="1:7" s="22" customFormat="1" ht="23.25" customHeight="1" x14ac:dyDescent="0.25">
      <c r="A9" s="19" t="s">
        <v>235</v>
      </c>
      <c r="B9" s="356">
        <v>304</v>
      </c>
      <c r="C9" s="356">
        <v>300</v>
      </c>
      <c r="D9" s="27">
        <f t="shared" si="0"/>
        <v>98.68421052631578</v>
      </c>
      <c r="E9" s="276">
        <f t="shared" si="1"/>
        <v>-4</v>
      </c>
      <c r="F9" s="235"/>
    </row>
    <row r="10" spans="1:7" s="22" customFormat="1" ht="21" customHeight="1" x14ac:dyDescent="0.25">
      <c r="A10" s="265" t="s">
        <v>321</v>
      </c>
      <c r="B10" s="268">
        <v>51</v>
      </c>
      <c r="C10" s="268">
        <v>91</v>
      </c>
      <c r="D10" s="26">
        <f t="shared" si="0"/>
        <v>178.43137254901961</v>
      </c>
      <c r="E10" s="274">
        <f t="shared" si="1"/>
        <v>40</v>
      </c>
      <c r="F10" s="235"/>
    </row>
    <row r="11" spans="1:7" s="22" customFormat="1" ht="21.75" customHeight="1" x14ac:dyDescent="0.25">
      <c r="A11" s="265" t="s">
        <v>451</v>
      </c>
      <c r="B11" s="268">
        <v>0</v>
      </c>
      <c r="C11" s="268">
        <v>54</v>
      </c>
      <c r="D11" s="26" t="s">
        <v>120</v>
      </c>
      <c r="E11" s="26" t="s">
        <v>120</v>
      </c>
      <c r="F11" s="235"/>
    </row>
    <row r="12" spans="1:7" s="22" customFormat="1" ht="40.5" customHeight="1" x14ac:dyDescent="0.25">
      <c r="A12" s="18" t="s">
        <v>268</v>
      </c>
      <c r="B12" s="272">
        <v>401</v>
      </c>
      <c r="C12" s="272">
        <v>118</v>
      </c>
      <c r="D12" s="26">
        <f>C12/B12*100</f>
        <v>29.42643391521197</v>
      </c>
      <c r="E12" s="274">
        <f>C12-B12</f>
        <v>-283</v>
      </c>
      <c r="F12" s="235"/>
    </row>
    <row r="13" spans="1:7" s="22" customFormat="1" ht="42" customHeight="1" x14ac:dyDescent="0.25">
      <c r="A13" s="19" t="s">
        <v>319</v>
      </c>
      <c r="B13" s="269">
        <v>19248</v>
      </c>
      <c r="C13" s="269">
        <v>17448</v>
      </c>
      <c r="D13" s="27">
        <f>C13/B13*100</f>
        <v>90.64837905236908</v>
      </c>
      <c r="E13" s="276">
        <f>C13-B13</f>
        <v>-1800</v>
      </c>
      <c r="F13" s="235"/>
    </row>
    <row r="14" spans="1:7" s="22" customFormat="1" ht="20.25" customHeight="1" x14ac:dyDescent="0.3">
      <c r="A14" s="237" t="s">
        <v>269</v>
      </c>
      <c r="B14" s="357">
        <v>13092</v>
      </c>
      <c r="C14" s="357">
        <v>6946</v>
      </c>
      <c r="D14" s="228">
        <f t="shared" ref="D14" si="2">ROUND(C14/B14*100,1)</f>
        <v>53.1</v>
      </c>
      <c r="E14" s="277">
        <f t="shared" ref="E14" si="3">C14-B14</f>
        <v>-6146</v>
      </c>
      <c r="F14" s="235"/>
      <c r="G14" s="312"/>
    </row>
    <row r="15" spans="1:7" s="22" customFormat="1" ht="22.5" customHeight="1" x14ac:dyDescent="0.3">
      <c r="A15" s="19" t="s">
        <v>318</v>
      </c>
      <c r="B15" s="269">
        <v>12269</v>
      </c>
      <c r="C15" s="269">
        <v>5158</v>
      </c>
      <c r="D15" s="23">
        <f>C15/B15*100</f>
        <v>42.04091613008395</v>
      </c>
      <c r="E15" s="276">
        <f>C15-B15</f>
        <v>-7111</v>
      </c>
      <c r="F15" s="235"/>
      <c r="G15" s="312"/>
    </row>
    <row r="16" spans="1:7" s="22" customFormat="1" ht="37.5" x14ac:dyDescent="0.25">
      <c r="A16" s="19" t="s">
        <v>320</v>
      </c>
      <c r="B16" s="269">
        <v>2069</v>
      </c>
      <c r="C16" s="269">
        <v>1952</v>
      </c>
      <c r="D16" s="23">
        <f>C16/B16*100</f>
        <v>94.345094248429191</v>
      </c>
      <c r="E16" s="278">
        <f>C16-B16</f>
        <v>-117</v>
      </c>
      <c r="F16" s="235"/>
    </row>
    <row r="17" spans="1:7" s="22" customFormat="1" ht="26.25" customHeight="1" x14ac:dyDescent="0.25">
      <c r="A17" s="238" t="s">
        <v>177</v>
      </c>
      <c r="B17" s="355">
        <v>5507</v>
      </c>
      <c r="C17" s="355">
        <v>5763</v>
      </c>
      <c r="D17" s="26">
        <f>C17/B17*100</f>
        <v>104.64862901761394</v>
      </c>
      <c r="E17" s="275">
        <f>C17-B17</f>
        <v>256</v>
      </c>
      <c r="F17" s="235"/>
    </row>
    <row r="18" spans="1:7" s="22" customFormat="1" ht="15.75" x14ac:dyDescent="0.25">
      <c r="A18" s="620" t="s">
        <v>22</v>
      </c>
      <c r="B18" s="621"/>
      <c r="C18" s="621"/>
      <c r="D18" s="621"/>
      <c r="E18" s="622"/>
      <c r="F18" s="235"/>
    </row>
    <row r="19" spans="1:7" ht="15.75" x14ac:dyDescent="0.25">
      <c r="A19" s="623"/>
      <c r="B19" s="624"/>
      <c r="C19" s="624"/>
      <c r="D19" s="624"/>
      <c r="E19" s="625"/>
      <c r="F19" s="227"/>
    </row>
    <row r="20" spans="1:7" ht="20.25" customHeight="1" x14ac:dyDescent="0.25">
      <c r="A20" s="614" t="s">
        <v>0</v>
      </c>
      <c r="B20" s="626" t="s">
        <v>521</v>
      </c>
      <c r="C20" s="626" t="s">
        <v>522</v>
      </c>
      <c r="D20" s="618" t="s">
        <v>1</v>
      </c>
      <c r="E20" s="619"/>
      <c r="F20" s="227"/>
    </row>
    <row r="21" spans="1:7" ht="20.25" customHeight="1" x14ac:dyDescent="0.25">
      <c r="A21" s="615"/>
      <c r="B21" s="627"/>
      <c r="C21" s="627"/>
      <c r="D21" s="28" t="s">
        <v>2</v>
      </c>
      <c r="E21" s="29" t="s">
        <v>242</v>
      </c>
      <c r="F21" s="227"/>
    </row>
    <row r="22" spans="1:7" ht="27.75" customHeight="1" x14ac:dyDescent="0.25">
      <c r="A22" s="265" t="s">
        <v>323</v>
      </c>
      <c r="B22" s="271">
        <v>9518</v>
      </c>
      <c r="C22" s="271">
        <v>4107</v>
      </c>
      <c r="D22" s="26">
        <f>C22/B22*100</f>
        <v>43.14982139104854</v>
      </c>
      <c r="E22" s="275">
        <f>C22-B22</f>
        <v>-5411</v>
      </c>
      <c r="F22" s="227"/>
    </row>
    <row r="23" spans="1:7" s="22" customFormat="1" ht="21.75" customHeight="1" x14ac:dyDescent="0.25">
      <c r="A23" s="18" t="s">
        <v>322</v>
      </c>
      <c r="B23" s="271">
        <v>7951</v>
      </c>
      <c r="C23" s="271">
        <v>3167</v>
      </c>
      <c r="D23" s="26">
        <f>C23/B23*100</f>
        <v>39.831467739906927</v>
      </c>
      <c r="E23" s="275">
        <f>C23-B23</f>
        <v>-4784</v>
      </c>
      <c r="F23" s="235"/>
    </row>
    <row r="24" spans="1:7" s="22" customFormat="1" ht="26.25" customHeight="1" x14ac:dyDescent="0.25">
      <c r="A24" s="18" t="s">
        <v>318</v>
      </c>
      <c r="B24" s="271">
        <v>6886</v>
      </c>
      <c r="C24" s="271">
        <v>1540</v>
      </c>
      <c r="D24" s="26">
        <f>C24/B24*100</f>
        <v>22.364217252396166</v>
      </c>
      <c r="E24" s="275">
        <f>C24-B24</f>
        <v>-5346</v>
      </c>
      <c r="F24" s="235"/>
    </row>
    <row r="25" spans="1:7" s="22" customFormat="1" ht="24.75" customHeight="1" x14ac:dyDescent="0.25">
      <c r="A25" s="229" t="s">
        <v>270</v>
      </c>
      <c r="B25" s="358">
        <v>787</v>
      </c>
      <c r="C25" s="358">
        <v>1603</v>
      </c>
      <c r="D25" s="26">
        <f>C25/B25*100</f>
        <v>203.68487928843712</v>
      </c>
      <c r="E25" s="279">
        <f>C25-B25</f>
        <v>816</v>
      </c>
      <c r="F25" s="235"/>
    </row>
    <row r="26" spans="1:7" s="22" customFormat="1" ht="24.75" customHeight="1" x14ac:dyDescent="0.25">
      <c r="A26" s="31" t="s">
        <v>317</v>
      </c>
      <c r="B26" s="358">
        <v>10008</v>
      </c>
      <c r="C26" s="358">
        <v>9850.4699999999993</v>
      </c>
      <c r="D26" s="26">
        <f>C26/B26*100</f>
        <v>98.425959232613906</v>
      </c>
      <c r="E26" s="271" t="s">
        <v>506</v>
      </c>
      <c r="F26" s="235"/>
      <c r="G26" s="239"/>
    </row>
    <row r="27" spans="1:7" ht="24.75" customHeight="1" x14ac:dyDescent="0.25">
      <c r="A27" s="18" t="s">
        <v>469</v>
      </c>
      <c r="B27" s="30">
        <v>10</v>
      </c>
      <c r="C27" s="30">
        <v>2</v>
      </c>
      <c r="D27" s="610" t="s">
        <v>505</v>
      </c>
      <c r="E27" s="611"/>
      <c r="F27" s="227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1"/>
  <sheetViews>
    <sheetView workbookViewId="0">
      <selection activeCell="F6" sqref="F6:F7"/>
    </sheetView>
  </sheetViews>
  <sheetFormatPr defaultRowHeight="15" x14ac:dyDescent="0.25"/>
  <cols>
    <col min="1" max="1" width="28.7109375" customWidth="1"/>
    <col min="2" max="2" width="7.7109375" customWidth="1"/>
    <col min="3" max="3" width="7.42578125" customWidth="1"/>
    <col min="4" max="4" width="6.28515625" customWidth="1"/>
    <col min="5" max="5" width="7" customWidth="1"/>
    <col min="6" max="6" width="8.28515625" customWidth="1"/>
    <col min="7" max="7" width="7.140625" customWidth="1"/>
    <col min="8" max="8" width="6.140625" customWidth="1"/>
    <col min="9" max="9" width="7.140625" customWidth="1"/>
    <col min="10" max="10" width="7.28515625" customWidth="1"/>
    <col min="11" max="11" width="6.42578125" customWidth="1"/>
    <col min="12" max="12" width="7.42578125" customWidth="1"/>
    <col min="13" max="13" width="6" customWidth="1"/>
    <col min="14" max="14" width="14.5703125" customWidth="1"/>
    <col min="15" max="15" width="6.7109375" customWidth="1"/>
    <col min="16" max="16" width="7" customWidth="1"/>
    <col min="17" max="17" width="6" customWidth="1"/>
    <col min="18" max="18" width="5.7109375" customWidth="1"/>
    <col min="19" max="19" width="6" customWidth="1"/>
    <col min="20" max="20" width="7.85546875" customWidth="1"/>
    <col min="21" max="21" width="6.5703125" customWidth="1"/>
    <col min="22" max="22" width="7.28515625" customWidth="1"/>
    <col min="23" max="23" width="6.140625" customWidth="1"/>
    <col min="25" max="25" width="7.140625" customWidth="1"/>
    <col min="26" max="26" width="5.7109375" style="423" customWidth="1"/>
    <col min="27" max="27" width="5.42578125" style="423" customWidth="1"/>
    <col min="28" max="28" width="6.5703125" style="423" customWidth="1"/>
    <col min="29" max="29" width="6.28515625" style="423" customWidth="1"/>
    <col min="30" max="30" width="6.5703125" customWidth="1"/>
    <col min="31" max="31" width="5.42578125" customWidth="1"/>
    <col min="32" max="32" width="7" customWidth="1"/>
    <col min="33" max="33" width="7.7109375" customWidth="1"/>
    <col min="34" max="34" width="7.28515625" customWidth="1"/>
    <col min="35" max="35" width="6.85546875" customWidth="1"/>
    <col min="36" max="36" width="7.42578125" customWidth="1"/>
    <col min="37" max="37" width="7" customWidth="1"/>
    <col min="38" max="38" width="6.7109375" customWidth="1"/>
    <col min="39" max="39" width="6.5703125" customWidth="1"/>
    <col min="40" max="40" width="6" customWidth="1"/>
    <col min="41" max="41" width="6.85546875" customWidth="1"/>
    <col min="42" max="42" width="8" customWidth="1"/>
    <col min="43" max="43" width="7.5703125" customWidth="1"/>
    <col min="44" max="44" width="7.42578125" customWidth="1"/>
    <col min="45" max="45" width="6.85546875" customWidth="1"/>
    <col min="47" max="47" width="8" customWidth="1"/>
    <col min="48" max="48" width="6.85546875" customWidth="1"/>
    <col min="49" max="49" width="7.85546875" customWidth="1"/>
    <col min="50" max="50" width="8.140625" customWidth="1"/>
    <col min="51" max="51" width="7.42578125" customWidth="1"/>
    <col min="52" max="52" width="7" customWidth="1"/>
    <col min="53" max="53" width="7.42578125" customWidth="1"/>
    <col min="54" max="54" width="7.5703125" customWidth="1"/>
    <col min="55" max="55" width="7" customWidth="1"/>
    <col min="56" max="56" width="7.42578125" customWidth="1"/>
    <col min="57" max="57" width="7.85546875" customWidth="1"/>
    <col min="58" max="58" width="6.28515625" customWidth="1"/>
    <col min="59" max="59" width="7" customWidth="1"/>
    <col min="60" max="60" width="7.7109375" customWidth="1"/>
    <col min="61" max="61" width="5.85546875" customWidth="1"/>
    <col min="62" max="62" width="7.42578125" customWidth="1"/>
    <col min="63" max="63" width="6.85546875" customWidth="1"/>
    <col min="64" max="64" width="6.7109375" customWidth="1"/>
    <col min="65" max="65" width="7.42578125" customWidth="1"/>
    <col min="66" max="66" width="6.42578125" customWidth="1"/>
    <col min="67" max="67" width="6.5703125" customWidth="1"/>
    <col min="68" max="68" width="5.28515625" customWidth="1"/>
  </cols>
  <sheetData>
    <row r="1" spans="1:69" ht="25.5" x14ac:dyDescent="0.35">
      <c r="A1" s="424"/>
      <c r="B1" s="640" t="s">
        <v>548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451"/>
      <c r="Q1" s="451"/>
      <c r="R1" s="449"/>
      <c r="S1" s="449"/>
      <c r="T1" s="449"/>
      <c r="U1" s="449"/>
      <c r="V1" s="449"/>
      <c r="W1" s="449"/>
      <c r="X1" s="449"/>
      <c r="Y1" s="449"/>
      <c r="Z1" s="468"/>
      <c r="AA1" s="468"/>
      <c r="AB1" s="468"/>
      <c r="AC1" s="468"/>
      <c r="AD1" s="449"/>
      <c r="AE1" s="449"/>
      <c r="AF1" s="449"/>
      <c r="AG1" s="449"/>
      <c r="AH1" s="425"/>
      <c r="AI1" s="425"/>
      <c r="AJ1" s="423"/>
      <c r="AK1" s="423"/>
      <c r="AL1" s="449"/>
      <c r="AM1" s="449"/>
      <c r="AN1" s="449"/>
      <c r="AO1" s="449"/>
      <c r="AP1" s="449"/>
      <c r="AQ1" s="449"/>
      <c r="AR1" s="449"/>
      <c r="AS1" s="423"/>
      <c r="AT1" s="423"/>
      <c r="AU1" s="449"/>
      <c r="AV1" s="423"/>
      <c r="AW1" s="423"/>
      <c r="AX1" s="423"/>
      <c r="AY1" s="423"/>
      <c r="AZ1" s="423"/>
      <c r="BA1" s="423"/>
      <c r="BB1" s="423"/>
      <c r="BC1" s="425"/>
      <c r="BD1" s="423"/>
      <c r="BE1" s="423"/>
      <c r="BF1" s="425"/>
      <c r="BG1" s="425"/>
      <c r="BH1" s="425"/>
      <c r="BI1" s="425"/>
      <c r="BJ1" s="643"/>
      <c r="BK1" s="643"/>
      <c r="BL1" s="643"/>
      <c r="BM1" s="643"/>
      <c r="BN1" s="643"/>
      <c r="BO1" s="643"/>
      <c r="BP1" s="643"/>
    </row>
    <row r="2" spans="1:69" ht="25.5" x14ac:dyDescent="0.25">
      <c r="A2" s="426"/>
      <c r="B2" s="426"/>
      <c r="C2" s="644" t="s">
        <v>507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452"/>
      <c r="P2" s="452"/>
      <c r="Q2" s="452"/>
      <c r="R2" s="427"/>
      <c r="S2" s="427"/>
      <c r="T2" s="428"/>
      <c r="U2" s="429"/>
      <c r="V2" s="430"/>
      <c r="W2" s="430"/>
      <c r="X2" s="428"/>
      <c r="Y2" s="428"/>
      <c r="Z2" s="428"/>
      <c r="AA2" s="428"/>
      <c r="AB2" s="428"/>
      <c r="AC2" s="428"/>
      <c r="AD2" s="430"/>
      <c r="AE2" s="430"/>
      <c r="AF2" s="430"/>
      <c r="AG2" s="429" t="s">
        <v>3</v>
      </c>
      <c r="AH2" s="430"/>
      <c r="AI2" s="430"/>
      <c r="AJ2" s="430"/>
      <c r="AK2" s="428"/>
      <c r="AL2" s="428"/>
      <c r="AM2" s="430"/>
      <c r="AN2" s="428"/>
      <c r="AO2" s="429"/>
      <c r="AP2" s="429"/>
      <c r="AQ2" s="429"/>
      <c r="AR2" s="429"/>
      <c r="AS2" s="429" t="s">
        <v>3</v>
      </c>
      <c r="AT2" s="429"/>
      <c r="AU2" s="429"/>
      <c r="AV2" s="428"/>
      <c r="AW2" s="428"/>
      <c r="AX2" s="428"/>
      <c r="AY2" s="428"/>
      <c r="AZ2" s="428"/>
      <c r="BA2" s="428"/>
      <c r="BB2" s="428"/>
      <c r="BC2" s="429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9" t="s">
        <v>3</v>
      </c>
    </row>
    <row r="3" spans="1:69" s="77" customFormat="1" ht="18.75" customHeight="1" x14ac:dyDescent="0.25">
      <c r="A3" s="645"/>
      <c r="B3" s="628" t="s">
        <v>409</v>
      </c>
      <c r="C3" s="629"/>
      <c r="D3" s="629"/>
      <c r="E3" s="630"/>
      <c r="F3" s="648" t="s">
        <v>410</v>
      </c>
      <c r="G3" s="648"/>
      <c r="H3" s="648"/>
      <c r="I3" s="648"/>
      <c r="J3" s="628" t="s">
        <v>411</v>
      </c>
      <c r="K3" s="629"/>
      <c r="L3" s="629"/>
      <c r="M3" s="630"/>
      <c r="N3" s="628" t="s">
        <v>412</v>
      </c>
      <c r="O3" s="629"/>
      <c r="P3" s="629"/>
      <c r="Q3" s="630"/>
      <c r="R3" s="628" t="s">
        <v>413</v>
      </c>
      <c r="S3" s="629"/>
      <c r="T3" s="629"/>
      <c r="U3" s="630"/>
      <c r="V3" s="628" t="s">
        <v>414</v>
      </c>
      <c r="W3" s="629"/>
      <c r="X3" s="629"/>
      <c r="Y3" s="630"/>
      <c r="Z3" s="628" t="s">
        <v>470</v>
      </c>
      <c r="AA3" s="629"/>
      <c r="AB3" s="629"/>
      <c r="AC3" s="630"/>
      <c r="AD3" s="628" t="s">
        <v>415</v>
      </c>
      <c r="AE3" s="629"/>
      <c r="AF3" s="629"/>
      <c r="AG3" s="630"/>
      <c r="AH3" s="628" t="s">
        <v>416</v>
      </c>
      <c r="AI3" s="629"/>
      <c r="AJ3" s="629"/>
      <c r="AK3" s="630"/>
      <c r="AL3" s="650" t="s">
        <v>4</v>
      </c>
      <c r="AM3" s="650"/>
      <c r="AN3" s="650"/>
      <c r="AO3" s="650"/>
      <c r="AP3" s="648" t="s">
        <v>417</v>
      </c>
      <c r="AQ3" s="648"/>
      <c r="AR3" s="648"/>
      <c r="AS3" s="648"/>
      <c r="AT3" s="628" t="s">
        <v>418</v>
      </c>
      <c r="AU3" s="629"/>
      <c r="AV3" s="629"/>
      <c r="AW3" s="629"/>
      <c r="AX3" s="628" t="s">
        <v>419</v>
      </c>
      <c r="AY3" s="629"/>
      <c r="AZ3" s="629"/>
      <c r="BA3" s="630"/>
      <c r="BB3" s="648" t="s">
        <v>420</v>
      </c>
      <c r="BC3" s="648"/>
      <c r="BD3" s="648"/>
      <c r="BE3" s="648"/>
      <c r="BF3" s="628" t="s">
        <v>421</v>
      </c>
      <c r="BG3" s="629"/>
      <c r="BH3" s="629"/>
      <c r="BI3" s="629"/>
      <c r="BJ3" s="628" t="s">
        <v>422</v>
      </c>
      <c r="BK3" s="629"/>
      <c r="BL3" s="629"/>
      <c r="BM3" s="630"/>
      <c r="BN3" s="648" t="s">
        <v>423</v>
      </c>
      <c r="BO3" s="648"/>
      <c r="BP3" s="648"/>
    </row>
    <row r="4" spans="1:69" s="77" customFormat="1" ht="18.75" customHeight="1" x14ac:dyDescent="0.25">
      <c r="A4" s="646"/>
      <c r="B4" s="631"/>
      <c r="C4" s="632"/>
      <c r="D4" s="632"/>
      <c r="E4" s="633"/>
      <c r="F4" s="648"/>
      <c r="G4" s="648"/>
      <c r="H4" s="648"/>
      <c r="I4" s="648"/>
      <c r="J4" s="631"/>
      <c r="K4" s="632"/>
      <c r="L4" s="632"/>
      <c r="M4" s="633"/>
      <c r="N4" s="631"/>
      <c r="O4" s="632"/>
      <c r="P4" s="632"/>
      <c r="Q4" s="633"/>
      <c r="R4" s="631"/>
      <c r="S4" s="632"/>
      <c r="T4" s="632"/>
      <c r="U4" s="633"/>
      <c r="V4" s="631"/>
      <c r="W4" s="632"/>
      <c r="X4" s="632"/>
      <c r="Y4" s="633"/>
      <c r="Z4" s="631"/>
      <c r="AA4" s="632"/>
      <c r="AB4" s="632"/>
      <c r="AC4" s="633"/>
      <c r="AD4" s="631"/>
      <c r="AE4" s="632"/>
      <c r="AF4" s="632"/>
      <c r="AG4" s="633"/>
      <c r="AH4" s="631"/>
      <c r="AI4" s="632"/>
      <c r="AJ4" s="632"/>
      <c r="AK4" s="633"/>
      <c r="AL4" s="650"/>
      <c r="AM4" s="650"/>
      <c r="AN4" s="650"/>
      <c r="AO4" s="650"/>
      <c r="AP4" s="648"/>
      <c r="AQ4" s="648"/>
      <c r="AR4" s="648"/>
      <c r="AS4" s="648"/>
      <c r="AT4" s="631"/>
      <c r="AU4" s="632"/>
      <c r="AV4" s="632"/>
      <c r="AW4" s="632"/>
      <c r="AX4" s="631"/>
      <c r="AY4" s="632"/>
      <c r="AZ4" s="632"/>
      <c r="BA4" s="633"/>
      <c r="BB4" s="648"/>
      <c r="BC4" s="648"/>
      <c r="BD4" s="648"/>
      <c r="BE4" s="648"/>
      <c r="BF4" s="631"/>
      <c r="BG4" s="632"/>
      <c r="BH4" s="632"/>
      <c r="BI4" s="632"/>
      <c r="BJ4" s="631"/>
      <c r="BK4" s="632"/>
      <c r="BL4" s="632"/>
      <c r="BM4" s="633"/>
      <c r="BN4" s="648"/>
      <c r="BO4" s="648"/>
      <c r="BP4" s="648"/>
    </row>
    <row r="5" spans="1:69" s="77" customFormat="1" ht="52.5" customHeight="1" x14ac:dyDescent="0.25">
      <c r="A5" s="646"/>
      <c r="B5" s="634"/>
      <c r="C5" s="635"/>
      <c r="D5" s="635"/>
      <c r="E5" s="636"/>
      <c r="F5" s="649"/>
      <c r="G5" s="649"/>
      <c r="H5" s="649"/>
      <c r="I5" s="649"/>
      <c r="J5" s="634"/>
      <c r="K5" s="635"/>
      <c r="L5" s="635"/>
      <c r="M5" s="636"/>
      <c r="N5" s="634"/>
      <c r="O5" s="635"/>
      <c r="P5" s="635"/>
      <c r="Q5" s="636"/>
      <c r="R5" s="634"/>
      <c r="S5" s="635"/>
      <c r="T5" s="635"/>
      <c r="U5" s="636"/>
      <c r="V5" s="634"/>
      <c r="W5" s="635"/>
      <c r="X5" s="635"/>
      <c r="Y5" s="636"/>
      <c r="Z5" s="634"/>
      <c r="AA5" s="635"/>
      <c r="AB5" s="635"/>
      <c r="AC5" s="636"/>
      <c r="AD5" s="634"/>
      <c r="AE5" s="635"/>
      <c r="AF5" s="635"/>
      <c r="AG5" s="636"/>
      <c r="AH5" s="634"/>
      <c r="AI5" s="635"/>
      <c r="AJ5" s="635"/>
      <c r="AK5" s="636"/>
      <c r="AL5" s="650"/>
      <c r="AM5" s="650"/>
      <c r="AN5" s="650"/>
      <c r="AO5" s="650"/>
      <c r="AP5" s="648"/>
      <c r="AQ5" s="648"/>
      <c r="AR5" s="648"/>
      <c r="AS5" s="648"/>
      <c r="AT5" s="634"/>
      <c r="AU5" s="635"/>
      <c r="AV5" s="635"/>
      <c r="AW5" s="635"/>
      <c r="AX5" s="634"/>
      <c r="AY5" s="635"/>
      <c r="AZ5" s="635"/>
      <c r="BA5" s="636"/>
      <c r="BB5" s="648"/>
      <c r="BC5" s="648"/>
      <c r="BD5" s="648"/>
      <c r="BE5" s="648"/>
      <c r="BF5" s="634"/>
      <c r="BG5" s="635"/>
      <c r="BH5" s="635"/>
      <c r="BI5" s="635"/>
      <c r="BJ5" s="634"/>
      <c r="BK5" s="635"/>
      <c r="BL5" s="635"/>
      <c r="BM5" s="636"/>
      <c r="BN5" s="648"/>
      <c r="BO5" s="648"/>
      <c r="BP5" s="648"/>
    </row>
    <row r="6" spans="1:69" ht="36.75" customHeight="1" x14ac:dyDescent="0.25">
      <c r="A6" s="646"/>
      <c r="B6" s="637">
        <v>2022</v>
      </c>
      <c r="C6" s="637">
        <v>2023</v>
      </c>
      <c r="D6" s="639" t="s">
        <v>5</v>
      </c>
      <c r="E6" s="639"/>
      <c r="F6" s="637">
        <v>2022</v>
      </c>
      <c r="G6" s="637">
        <v>2023</v>
      </c>
      <c r="H6" s="639" t="s">
        <v>5</v>
      </c>
      <c r="I6" s="639"/>
      <c r="J6" s="637">
        <v>2022</v>
      </c>
      <c r="K6" s="637">
        <v>2023</v>
      </c>
      <c r="L6" s="641" t="s">
        <v>5</v>
      </c>
      <c r="M6" s="642"/>
      <c r="N6" s="637">
        <v>2022</v>
      </c>
      <c r="O6" s="637">
        <v>2023</v>
      </c>
      <c r="P6" s="639" t="s">
        <v>5</v>
      </c>
      <c r="Q6" s="639"/>
      <c r="R6" s="637">
        <v>2022</v>
      </c>
      <c r="S6" s="637">
        <v>2023</v>
      </c>
      <c r="T6" s="639" t="s">
        <v>5</v>
      </c>
      <c r="U6" s="639"/>
      <c r="V6" s="637">
        <v>2022</v>
      </c>
      <c r="W6" s="637">
        <v>2023</v>
      </c>
      <c r="X6" s="639" t="s">
        <v>424</v>
      </c>
      <c r="Y6" s="639"/>
      <c r="Z6" s="637">
        <v>2022</v>
      </c>
      <c r="AA6" s="637">
        <v>2023</v>
      </c>
      <c r="AB6" s="639" t="s">
        <v>424</v>
      </c>
      <c r="AC6" s="639"/>
      <c r="AD6" s="637">
        <v>2022</v>
      </c>
      <c r="AE6" s="637">
        <v>2023</v>
      </c>
      <c r="AF6" s="639" t="s">
        <v>424</v>
      </c>
      <c r="AG6" s="639"/>
      <c r="AH6" s="637">
        <v>2022</v>
      </c>
      <c r="AI6" s="637">
        <v>2023</v>
      </c>
      <c r="AJ6" s="639" t="s">
        <v>424</v>
      </c>
      <c r="AK6" s="639"/>
      <c r="AL6" s="637">
        <v>2022</v>
      </c>
      <c r="AM6" s="637">
        <v>2023</v>
      </c>
      <c r="AN6" s="639" t="s">
        <v>424</v>
      </c>
      <c r="AO6" s="639"/>
      <c r="AP6" s="637">
        <v>2022</v>
      </c>
      <c r="AQ6" s="637">
        <v>2023</v>
      </c>
      <c r="AR6" s="639" t="s">
        <v>424</v>
      </c>
      <c r="AS6" s="639"/>
      <c r="AT6" s="637">
        <v>2022</v>
      </c>
      <c r="AU6" s="637">
        <v>2023</v>
      </c>
      <c r="AV6" s="639" t="s">
        <v>5</v>
      </c>
      <c r="AW6" s="639"/>
      <c r="AX6" s="637">
        <v>2022</v>
      </c>
      <c r="AY6" s="637">
        <v>2023</v>
      </c>
      <c r="AZ6" s="639" t="s">
        <v>5</v>
      </c>
      <c r="BA6" s="639"/>
      <c r="BB6" s="637">
        <v>2022</v>
      </c>
      <c r="BC6" s="637">
        <v>2023</v>
      </c>
      <c r="BD6" s="639" t="s">
        <v>5</v>
      </c>
      <c r="BE6" s="639"/>
      <c r="BF6" s="637">
        <v>2022</v>
      </c>
      <c r="BG6" s="637">
        <v>2023</v>
      </c>
      <c r="BH6" s="653" t="s">
        <v>5</v>
      </c>
      <c r="BI6" s="654"/>
      <c r="BJ6" s="637">
        <v>2022</v>
      </c>
      <c r="BK6" s="637">
        <v>2023</v>
      </c>
      <c r="BL6" s="653" t="s">
        <v>5</v>
      </c>
      <c r="BM6" s="654"/>
      <c r="BN6" s="637">
        <v>2022</v>
      </c>
      <c r="BO6" s="637">
        <v>2023</v>
      </c>
      <c r="BP6" s="651" t="s">
        <v>6</v>
      </c>
    </row>
    <row r="7" spans="1:69" ht="19.5" customHeight="1" x14ac:dyDescent="0.25">
      <c r="A7" s="647"/>
      <c r="B7" s="638"/>
      <c r="C7" s="638"/>
      <c r="D7" s="448" t="s">
        <v>2</v>
      </c>
      <c r="E7" s="448" t="s">
        <v>6</v>
      </c>
      <c r="F7" s="638"/>
      <c r="G7" s="638"/>
      <c r="H7" s="448" t="s">
        <v>2</v>
      </c>
      <c r="I7" s="448" t="s">
        <v>6</v>
      </c>
      <c r="J7" s="638"/>
      <c r="K7" s="638"/>
      <c r="L7" s="448" t="s">
        <v>2</v>
      </c>
      <c r="M7" s="448" t="s">
        <v>6</v>
      </c>
      <c r="N7" s="638"/>
      <c r="O7" s="638"/>
      <c r="P7" s="448" t="s">
        <v>2</v>
      </c>
      <c r="Q7" s="448" t="s">
        <v>6</v>
      </c>
      <c r="R7" s="638"/>
      <c r="S7" s="638"/>
      <c r="T7" s="448" t="s">
        <v>2</v>
      </c>
      <c r="U7" s="448" t="s">
        <v>6</v>
      </c>
      <c r="V7" s="638"/>
      <c r="W7" s="638"/>
      <c r="X7" s="448" t="s">
        <v>2</v>
      </c>
      <c r="Y7" s="448" t="s">
        <v>6</v>
      </c>
      <c r="Z7" s="638"/>
      <c r="AA7" s="638"/>
      <c r="AB7" s="469" t="s">
        <v>2</v>
      </c>
      <c r="AC7" s="469" t="s">
        <v>6</v>
      </c>
      <c r="AD7" s="638"/>
      <c r="AE7" s="638"/>
      <c r="AF7" s="448" t="s">
        <v>2</v>
      </c>
      <c r="AG7" s="448" t="s">
        <v>6</v>
      </c>
      <c r="AH7" s="638"/>
      <c r="AI7" s="638"/>
      <c r="AJ7" s="448" t="s">
        <v>2</v>
      </c>
      <c r="AK7" s="448" t="s">
        <v>6</v>
      </c>
      <c r="AL7" s="638"/>
      <c r="AM7" s="638"/>
      <c r="AN7" s="448" t="s">
        <v>2</v>
      </c>
      <c r="AO7" s="448" t="s">
        <v>6</v>
      </c>
      <c r="AP7" s="638"/>
      <c r="AQ7" s="638"/>
      <c r="AR7" s="448" t="s">
        <v>2</v>
      </c>
      <c r="AS7" s="448" t="s">
        <v>6</v>
      </c>
      <c r="AT7" s="638"/>
      <c r="AU7" s="638"/>
      <c r="AV7" s="448" t="s">
        <v>2</v>
      </c>
      <c r="AW7" s="448" t="s">
        <v>6</v>
      </c>
      <c r="AX7" s="638"/>
      <c r="AY7" s="638"/>
      <c r="AZ7" s="448" t="s">
        <v>2</v>
      </c>
      <c r="BA7" s="448" t="s">
        <v>6</v>
      </c>
      <c r="BB7" s="638"/>
      <c r="BC7" s="638"/>
      <c r="BD7" s="448" t="s">
        <v>2</v>
      </c>
      <c r="BE7" s="448" t="s">
        <v>6</v>
      </c>
      <c r="BF7" s="638"/>
      <c r="BG7" s="638"/>
      <c r="BH7" s="431" t="s">
        <v>2</v>
      </c>
      <c r="BI7" s="431" t="s">
        <v>6</v>
      </c>
      <c r="BJ7" s="638"/>
      <c r="BK7" s="638"/>
      <c r="BL7" s="431" t="s">
        <v>2</v>
      </c>
      <c r="BM7" s="431" t="s">
        <v>6</v>
      </c>
      <c r="BN7" s="638"/>
      <c r="BO7" s="638"/>
      <c r="BP7" s="652"/>
    </row>
    <row r="8" spans="1:69" s="482" customFormat="1" ht="12.75" customHeight="1" x14ac:dyDescent="0.2">
      <c r="A8" s="481" t="s">
        <v>7</v>
      </c>
      <c r="B8" s="481">
        <v>1</v>
      </c>
      <c r="C8" s="481">
        <v>2</v>
      </c>
      <c r="D8" s="481">
        <v>3</v>
      </c>
      <c r="E8" s="481">
        <v>4</v>
      </c>
      <c r="F8" s="481">
        <v>5</v>
      </c>
      <c r="G8" s="481">
        <v>6</v>
      </c>
      <c r="H8" s="481">
        <v>7</v>
      </c>
      <c r="I8" s="481">
        <v>8</v>
      </c>
      <c r="J8" s="481">
        <v>9</v>
      </c>
      <c r="K8" s="481">
        <v>10</v>
      </c>
      <c r="L8" s="481">
        <v>11</v>
      </c>
      <c r="M8" s="481">
        <v>12</v>
      </c>
      <c r="N8" s="481">
        <v>13</v>
      </c>
      <c r="O8" s="481">
        <v>14</v>
      </c>
      <c r="P8" s="481">
        <v>15</v>
      </c>
      <c r="Q8" s="481">
        <v>16</v>
      </c>
      <c r="R8" s="481">
        <v>17</v>
      </c>
      <c r="S8" s="481">
        <v>18</v>
      </c>
      <c r="T8" s="481">
        <v>19</v>
      </c>
      <c r="U8" s="481">
        <v>20</v>
      </c>
      <c r="V8" s="481">
        <v>21</v>
      </c>
      <c r="W8" s="481">
        <v>22</v>
      </c>
      <c r="X8" s="481">
        <v>23</v>
      </c>
      <c r="Y8" s="481">
        <v>24</v>
      </c>
      <c r="Z8" s="481">
        <v>25</v>
      </c>
      <c r="AA8" s="481">
        <v>26</v>
      </c>
      <c r="AB8" s="481">
        <v>27</v>
      </c>
      <c r="AC8" s="481">
        <v>28</v>
      </c>
      <c r="AD8" s="481">
        <v>29</v>
      </c>
      <c r="AE8" s="481">
        <v>30</v>
      </c>
      <c r="AF8" s="481">
        <v>31</v>
      </c>
      <c r="AG8" s="481">
        <v>32</v>
      </c>
      <c r="AH8" s="481">
        <v>33</v>
      </c>
      <c r="AI8" s="481">
        <v>34</v>
      </c>
      <c r="AJ8" s="481">
        <v>35</v>
      </c>
      <c r="AK8" s="481">
        <v>36</v>
      </c>
      <c r="AL8" s="481">
        <v>37</v>
      </c>
      <c r="AM8" s="481">
        <v>38</v>
      </c>
      <c r="AN8" s="481">
        <v>39</v>
      </c>
      <c r="AO8" s="481">
        <v>40</v>
      </c>
      <c r="AP8" s="481">
        <v>41</v>
      </c>
      <c r="AQ8" s="481">
        <v>42</v>
      </c>
      <c r="AR8" s="481">
        <v>43</v>
      </c>
      <c r="AS8" s="481">
        <v>44</v>
      </c>
      <c r="AT8" s="481">
        <v>45</v>
      </c>
      <c r="AU8" s="481">
        <v>46</v>
      </c>
      <c r="AV8" s="481">
        <v>47</v>
      </c>
      <c r="AW8" s="481">
        <v>48</v>
      </c>
      <c r="AX8" s="481">
        <v>49</v>
      </c>
      <c r="AY8" s="481">
        <v>50</v>
      </c>
      <c r="AZ8" s="481">
        <v>51</v>
      </c>
      <c r="BA8" s="481">
        <v>52</v>
      </c>
      <c r="BB8" s="481">
        <v>53</v>
      </c>
      <c r="BC8" s="481">
        <v>54</v>
      </c>
      <c r="BD8" s="481">
        <v>55</v>
      </c>
      <c r="BE8" s="481">
        <v>56</v>
      </c>
      <c r="BF8" s="481">
        <v>57</v>
      </c>
      <c r="BG8" s="481">
        <v>58</v>
      </c>
      <c r="BH8" s="481">
        <v>59</v>
      </c>
      <c r="BI8" s="481">
        <v>60</v>
      </c>
      <c r="BJ8" s="481">
        <v>61</v>
      </c>
      <c r="BK8" s="481">
        <v>62</v>
      </c>
      <c r="BL8" s="481">
        <v>63</v>
      </c>
      <c r="BM8" s="481">
        <v>64</v>
      </c>
      <c r="BN8" s="481">
        <v>65</v>
      </c>
      <c r="BO8" s="481">
        <v>66</v>
      </c>
      <c r="BP8" s="481">
        <v>67</v>
      </c>
    </row>
    <row r="9" spans="1:69" s="77" customFormat="1" ht="18.75" x14ac:dyDescent="0.25">
      <c r="A9" s="460" t="s">
        <v>25</v>
      </c>
      <c r="B9" s="459">
        <f>SUM(B10:B13)</f>
        <v>17048</v>
      </c>
      <c r="C9" s="459">
        <f>SUM(C10:C13)</f>
        <v>10769</v>
      </c>
      <c r="D9" s="461">
        <f>C9/B9*100</f>
        <v>63.168700140778981</v>
      </c>
      <c r="E9" s="462">
        <f>C9-B9</f>
        <v>-6279</v>
      </c>
      <c r="F9" s="459">
        <f>SUM(F10:F13)</f>
        <v>13419</v>
      </c>
      <c r="G9" s="459">
        <f>SUM(G10:G13)</f>
        <v>7511</v>
      </c>
      <c r="H9" s="461">
        <f>G9/F9*100</f>
        <v>55.972874282733443</v>
      </c>
      <c r="I9" s="462">
        <f>G9-F9</f>
        <v>-5908</v>
      </c>
      <c r="J9" s="459">
        <f>SUM(J10:J13)</f>
        <v>2725</v>
      </c>
      <c r="K9" s="459">
        <f>SUM(K10:K13)</f>
        <v>2962</v>
      </c>
      <c r="L9" s="461">
        <f>K9/J9*100</f>
        <v>108.69724770642202</v>
      </c>
      <c r="M9" s="462">
        <f>K9-J9</f>
        <v>237</v>
      </c>
      <c r="N9" s="459">
        <f>SUM(N10:N13)</f>
        <v>1658</v>
      </c>
      <c r="O9" s="459">
        <f>SUM(O10:O13)</f>
        <v>1423</v>
      </c>
      <c r="P9" s="461">
        <f>O9/N9*100</f>
        <v>85.826296743063935</v>
      </c>
      <c r="Q9" s="462">
        <f>O9-N9</f>
        <v>-235</v>
      </c>
      <c r="R9" s="459">
        <f>SUM(R10:R13)</f>
        <v>304</v>
      </c>
      <c r="S9" s="459">
        <f>SUM(S10:S13)</f>
        <v>300</v>
      </c>
      <c r="T9" s="461">
        <f>S9/R9*100</f>
        <v>98.68421052631578</v>
      </c>
      <c r="U9" s="462">
        <f>S9-R9</f>
        <v>-4</v>
      </c>
      <c r="V9" s="459">
        <f>SUM(V10:V13)</f>
        <v>51</v>
      </c>
      <c r="W9" s="459">
        <f>SUM(W10:W13)</f>
        <v>91</v>
      </c>
      <c r="X9" s="461">
        <f>W9/V9*100</f>
        <v>178.43137254901961</v>
      </c>
      <c r="Y9" s="462">
        <f>W9-V9</f>
        <v>40</v>
      </c>
      <c r="Z9" s="459">
        <f>SUM(Z10:Z13)</f>
        <v>0</v>
      </c>
      <c r="AA9" s="459">
        <f>SUM(AA10:AA13)</f>
        <v>54</v>
      </c>
      <c r="AB9" s="461" t="s">
        <v>120</v>
      </c>
      <c r="AC9" s="462">
        <f>AA9-Z9</f>
        <v>54</v>
      </c>
      <c r="AD9" s="459">
        <f>SUM(AD10:AD13)</f>
        <v>401</v>
      </c>
      <c r="AE9" s="459">
        <f>SUM(AE10:AE13)</f>
        <v>118</v>
      </c>
      <c r="AF9" s="461">
        <f>AE9/AD9*100</f>
        <v>29.42643391521197</v>
      </c>
      <c r="AG9" s="462">
        <f>AE9-AD9</f>
        <v>-283</v>
      </c>
      <c r="AH9" s="459">
        <f>SUM(AH10:AH13)</f>
        <v>12269</v>
      </c>
      <c r="AI9" s="459">
        <f>SUM(AI10:AI13)</f>
        <v>5158</v>
      </c>
      <c r="AJ9" s="461">
        <f>AI9/AH9*100</f>
        <v>42.04091613008395</v>
      </c>
      <c r="AK9" s="462">
        <f>AI9-AH9</f>
        <v>-7111</v>
      </c>
      <c r="AL9" s="459">
        <f>SUM(AL10:AL13)</f>
        <v>2069</v>
      </c>
      <c r="AM9" s="459">
        <f>SUM(AM10:AM13)</f>
        <v>1951</v>
      </c>
      <c r="AN9" s="461">
        <f>AM9/AL9*100</f>
        <v>94.296761720637988</v>
      </c>
      <c r="AO9" s="462">
        <f>AM9-AL9</f>
        <v>-118</v>
      </c>
      <c r="AP9" s="459">
        <f>SUM(AP10:AP13)</f>
        <v>5507</v>
      </c>
      <c r="AQ9" s="459">
        <f>SUM(AQ10:AQ13)</f>
        <v>5763</v>
      </c>
      <c r="AR9" s="461">
        <f>AQ9/AP9*100</f>
        <v>104.64862901761394</v>
      </c>
      <c r="AS9" s="462">
        <f>AQ9-AP9</f>
        <v>256</v>
      </c>
      <c r="AT9" s="459">
        <f>SUM(AT10:AT13)</f>
        <v>9518</v>
      </c>
      <c r="AU9" s="459">
        <f>SUM(AU10:AU13)</f>
        <v>4107</v>
      </c>
      <c r="AV9" s="461">
        <f>AU9/AT9*100</f>
        <v>43.14982139104854</v>
      </c>
      <c r="AW9" s="462">
        <f>AU9-AT9</f>
        <v>-5411</v>
      </c>
      <c r="AX9" s="459">
        <f>SUM(AX10:AX13)</f>
        <v>7951</v>
      </c>
      <c r="AY9" s="459">
        <f>SUM(AY10:AY13)</f>
        <v>3167</v>
      </c>
      <c r="AZ9" s="461">
        <f>AY9/AX9*100</f>
        <v>39.831467739906927</v>
      </c>
      <c r="BA9" s="462">
        <f>AY9-AX9</f>
        <v>-4784</v>
      </c>
      <c r="BB9" s="459">
        <f>SUM(BB10:BB13)</f>
        <v>6886</v>
      </c>
      <c r="BC9" s="459">
        <f>SUM(BC10:BC13)</f>
        <v>1540</v>
      </c>
      <c r="BD9" s="461">
        <f>BC9/BB9*100</f>
        <v>22.364217252396166</v>
      </c>
      <c r="BE9" s="462">
        <f>BC9-BB9</f>
        <v>-5346</v>
      </c>
      <c r="BF9" s="459">
        <f>SUM(BF10:BF13)</f>
        <v>787</v>
      </c>
      <c r="BG9" s="459">
        <f>SUM(BG10:BG13)</f>
        <v>1603</v>
      </c>
      <c r="BH9" s="461">
        <f>BG9/BF9*100</f>
        <v>203.68487928843712</v>
      </c>
      <c r="BI9" s="462">
        <f>BG9-BF9</f>
        <v>816</v>
      </c>
      <c r="BJ9" s="462">
        <v>10008.23</v>
      </c>
      <c r="BK9" s="462">
        <v>9850.4699999999993</v>
      </c>
      <c r="BL9" s="461">
        <f>BK9/BJ9*100</f>
        <v>98.423697297124463</v>
      </c>
      <c r="BM9" s="462">
        <f>BK9-BJ9</f>
        <v>-157.76000000000022</v>
      </c>
      <c r="BN9" s="463">
        <v>10.10292249047014</v>
      </c>
      <c r="BO9" s="463">
        <v>2</v>
      </c>
      <c r="BP9" s="464">
        <f>BO9-BN9</f>
        <v>-8.1029224904701405</v>
      </c>
    </row>
    <row r="10" spans="1:69" ht="35.25" customHeight="1" x14ac:dyDescent="0.3">
      <c r="A10" s="478" t="s">
        <v>293</v>
      </c>
      <c r="B10" s="453">
        <v>1467</v>
      </c>
      <c r="C10" s="435">
        <v>1022</v>
      </c>
      <c r="D10" s="433">
        <f t="shared" ref="D10:D13" si="0">C10/B10*100</f>
        <v>69.665985003408309</v>
      </c>
      <c r="E10" s="432">
        <f t="shared" ref="E10:E13" si="1">C10-B10</f>
        <v>-445</v>
      </c>
      <c r="F10" s="435">
        <v>1216</v>
      </c>
      <c r="G10" s="436">
        <v>704</v>
      </c>
      <c r="H10" s="433">
        <f t="shared" ref="H10:H13" si="2">G10/F10*100</f>
        <v>57.894736842105267</v>
      </c>
      <c r="I10" s="432">
        <f t="shared" ref="I10:I13" si="3">G10-F10</f>
        <v>-512</v>
      </c>
      <c r="J10" s="435">
        <v>223</v>
      </c>
      <c r="K10" s="435">
        <v>271</v>
      </c>
      <c r="L10" s="433">
        <f t="shared" ref="L10:L13" si="4">K10/J10*100</f>
        <v>121.52466367713004</v>
      </c>
      <c r="M10" s="432">
        <f t="shared" ref="M10:M13" si="5">K10-J10</f>
        <v>48</v>
      </c>
      <c r="N10" s="435">
        <v>130</v>
      </c>
      <c r="O10" s="435">
        <v>110</v>
      </c>
      <c r="P10" s="433">
        <f t="shared" ref="P10:P13" si="6">O10/N10*100</f>
        <v>84.615384615384613</v>
      </c>
      <c r="Q10" s="432">
        <f t="shared" ref="Q10:Q13" si="7">O10-N10</f>
        <v>-20</v>
      </c>
      <c r="R10" s="435">
        <v>20</v>
      </c>
      <c r="S10" s="435">
        <v>41</v>
      </c>
      <c r="T10" s="433">
        <f t="shared" ref="T10:T13" si="8">S10/R10*100</f>
        <v>204.99999999999997</v>
      </c>
      <c r="U10" s="432">
        <f t="shared" ref="U10:U13" si="9">S10-R10</f>
        <v>21</v>
      </c>
      <c r="V10" s="435">
        <v>1</v>
      </c>
      <c r="W10" s="435">
        <v>23</v>
      </c>
      <c r="X10" s="433">
        <f t="shared" ref="X10:X13" si="10">W10/V10*100</f>
        <v>2300</v>
      </c>
      <c r="Y10" s="432">
        <f t="shared" ref="Y10:Y13" si="11">W10-V10</f>
        <v>22</v>
      </c>
      <c r="Z10" s="435">
        <v>0</v>
      </c>
      <c r="AA10" s="435">
        <v>2</v>
      </c>
      <c r="AB10" s="433" t="s">
        <v>120</v>
      </c>
      <c r="AC10" s="432">
        <f t="shared" ref="AC10:AC13" si="12">AA10-Z10</f>
        <v>2</v>
      </c>
      <c r="AD10" s="435">
        <v>5</v>
      </c>
      <c r="AE10" s="435">
        <v>1</v>
      </c>
      <c r="AF10" s="433">
        <f t="shared" ref="AF10:AF13" si="13">AE10/AD10*100</f>
        <v>20</v>
      </c>
      <c r="AG10" s="432">
        <f t="shared" ref="AG10:AG13" si="14">AE10-AD10</f>
        <v>-4</v>
      </c>
      <c r="AH10" s="435">
        <v>1155</v>
      </c>
      <c r="AI10" s="435">
        <v>545</v>
      </c>
      <c r="AJ10" s="433">
        <f t="shared" ref="AJ10:AJ13" si="15">AI10/AH10*100</f>
        <v>47.186147186147188</v>
      </c>
      <c r="AK10" s="432">
        <f t="shared" ref="AK10:AK13" si="16">AI10-AH10</f>
        <v>-610</v>
      </c>
      <c r="AL10" s="437">
        <v>192</v>
      </c>
      <c r="AM10" s="437">
        <v>180</v>
      </c>
      <c r="AN10" s="433">
        <f t="shared" ref="AN10:AN13" si="17">AM10/AL10*100</f>
        <v>93.75</v>
      </c>
      <c r="AO10" s="432">
        <f t="shared" ref="AO10:AO13" si="18">AM10-AL10</f>
        <v>-12</v>
      </c>
      <c r="AP10" s="438">
        <v>409</v>
      </c>
      <c r="AQ10" s="435">
        <v>396</v>
      </c>
      <c r="AR10" s="433">
        <f t="shared" ref="AR10:AR13" si="19">AQ10/AP10*100</f>
        <v>96.821515892420535</v>
      </c>
      <c r="AS10" s="432">
        <f t="shared" ref="AS10:AS13" si="20">AQ10-AP10</f>
        <v>-13</v>
      </c>
      <c r="AT10" s="435">
        <v>867</v>
      </c>
      <c r="AU10" s="435">
        <v>422</v>
      </c>
      <c r="AV10" s="433">
        <f t="shared" ref="AV10:AV13" si="21">AU10/AT10*100</f>
        <v>48.673587081891576</v>
      </c>
      <c r="AW10" s="432">
        <f t="shared" ref="AW10:AW13" si="22">AU10-AT10</f>
        <v>-445</v>
      </c>
      <c r="AX10" s="435">
        <v>757</v>
      </c>
      <c r="AY10" s="435">
        <v>289</v>
      </c>
      <c r="AZ10" s="433">
        <f t="shared" ref="AZ10:AZ13" si="23">AY10/AX10*100</f>
        <v>38.177014531043589</v>
      </c>
      <c r="BA10" s="432">
        <f t="shared" ref="BA10:BA13" si="24">AY10-AX10</f>
        <v>-468</v>
      </c>
      <c r="BB10" s="435">
        <v>652</v>
      </c>
      <c r="BC10" s="435">
        <v>181</v>
      </c>
      <c r="BD10" s="433">
        <f t="shared" ref="BD10:BD13" si="25">BC10/BB10*100</f>
        <v>27.760736196319019</v>
      </c>
      <c r="BE10" s="432">
        <f t="shared" ref="BE10:BE13" si="26">BC10-BB10</f>
        <v>-471</v>
      </c>
      <c r="BF10" s="435">
        <v>73</v>
      </c>
      <c r="BG10" s="435">
        <v>115</v>
      </c>
      <c r="BH10" s="433">
        <f t="shared" ref="BH10:BH13" si="27">BG10/BF10*100</f>
        <v>157.53424657534248</v>
      </c>
      <c r="BI10" s="432">
        <f t="shared" ref="BI10:BI13" si="28">BG10-BF10</f>
        <v>42</v>
      </c>
      <c r="BJ10" s="435">
        <v>11461.64</v>
      </c>
      <c r="BK10" s="435">
        <v>9980.51</v>
      </c>
      <c r="BL10" s="433">
        <f t="shared" ref="BL10:BL13" si="29">BK10/BJ10*100</f>
        <v>87.077503742919873</v>
      </c>
      <c r="BM10" s="432">
        <f t="shared" ref="BM10:BM13" si="30">BK10-BJ10</f>
        <v>-1481.1299999999992</v>
      </c>
      <c r="BN10" s="439">
        <v>10.36986301369863</v>
      </c>
      <c r="BO10" s="463">
        <v>3</v>
      </c>
      <c r="BP10" s="464">
        <f t="shared" ref="BP10:BP13" si="31">BO10-BN10</f>
        <v>-7.3698630136986303</v>
      </c>
    </row>
    <row r="11" spans="1:69" ht="37.5" x14ac:dyDescent="0.3">
      <c r="A11" s="478" t="s">
        <v>294</v>
      </c>
      <c r="B11" s="453">
        <v>3310</v>
      </c>
      <c r="C11" s="435">
        <v>1929</v>
      </c>
      <c r="D11" s="433">
        <f t="shared" si="0"/>
        <v>58.277945619335348</v>
      </c>
      <c r="E11" s="432">
        <f t="shared" si="1"/>
        <v>-1381</v>
      </c>
      <c r="F11" s="435">
        <v>2621</v>
      </c>
      <c r="G11" s="436">
        <v>1390</v>
      </c>
      <c r="H11" s="433">
        <f t="shared" si="2"/>
        <v>53.033193437619232</v>
      </c>
      <c r="I11" s="432">
        <f t="shared" si="3"/>
        <v>-1231</v>
      </c>
      <c r="J11" s="435">
        <v>621</v>
      </c>
      <c r="K11" s="435">
        <v>679</v>
      </c>
      <c r="L11" s="433">
        <f t="shared" si="4"/>
        <v>109.33977455716585</v>
      </c>
      <c r="M11" s="432">
        <f t="shared" si="5"/>
        <v>58</v>
      </c>
      <c r="N11" s="435">
        <v>345</v>
      </c>
      <c r="O11" s="435">
        <v>309</v>
      </c>
      <c r="P11" s="433">
        <f t="shared" si="6"/>
        <v>89.565217391304358</v>
      </c>
      <c r="Q11" s="432">
        <f t="shared" si="7"/>
        <v>-36</v>
      </c>
      <c r="R11" s="435">
        <v>82</v>
      </c>
      <c r="S11" s="435">
        <v>41</v>
      </c>
      <c r="T11" s="433">
        <f t="shared" si="8"/>
        <v>50</v>
      </c>
      <c r="U11" s="432">
        <f t="shared" si="9"/>
        <v>-41</v>
      </c>
      <c r="V11" s="435">
        <v>22</v>
      </c>
      <c r="W11" s="435">
        <v>9</v>
      </c>
      <c r="X11" s="433">
        <f t="shared" si="10"/>
        <v>40.909090909090914</v>
      </c>
      <c r="Y11" s="432">
        <f t="shared" si="11"/>
        <v>-13</v>
      </c>
      <c r="Z11" s="435">
        <v>0</v>
      </c>
      <c r="AA11" s="435">
        <v>3</v>
      </c>
      <c r="AB11" s="433" t="s">
        <v>120</v>
      </c>
      <c r="AC11" s="432">
        <f t="shared" si="12"/>
        <v>3</v>
      </c>
      <c r="AD11" s="435">
        <v>116</v>
      </c>
      <c r="AE11" s="435">
        <v>52</v>
      </c>
      <c r="AF11" s="433">
        <f t="shared" si="13"/>
        <v>44.827586206896555</v>
      </c>
      <c r="AG11" s="432">
        <f t="shared" si="14"/>
        <v>-64</v>
      </c>
      <c r="AH11" s="435">
        <v>2325</v>
      </c>
      <c r="AI11" s="435">
        <v>934</v>
      </c>
      <c r="AJ11" s="433">
        <f t="shared" si="15"/>
        <v>40.172043010752688</v>
      </c>
      <c r="AK11" s="432">
        <f t="shared" si="16"/>
        <v>-1391</v>
      </c>
      <c r="AL11" s="437">
        <v>417</v>
      </c>
      <c r="AM11" s="437">
        <v>416</v>
      </c>
      <c r="AN11" s="433">
        <f t="shared" si="17"/>
        <v>99.760191846522787</v>
      </c>
      <c r="AO11" s="432">
        <f t="shared" si="18"/>
        <v>-1</v>
      </c>
      <c r="AP11" s="438">
        <v>1172</v>
      </c>
      <c r="AQ11" s="435">
        <v>1188</v>
      </c>
      <c r="AR11" s="433">
        <f t="shared" si="19"/>
        <v>101.36518771331058</v>
      </c>
      <c r="AS11" s="432">
        <f t="shared" si="20"/>
        <v>16</v>
      </c>
      <c r="AT11" s="435">
        <v>1663</v>
      </c>
      <c r="AU11" s="435">
        <v>551</v>
      </c>
      <c r="AV11" s="433">
        <f t="shared" si="21"/>
        <v>33.132892363199041</v>
      </c>
      <c r="AW11" s="432">
        <f t="shared" si="22"/>
        <v>-1112</v>
      </c>
      <c r="AX11" s="435">
        <v>1411</v>
      </c>
      <c r="AY11" s="435">
        <v>469</v>
      </c>
      <c r="AZ11" s="433">
        <f t="shared" si="23"/>
        <v>33.238837703756204</v>
      </c>
      <c r="BA11" s="432">
        <f t="shared" si="24"/>
        <v>-942</v>
      </c>
      <c r="BB11" s="435">
        <v>1209</v>
      </c>
      <c r="BC11" s="435">
        <v>253</v>
      </c>
      <c r="BD11" s="433">
        <f t="shared" si="25"/>
        <v>20.926385442514476</v>
      </c>
      <c r="BE11" s="432">
        <f t="shared" si="26"/>
        <v>-956</v>
      </c>
      <c r="BF11" s="435">
        <v>224</v>
      </c>
      <c r="BG11" s="435">
        <v>397</v>
      </c>
      <c r="BH11" s="433">
        <f t="shared" si="27"/>
        <v>177.23214285714286</v>
      </c>
      <c r="BI11" s="432">
        <f t="shared" si="28"/>
        <v>173</v>
      </c>
      <c r="BJ11" s="435">
        <v>9988.51</v>
      </c>
      <c r="BK11" s="435">
        <v>10909.54</v>
      </c>
      <c r="BL11" s="433">
        <f t="shared" si="29"/>
        <v>109.22089480813455</v>
      </c>
      <c r="BM11" s="432">
        <f t="shared" si="30"/>
        <v>921.03000000000065</v>
      </c>
      <c r="BN11" s="439">
        <v>6.2991071428571432</v>
      </c>
      <c r="BO11" s="463">
        <v>1</v>
      </c>
      <c r="BP11" s="464">
        <f t="shared" si="31"/>
        <v>-5.2991071428571432</v>
      </c>
    </row>
    <row r="12" spans="1:69" ht="20.25" customHeight="1" x14ac:dyDescent="0.25">
      <c r="A12" s="396" t="s">
        <v>295</v>
      </c>
      <c r="B12" s="453">
        <v>4811</v>
      </c>
      <c r="C12" s="435">
        <v>3313</v>
      </c>
      <c r="D12" s="433">
        <f t="shared" si="0"/>
        <v>68.863022240698399</v>
      </c>
      <c r="E12" s="432">
        <f t="shared" si="1"/>
        <v>-1498</v>
      </c>
      <c r="F12" s="435">
        <v>3957</v>
      </c>
      <c r="G12" s="436">
        <v>2323</v>
      </c>
      <c r="H12" s="433">
        <f t="shared" si="2"/>
        <v>58.706090472580243</v>
      </c>
      <c r="I12" s="432">
        <f t="shared" si="3"/>
        <v>-1634</v>
      </c>
      <c r="J12" s="435">
        <v>799</v>
      </c>
      <c r="K12" s="435">
        <v>838</v>
      </c>
      <c r="L12" s="433">
        <f t="shared" si="4"/>
        <v>104.88110137672091</v>
      </c>
      <c r="M12" s="432">
        <f t="shared" si="5"/>
        <v>39</v>
      </c>
      <c r="N12" s="435">
        <v>485</v>
      </c>
      <c r="O12" s="435">
        <v>366</v>
      </c>
      <c r="P12" s="433">
        <f t="shared" si="6"/>
        <v>75.463917525773198</v>
      </c>
      <c r="Q12" s="432">
        <f t="shared" si="7"/>
        <v>-119</v>
      </c>
      <c r="R12" s="435">
        <v>64</v>
      </c>
      <c r="S12" s="435">
        <v>90</v>
      </c>
      <c r="T12" s="433">
        <f t="shared" si="8"/>
        <v>140.625</v>
      </c>
      <c r="U12" s="432">
        <f t="shared" si="9"/>
        <v>26</v>
      </c>
      <c r="V12" s="435">
        <v>4</v>
      </c>
      <c r="W12" s="435">
        <v>22</v>
      </c>
      <c r="X12" s="433">
        <f t="shared" si="10"/>
        <v>550</v>
      </c>
      <c r="Y12" s="432">
        <f t="shared" si="11"/>
        <v>18</v>
      </c>
      <c r="Z12" s="435">
        <v>0</v>
      </c>
      <c r="AA12" s="435">
        <v>29</v>
      </c>
      <c r="AB12" s="433" t="s">
        <v>120</v>
      </c>
      <c r="AC12" s="432">
        <f t="shared" si="12"/>
        <v>29</v>
      </c>
      <c r="AD12" s="435">
        <v>171</v>
      </c>
      <c r="AE12" s="435">
        <v>45</v>
      </c>
      <c r="AF12" s="433">
        <f t="shared" si="13"/>
        <v>26.315789473684209</v>
      </c>
      <c r="AG12" s="432">
        <f t="shared" si="14"/>
        <v>-126</v>
      </c>
      <c r="AH12" s="435">
        <v>3590</v>
      </c>
      <c r="AI12" s="435">
        <v>1532</v>
      </c>
      <c r="AJ12" s="433">
        <f t="shared" si="15"/>
        <v>42.674094707520894</v>
      </c>
      <c r="AK12" s="432">
        <f t="shared" si="16"/>
        <v>-2058</v>
      </c>
      <c r="AL12" s="437">
        <v>555</v>
      </c>
      <c r="AM12" s="437">
        <v>545</v>
      </c>
      <c r="AN12" s="433">
        <f t="shared" si="17"/>
        <v>98.198198198198199</v>
      </c>
      <c r="AO12" s="432">
        <f t="shared" si="18"/>
        <v>-10</v>
      </c>
      <c r="AP12" s="438">
        <v>1331</v>
      </c>
      <c r="AQ12" s="435">
        <v>1226</v>
      </c>
      <c r="AR12" s="433">
        <f t="shared" si="19"/>
        <v>92.11119459053343</v>
      </c>
      <c r="AS12" s="432">
        <f t="shared" si="20"/>
        <v>-105</v>
      </c>
      <c r="AT12" s="435">
        <v>2722</v>
      </c>
      <c r="AU12" s="435">
        <v>1579</v>
      </c>
      <c r="AV12" s="433">
        <f t="shared" si="21"/>
        <v>58.008817046289494</v>
      </c>
      <c r="AW12" s="432">
        <f t="shared" si="22"/>
        <v>-1143</v>
      </c>
      <c r="AX12" s="435">
        <v>2394</v>
      </c>
      <c r="AY12" s="435">
        <v>1127</v>
      </c>
      <c r="AZ12" s="433">
        <f t="shared" si="23"/>
        <v>47.076023391812868</v>
      </c>
      <c r="BA12" s="432">
        <f t="shared" si="24"/>
        <v>-1267</v>
      </c>
      <c r="BB12" s="435">
        <v>2007</v>
      </c>
      <c r="BC12" s="435">
        <v>490</v>
      </c>
      <c r="BD12" s="433">
        <f t="shared" si="25"/>
        <v>24.414549078226209</v>
      </c>
      <c r="BE12" s="432">
        <f t="shared" si="26"/>
        <v>-1517</v>
      </c>
      <c r="BF12" s="435">
        <v>217</v>
      </c>
      <c r="BG12" s="435">
        <v>260</v>
      </c>
      <c r="BH12" s="433">
        <f t="shared" si="27"/>
        <v>119.81566820276497</v>
      </c>
      <c r="BI12" s="432">
        <f t="shared" si="28"/>
        <v>43</v>
      </c>
      <c r="BJ12" s="435">
        <v>11285.44</v>
      </c>
      <c r="BK12" s="435">
        <v>9023.7800000000007</v>
      </c>
      <c r="BL12" s="433">
        <f t="shared" si="29"/>
        <v>79.959487622990338</v>
      </c>
      <c r="BM12" s="432">
        <f t="shared" si="30"/>
        <v>-2261.66</v>
      </c>
      <c r="BN12" s="439">
        <v>11.03225806451613</v>
      </c>
      <c r="BO12" s="463">
        <v>4</v>
      </c>
      <c r="BP12" s="464">
        <f t="shared" si="31"/>
        <v>-7.0322580645161299</v>
      </c>
    </row>
    <row r="13" spans="1:69" ht="21" customHeight="1" x14ac:dyDescent="0.25">
      <c r="A13" s="479" t="s">
        <v>296</v>
      </c>
      <c r="B13" s="453">
        <v>7460</v>
      </c>
      <c r="C13" s="435">
        <v>4505</v>
      </c>
      <c r="D13" s="433">
        <f t="shared" si="0"/>
        <v>60.388739946380696</v>
      </c>
      <c r="E13" s="432">
        <f t="shared" si="1"/>
        <v>-2955</v>
      </c>
      <c r="F13" s="435">
        <v>5625</v>
      </c>
      <c r="G13" s="436">
        <v>3094</v>
      </c>
      <c r="H13" s="433">
        <f t="shared" si="2"/>
        <v>55.004444444444445</v>
      </c>
      <c r="I13" s="432">
        <f t="shared" si="3"/>
        <v>-2531</v>
      </c>
      <c r="J13" s="435">
        <v>1082</v>
      </c>
      <c r="K13" s="435">
        <v>1174</v>
      </c>
      <c r="L13" s="433">
        <f t="shared" si="4"/>
        <v>108.50277264325324</v>
      </c>
      <c r="M13" s="432">
        <f t="shared" si="5"/>
        <v>92</v>
      </c>
      <c r="N13" s="435">
        <v>698</v>
      </c>
      <c r="O13" s="435">
        <v>638</v>
      </c>
      <c r="P13" s="433">
        <f t="shared" si="6"/>
        <v>91.404011461318049</v>
      </c>
      <c r="Q13" s="432">
        <f t="shared" si="7"/>
        <v>-60</v>
      </c>
      <c r="R13" s="435">
        <v>138</v>
      </c>
      <c r="S13" s="435">
        <v>128</v>
      </c>
      <c r="T13" s="433">
        <f t="shared" si="8"/>
        <v>92.753623188405797</v>
      </c>
      <c r="U13" s="432">
        <f t="shared" si="9"/>
        <v>-10</v>
      </c>
      <c r="V13" s="435">
        <v>24</v>
      </c>
      <c r="W13" s="435">
        <v>37</v>
      </c>
      <c r="X13" s="433">
        <f t="shared" si="10"/>
        <v>154.16666666666669</v>
      </c>
      <c r="Y13" s="432">
        <f t="shared" si="11"/>
        <v>13</v>
      </c>
      <c r="Z13" s="435">
        <v>0</v>
      </c>
      <c r="AA13" s="435">
        <v>20</v>
      </c>
      <c r="AB13" s="433" t="s">
        <v>120</v>
      </c>
      <c r="AC13" s="432">
        <f t="shared" si="12"/>
        <v>20</v>
      </c>
      <c r="AD13" s="435">
        <v>109</v>
      </c>
      <c r="AE13" s="435">
        <v>20</v>
      </c>
      <c r="AF13" s="433">
        <f t="shared" si="13"/>
        <v>18.348623853211009</v>
      </c>
      <c r="AG13" s="432">
        <f t="shared" si="14"/>
        <v>-89</v>
      </c>
      <c r="AH13" s="435">
        <v>5199</v>
      </c>
      <c r="AI13" s="435">
        <v>2147</v>
      </c>
      <c r="AJ13" s="433">
        <f t="shared" si="15"/>
        <v>41.296403154452783</v>
      </c>
      <c r="AK13" s="432">
        <f t="shared" si="16"/>
        <v>-3052</v>
      </c>
      <c r="AL13" s="437">
        <v>905</v>
      </c>
      <c r="AM13" s="437">
        <v>810</v>
      </c>
      <c r="AN13" s="433">
        <f t="shared" si="17"/>
        <v>89.502762430939228</v>
      </c>
      <c r="AO13" s="432">
        <f t="shared" si="18"/>
        <v>-95</v>
      </c>
      <c r="AP13" s="438">
        <v>2595</v>
      </c>
      <c r="AQ13" s="435">
        <v>2953</v>
      </c>
      <c r="AR13" s="433">
        <f t="shared" si="19"/>
        <v>113.79576107899807</v>
      </c>
      <c r="AS13" s="432">
        <f t="shared" si="20"/>
        <v>358</v>
      </c>
      <c r="AT13" s="435">
        <v>4266</v>
      </c>
      <c r="AU13" s="435">
        <v>1555</v>
      </c>
      <c r="AV13" s="433">
        <f t="shared" si="21"/>
        <v>36.451007969995317</v>
      </c>
      <c r="AW13" s="432">
        <f t="shared" si="22"/>
        <v>-2711</v>
      </c>
      <c r="AX13" s="435">
        <v>3389</v>
      </c>
      <c r="AY13" s="435">
        <v>1282</v>
      </c>
      <c r="AZ13" s="433">
        <f t="shared" si="23"/>
        <v>37.828267925641782</v>
      </c>
      <c r="BA13" s="432">
        <f t="shared" si="24"/>
        <v>-2107</v>
      </c>
      <c r="BB13" s="435">
        <v>3018</v>
      </c>
      <c r="BC13" s="435">
        <v>616</v>
      </c>
      <c r="BD13" s="433">
        <f t="shared" si="25"/>
        <v>20.410868124585818</v>
      </c>
      <c r="BE13" s="432">
        <f t="shared" si="26"/>
        <v>-2402</v>
      </c>
      <c r="BF13" s="435">
        <v>273</v>
      </c>
      <c r="BG13" s="435">
        <v>831</v>
      </c>
      <c r="BH13" s="433">
        <f t="shared" si="27"/>
        <v>304.39560439560438</v>
      </c>
      <c r="BI13" s="432">
        <f t="shared" si="28"/>
        <v>558</v>
      </c>
      <c r="BJ13" s="435">
        <v>8953.51</v>
      </c>
      <c r="BK13" s="435">
        <v>9585.17</v>
      </c>
      <c r="BL13" s="433">
        <f t="shared" si="29"/>
        <v>107.05488685442917</v>
      </c>
      <c r="BM13" s="432">
        <f t="shared" si="30"/>
        <v>631.65999999999985</v>
      </c>
      <c r="BN13" s="439">
        <v>12.413919413919414</v>
      </c>
      <c r="BO13" s="463">
        <v>2</v>
      </c>
      <c r="BP13" s="464">
        <f t="shared" si="31"/>
        <v>-10.413919413919414</v>
      </c>
    </row>
    <row r="14" spans="1:69" ht="15.75" x14ac:dyDescent="0.25">
      <c r="A14" s="423"/>
      <c r="B14" s="423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23"/>
      <c r="S14" s="423"/>
      <c r="T14" s="423"/>
      <c r="U14" s="423"/>
      <c r="V14" s="423"/>
      <c r="W14" s="423"/>
      <c r="X14" s="423"/>
      <c r="Y14" s="423"/>
      <c r="AD14" s="423"/>
      <c r="AE14" s="423"/>
      <c r="AF14" s="423"/>
      <c r="AG14" s="423"/>
      <c r="AH14" s="441"/>
      <c r="AI14" s="441"/>
      <c r="AJ14" s="441"/>
      <c r="AK14" s="441"/>
      <c r="AL14" s="423"/>
      <c r="AM14" s="423"/>
      <c r="AN14" s="423"/>
      <c r="AO14" s="423"/>
      <c r="AP14" s="442"/>
      <c r="AQ14" s="442"/>
      <c r="AR14" s="442"/>
      <c r="AS14" s="443"/>
      <c r="AT14" s="443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34"/>
    </row>
    <row r="15" spans="1:69" ht="15.75" x14ac:dyDescent="0.25">
      <c r="A15" s="423"/>
      <c r="B15" s="423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23"/>
      <c r="S15" s="423"/>
      <c r="T15" s="423"/>
      <c r="U15" s="423"/>
      <c r="V15" s="423"/>
      <c r="W15" s="423"/>
      <c r="X15" s="423"/>
      <c r="Y15" s="423"/>
      <c r="AD15" s="423"/>
      <c r="AE15" s="423"/>
      <c r="AF15" s="423"/>
      <c r="AG15" s="423"/>
      <c r="AH15" s="441"/>
      <c r="AI15" s="441"/>
      <c r="AJ15" s="441"/>
      <c r="AK15" s="441"/>
      <c r="AL15" s="423"/>
      <c r="AM15" s="423"/>
      <c r="AN15" s="423"/>
      <c r="AO15" s="423"/>
      <c r="AP15" s="442"/>
      <c r="AQ15" s="442"/>
      <c r="AR15" s="442"/>
      <c r="AS15" s="443"/>
      <c r="AT15" s="443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6"/>
    </row>
    <row r="16" spans="1:69" x14ac:dyDescent="0.25">
      <c r="A16" s="423"/>
      <c r="B16" s="423"/>
      <c r="C16" s="423"/>
      <c r="D16" s="423"/>
      <c r="E16" s="441"/>
      <c r="F16" s="423"/>
      <c r="G16" s="423"/>
      <c r="H16" s="423"/>
      <c r="I16" s="441"/>
      <c r="J16" s="441"/>
      <c r="K16" s="441"/>
      <c r="L16" s="441"/>
      <c r="M16" s="441"/>
      <c r="N16" s="441"/>
      <c r="O16" s="441"/>
      <c r="P16" s="441"/>
      <c r="Q16" s="441"/>
      <c r="R16" s="423"/>
      <c r="S16" s="423"/>
      <c r="T16" s="423"/>
      <c r="U16" s="423"/>
      <c r="V16" s="423"/>
      <c r="W16" s="423"/>
      <c r="X16" s="423"/>
      <c r="Y16" s="423"/>
      <c r="AD16" s="423"/>
      <c r="AE16" s="423"/>
      <c r="AF16" s="423"/>
      <c r="AG16" s="423"/>
      <c r="AH16" s="441"/>
      <c r="AI16" s="441"/>
      <c r="AJ16" s="441"/>
      <c r="AK16" s="441"/>
      <c r="AL16" s="423"/>
      <c r="AM16" s="423"/>
      <c r="AN16" s="423"/>
      <c r="AO16" s="423"/>
      <c r="AP16" s="442"/>
      <c r="AQ16" s="442"/>
      <c r="AR16" s="442"/>
      <c r="AS16" s="443"/>
      <c r="AT16" s="44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47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</row>
    <row r="17" spans="1:69" x14ac:dyDescent="0.25">
      <c r="A17" s="423"/>
      <c r="B17" s="423"/>
      <c r="C17" s="423"/>
      <c r="D17" s="423"/>
      <c r="E17" s="441"/>
      <c r="F17" s="423"/>
      <c r="G17" s="423"/>
      <c r="H17" s="423"/>
      <c r="I17" s="441"/>
      <c r="J17" s="441"/>
      <c r="K17" s="441"/>
      <c r="L17" s="441"/>
      <c r="M17" s="441"/>
      <c r="N17" s="441"/>
      <c r="O17" s="441"/>
      <c r="P17" s="441"/>
      <c r="Q17" s="441"/>
      <c r="R17" s="423"/>
      <c r="S17" s="423"/>
      <c r="T17" s="423"/>
      <c r="U17" s="423"/>
      <c r="V17" s="423"/>
      <c r="W17" s="423"/>
      <c r="X17" s="423"/>
      <c r="Y17" s="423"/>
      <c r="AD17" s="423"/>
      <c r="AE17" s="423"/>
      <c r="AF17" s="423"/>
      <c r="AG17" s="423"/>
      <c r="AH17" s="441"/>
      <c r="AI17" s="441"/>
      <c r="AJ17" s="441"/>
      <c r="AK17" s="441"/>
      <c r="AL17" s="423"/>
      <c r="AM17" s="423"/>
      <c r="AN17" s="423"/>
      <c r="AO17" s="423"/>
      <c r="AP17" s="423"/>
      <c r="AQ17" s="423"/>
      <c r="AR17" s="423"/>
      <c r="AS17" s="447"/>
      <c r="AT17" s="447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47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</row>
    <row r="18" spans="1:69" x14ac:dyDescent="0.25">
      <c r="A18" s="423"/>
      <c r="B18" s="423"/>
      <c r="C18" s="423"/>
      <c r="D18" s="423"/>
      <c r="E18" s="441"/>
      <c r="F18" s="423"/>
      <c r="G18" s="423"/>
      <c r="H18" s="423"/>
      <c r="I18" s="441"/>
      <c r="J18" s="441"/>
      <c r="K18" s="441"/>
      <c r="L18" s="441"/>
      <c r="M18" s="441"/>
      <c r="N18" s="441"/>
      <c r="O18" s="441"/>
      <c r="P18" s="441"/>
      <c r="Q18" s="441"/>
      <c r="R18" s="423"/>
      <c r="S18" s="423"/>
      <c r="T18" s="423"/>
      <c r="U18" s="423"/>
      <c r="V18" s="423"/>
      <c r="W18" s="423"/>
      <c r="X18" s="423"/>
      <c r="Y18" s="423"/>
      <c r="AD18" s="423"/>
      <c r="AE18" s="423"/>
      <c r="AF18" s="423"/>
      <c r="AG18" s="423"/>
      <c r="AH18" s="441"/>
      <c r="AI18" s="441"/>
      <c r="AJ18" s="441"/>
      <c r="AK18" s="441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47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</row>
    <row r="19" spans="1:69" x14ac:dyDescent="0.25">
      <c r="A19" s="423"/>
      <c r="B19" s="423"/>
      <c r="C19" s="423"/>
      <c r="D19" s="423"/>
      <c r="E19" s="441"/>
      <c r="F19" s="423"/>
      <c r="G19" s="423"/>
      <c r="H19" s="423"/>
      <c r="I19" s="441"/>
      <c r="J19" s="441"/>
      <c r="K19" s="441"/>
      <c r="L19" s="441"/>
      <c r="M19" s="441"/>
      <c r="N19" s="441"/>
      <c r="O19" s="441"/>
      <c r="P19" s="441"/>
      <c r="Q19" s="441"/>
      <c r="R19" s="423"/>
      <c r="S19" s="423"/>
      <c r="T19" s="423"/>
      <c r="U19" s="423"/>
      <c r="V19" s="423"/>
      <c r="W19" s="423"/>
      <c r="X19" s="423"/>
      <c r="Y19" s="423"/>
      <c r="AD19" s="423"/>
      <c r="AE19" s="423"/>
      <c r="AF19" s="423"/>
      <c r="AG19" s="423"/>
      <c r="AH19" s="441"/>
      <c r="AI19" s="441"/>
      <c r="AJ19" s="441"/>
      <c r="AK19" s="441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</row>
    <row r="20" spans="1:69" x14ac:dyDescent="0.25">
      <c r="A20" s="423"/>
      <c r="B20" s="423"/>
      <c r="C20" s="423"/>
      <c r="D20" s="423"/>
      <c r="E20" s="441"/>
      <c r="F20" s="423"/>
      <c r="G20" s="423"/>
      <c r="H20" s="423"/>
      <c r="I20" s="441"/>
      <c r="J20" s="441"/>
      <c r="K20" s="441"/>
      <c r="L20" s="441"/>
      <c r="M20" s="441"/>
      <c r="N20" s="441"/>
      <c r="O20" s="441"/>
      <c r="P20" s="441"/>
      <c r="Q20" s="441"/>
      <c r="R20" s="423"/>
      <c r="S20" s="423"/>
      <c r="T20" s="423"/>
      <c r="U20" s="423"/>
      <c r="V20" s="423"/>
      <c r="W20" s="423"/>
      <c r="X20" s="423"/>
      <c r="Y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</row>
    <row r="21" spans="1:69" x14ac:dyDescent="0.25">
      <c r="A21" s="423"/>
      <c r="B21" s="423"/>
      <c r="C21" s="423"/>
      <c r="D21" s="423"/>
      <c r="E21" s="441"/>
      <c r="F21" s="423"/>
      <c r="G21" s="423"/>
      <c r="H21" s="423"/>
      <c r="I21" s="441"/>
      <c r="J21" s="441"/>
      <c r="K21" s="441"/>
      <c r="L21" s="441"/>
      <c r="M21" s="441"/>
      <c r="N21" s="441"/>
      <c r="O21" s="441"/>
      <c r="P21" s="441"/>
      <c r="Q21" s="441"/>
      <c r="R21" s="423"/>
      <c r="S21" s="423"/>
      <c r="T21" s="423"/>
      <c r="U21" s="423"/>
      <c r="V21" s="423"/>
      <c r="W21" s="423"/>
      <c r="X21" s="423"/>
      <c r="Y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</row>
  </sheetData>
  <mergeCells count="72">
    <mergeCell ref="BP6:BP7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AZ6:BA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AY6:AY7"/>
    <mergeCell ref="AJ6:AK6"/>
    <mergeCell ref="R6:R7"/>
    <mergeCell ref="S6:S7"/>
    <mergeCell ref="T6:U6"/>
    <mergeCell ref="V6:V7"/>
    <mergeCell ref="W6:W7"/>
    <mergeCell ref="X6:Y6"/>
    <mergeCell ref="AD6:AD7"/>
    <mergeCell ref="AE6:AE7"/>
    <mergeCell ref="AF6:AG6"/>
    <mergeCell ref="AH6:AH7"/>
    <mergeCell ref="AI6:AI7"/>
    <mergeCell ref="BB3:BE5"/>
    <mergeCell ref="BF3:BI5"/>
    <mergeCell ref="BJ3:BM5"/>
    <mergeCell ref="BN3:BP5"/>
    <mergeCell ref="AT3:AW5"/>
    <mergeCell ref="AX3:BA5"/>
    <mergeCell ref="BJ1:BP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D3:AG5"/>
    <mergeCell ref="AH3:AK5"/>
    <mergeCell ref="AL3:AO5"/>
    <mergeCell ref="AP3:AS5"/>
    <mergeCell ref="B6:B7"/>
    <mergeCell ref="C6:C7"/>
    <mergeCell ref="Z3:AC5"/>
    <mergeCell ref="Z6:Z7"/>
    <mergeCell ref="AA6:AA7"/>
    <mergeCell ref="AB6:AC6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4"/>
  <sheetViews>
    <sheetView zoomScaleNormal="100" zoomScaleSheetLayoutView="73" workbookViewId="0">
      <selection activeCell="C7" sqref="C7"/>
    </sheetView>
  </sheetViews>
  <sheetFormatPr defaultColWidth="9.140625" defaultRowHeight="15.75" x14ac:dyDescent="0.25"/>
  <cols>
    <col min="1" max="1" width="5.5703125" style="59" customWidth="1"/>
    <col min="2" max="2" width="66.5703125" style="117" customWidth="1"/>
    <col min="3" max="3" width="29" style="117" customWidth="1"/>
    <col min="4" max="16384" width="9.140625" style="108"/>
  </cols>
  <sheetData>
    <row r="1" spans="1:5" ht="42.75" customHeight="1" x14ac:dyDescent="0.25">
      <c r="A1" s="560" t="s">
        <v>508</v>
      </c>
      <c r="B1" s="560"/>
      <c r="C1" s="560"/>
    </row>
    <row r="2" spans="1:5" ht="21.75" customHeight="1" x14ac:dyDescent="0.25">
      <c r="B2" s="592" t="s">
        <v>109</v>
      </c>
      <c r="C2" s="592"/>
    </row>
    <row r="3" spans="1:5" ht="26.25" customHeight="1" x14ac:dyDescent="0.3">
      <c r="A3" s="655" t="s">
        <v>25</v>
      </c>
      <c r="B3" s="655"/>
      <c r="C3" s="655"/>
    </row>
    <row r="4" spans="1:5" s="109" customFormat="1" ht="48.75" customHeight="1" x14ac:dyDescent="0.25">
      <c r="A4" s="194"/>
      <c r="B4" s="195" t="s">
        <v>333</v>
      </c>
      <c r="C4" s="339" t="s">
        <v>535</v>
      </c>
    </row>
    <row r="5" spans="1:5" ht="34.5" customHeight="1" x14ac:dyDescent="0.25">
      <c r="A5" s="112">
        <v>1</v>
      </c>
      <c r="B5" s="153" t="s">
        <v>513</v>
      </c>
      <c r="C5" s="145">
        <v>116</v>
      </c>
      <c r="E5" s="211"/>
    </row>
    <row r="6" spans="1:5" ht="20.25" customHeight="1" x14ac:dyDescent="0.25">
      <c r="A6" s="112">
        <v>2</v>
      </c>
      <c r="B6" s="153" t="s">
        <v>197</v>
      </c>
      <c r="C6" s="145">
        <v>64</v>
      </c>
      <c r="E6" s="211"/>
    </row>
    <row r="7" spans="1:5" ht="16.5" customHeight="1" x14ac:dyDescent="0.25">
      <c r="A7" s="112">
        <v>3</v>
      </c>
      <c r="B7" s="153" t="s">
        <v>178</v>
      </c>
      <c r="C7" s="145">
        <v>47</v>
      </c>
      <c r="E7" s="211"/>
    </row>
    <row r="8" spans="1:5" s="115" customFormat="1" ht="18" customHeight="1" x14ac:dyDescent="0.25">
      <c r="A8" s="112">
        <v>4</v>
      </c>
      <c r="B8" s="153" t="s">
        <v>199</v>
      </c>
      <c r="C8" s="145">
        <v>47</v>
      </c>
      <c r="E8" s="211"/>
    </row>
    <row r="9" spans="1:5" s="115" customFormat="1" ht="18.75" customHeight="1" x14ac:dyDescent="0.25">
      <c r="A9" s="112">
        <v>5</v>
      </c>
      <c r="B9" s="153" t="s">
        <v>201</v>
      </c>
      <c r="C9" s="145">
        <v>46</v>
      </c>
      <c r="E9" s="211"/>
    </row>
    <row r="10" spans="1:5" s="115" customFormat="1" x14ac:dyDescent="0.25">
      <c r="A10" s="112">
        <v>6</v>
      </c>
      <c r="B10" s="153" t="s">
        <v>200</v>
      </c>
      <c r="C10" s="145">
        <v>36</v>
      </c>
      <c r="E10" s="211"/>
    </row>
    <row r="11" spans="1:5" s="115" customFormat="1" ht="18.75" customHeight="1" x14ac:dyDescent="0.25">
      <c r="A11" s="112">
        <v>7</v>
      </c>
      <c r="B11" s="153" t="s">
        <v>179</v>
      </c>
      <c r="C11" s="145">
        <v>35</v>
      </c>
      <c r="E11" s="211"/>
    </row>
    <row r="12" spans="1:5" s="115" customFormat="1" ht="18.75" customHeight="1" x14ac:dyDescent="0.25">
      <c r="A12" s="112">
        <v>8</v>
      </c>
      <c r="B12" s="153" t="s">
        <v>180</v>
      </c>
      <c r="C12" s="145">
        <v>33</v>
      </c>
      <c r="E12" s="211"/>
    </row>
    <row r="13" spans="1:5" s="115" customFormat="1" ht="16.5" customHeight="1" x14ac:dyDescent="0.25">
      <c r="A13" s="112">
        <v>9</v>
      </c>
      <c r="B13" s="153" t="s">
        <v>203</v>
      </c>
      <c r="C13" s="145">
        <v>33</v>
      </c>
      <c r="E13" s="211"/>
    </row>
    <row r="14" spans="1:5" s="115" customFormat="1" ht="30" customHeight="1" x14ac:dyDescent="0.25">
      <c r="A14" s="112">
        <v>10</v>
      </c>
      <c r="B14" s="153" t="s">
        <v>196</v>
      </c>
      <c r="C14" s="145">
        <v>30</v>
      </c>
      <c r="E14" s="211"/>
    </row>
    <row r="15" spans="1:5" x14ac:dyDescent="0.25">
      <c r="A15" s="112">
        <v>11</v>
      </c>
      <c r="B15" s="153" t="s">
        <v>217</v>
      </c>
      <c r="C15" s="145">
        <v>30</v>
      </c>
      <c r="E15" s="211"/>
    </row>
    <row r="16" spans="1:5" x14ac:dyDescent="0.25">
      <c r="A16" s="112">
        <v>12</v>
      </c>
      <c r="B16" s="153" t="s">
        <v>198</v>
      </c>
      <c r="C16" s="145">
        <v>30</v>
      </c>
      <c r="E16" s="211"/>
    </row>
    <row r="17" spans="1:5" x14ac:dyDescent="0.25">
      <c r="A17" s="112">
        <v>13</v>
      </c>
      <c r="B17" s="153" t="s">
        <v>233</v>
      </c>
      <c r="C17" s="145">
        <v>28</v>
      </c>
      <c r="E17" s="211"/>
    </row>
    <row r="18" spans="1:5" x14ac:dyDescent="0.25">
      <c r="A18" s="112">
        <v>14</v>
      </c>
      <c r="B18" s="153" t="s">
        <v>202</v>
      </c>
      <c r="C18" s="145">
        <v>23</v>
      </c>
      <c r="E18" s="211"/>
    </row>
    <row r="19" spans="1:5" x14ac:dyDescent="0.25">
      <c r="A19" s="112">
        <v>15</v>
      </c>
      <c r="B19" s="153" t="s">
        <v>204</v>
      </c>
      <c r="C19" s="145">
        <v>20</v>
      </c>
      <c r="E19" s="211"/>
    </row>
    <row r="20" spans="1:5" x14ac:dyDescent="0.25">
      <c r="A20" s="112">
        <v>16</v>
      </c>
      <c r="B20" s="153" t="s">
        <v>214</v>
      </c>
      <c r="C20" s="145">
        <v>19</v>
      </c>
    </row>
    <row r="21" spans="1:5" x14ac:dyDescent="0.25">
      <c r="A21" s="112">
        <v>17</v>
      </c>
      <c r="B21" s="153" t="s">
        <v>223</v>
      </c>
      <c r="C21" s="145">
        <v>14</v>
      </c>
    </row>
    <row r="22" spans="1:5" ht="31.5" x14ac:dyDescent="0.25">
      <c r="A22" s="112">
        <v>18</v>
      </c>
      <c r="B22" s="153" t="s">
        <v>398</v>
      </c>
      <c r="C22" s="145">
        <v>14</v>
      </c>
    </row>
    <row r="23" spans="1:5" x14ac:dyDescent="0.25">
      <c r="A23" s="112">
        <v>19</v>
      </c>
      <c r="B23" s="153" t="s">
        <v>195</v>
      </c>
      <c r="C23" s="145">
        <v>13</v>
      </c>
    </row>
    <row r="24" spans="1:5" x14ac:dyDescent="0.25">
      <c r="A24" s="112">
        <v>20</v>
      </c>
      <c r="B24" s="153" t="s">
        <v>396</v>
      </c>
      <c r="C24" s="145">
        <v>13</v>
      </c>
    </row>
    <row r="25" spans="1:5" ht="21.75" customHeight="1" x14ac:dyDescent="0.25">
      <c r="A25" s="112">
        <v>21</v>
      </c>
      <c r="B25" s="153" t="s">
        <v>402</v>
      </c>
      <c r="C25" s="145">
        <v>13</v>
      </c>
    </row>
    <row r="26" spans="1:5" x14ac:dyDescent="0.25">
      <c r="A26" s="112">
        <v>22</v>
      </c>
      <c r="B26" s="153" t="s">
        <v>211</v>
      </c>
      <c r="C26" s="145">
        <v>13</v>
      </c>
    </row>
    <row r="27" spans="1:5" x14ac:dyDescent="0.25">
      <c r="A27" s="112">
        <v>23</v>
      </c>
      <c r="B27" s="153" t="s">
        <v>394</v>
      </c>
      <c r="C27" s="145">
        <v>12</v>
      </c>
    </row>
    <row r="28" spans="1:5" ht="31.5" x14ac:dyDescent="0.25">
      <c r="A28" s="112">
        <v>24</v>
      </c>
      <c r="B28" s="153" t="s">
        <v>224</v>
      </c>
      <c r="C28" s="145">
        <v>12</v>
      </c>
    </row>
    <row r="29" spans="1:5" x14ac:dyDescent="0.25">
      <c r="A29" s="112">
        <v>25</v>
      </c>
      <c r="B29" s="153" t="s">
        <v>220</v>
      </c>
      <c r="C29" s="145">
        <v>12</v>
      </c>
    </row>
    <row r="30" spans="1:5" x14ac:dyDescent="0.25">
      <c r="A30" s="112">
        <v>26</v>
      </c>
      <c r="B30" s="153" t="s">
        <v>184</v>
      </c>
      <c r="C30" s="145">
        <v>12</v>
      </c>
    </row>
    <row r="31" spans="1:5" ht="21.75" customHeight="1" x14ac:dyDescent="0.25">
      <c r="A31" s="112">
        <v>27</v>
      </c>
      <c r="B31" s="153" t="s">
        <v>207</v>
      </c>
      <c r="C31" s="145">
        <v>12</v>
      </c>
    </row>
    <row r="32" spans="1:5" ht="33" customHeight="1" x14ac:dyDescent="0.25">
      <c r="A32" s="112">
        <v>28</v>
      </c>
      <c r="B32" s="153" t="s">
        <v>226</v>
      </c>
      <c r="C32" s="145">
        <v>12</v>
      </c>
    </row>
    <row r="33" spans="1:3" ht="20.25" customHeight="1" x14ac:dyDescent="0.25">
      <c r="A33" s="112">
        <v>29</v>
      </c>
      <c r="B33" s="153" t="s">
        <v>229</v>
      </c>
      <c r="C33" s="145">
        <v>12</v>
      </c>
    </row>
    <row r="34" spans="1:3" ht="15" customHeight="1" x14ac:dyDescent="0.25">
      <c r="A34" s="112">
        <v>30</v>
      </c>
      <c r="B34" s="153" t="s">
        <v>205</v>
      </c>
      <c r="C34" s="145">
        <v>12</v>
      </c>
    </row>
    <row r="35" spans="1:3" x14ac:dyDescent="0.25">
      <c r="A35" s="112">
        <v>31</v>
      </c>
      <c r="B35" s="153" t="s">
        <v>357</v>
      </c>
      <c r="C35" s="145">
        <v>12</v>
      </c>
    </row>
    <row r="36" spans="1:3" ht="31.5" x14ac:dyDescent="0.25">
      <c r="A36" s="112">
        <v>32</v>
      </c>
      <c r="B36" s="153" t="s">
        <v>192</v>
      </c>
      <c r="C36" s="145">
        <v>12</v>
      </c>
    </row>
    <row r="37" spans="1:3" x14ac:dyDescent="0.25">
      <c r="A37" s="112">
        <v>33</v>
      </c>
      <c r="B37" s="153" t="s">
        <v>212</v>
      </c>
      <c r="C37" s="145">
        <v>11</v>
      </c>
    </row>
    <row r="38" spans="1:3" ht="31.5" x14ac:dyDescent="0.25">
      <c r="A38" s="112">
        <v>34</v>
      </c>
      <c r="B38" s="153" t="s">
        <v>216</v>
      </c>
      <c r="C38" s="145">
        <v>11</v>
      </c>
    </row>
    <row r="39" spans="1:3" x14ac:dyDescent="0.25">
      <c r="A39" s="112">
        <v>35</v>
      </c>
      <c r="B39" s="153" t="s">
        <v>400</v>
      </c>
      <c r="C39" s="145">
        <v>10</v>
      </c>
    </row>
    <row r="40" spans="1:3" x14ac:dyDescent="0.25">
      <c r="A40" s="112">
        <v>36</v>
      </c>
      <c r="B40" s="153" t="s">
        <v>395</v>
      </c>
      <c r="C40" s="145">
        <v>10</v>
      </c>
    </row>
    <row r="41" spans="1:3" x14ac:dyDescent="0.25">
      <c r="A41" s="112">
        <v>37</v>
      </c>
      <c r="B41" s="153" t="s">
        <v>230</v>
      </c>
      <c r="C41" s="145">
        <v>10</v>
      </c>
    </row>
    <row r="42" spans="1:3" x14ac:dyDescent="0.25">
      <c r="A42" s="112">
        <v>38</v>
      </c>
      <c r="B42" s="153" t="s">
        <v>403</v>
      </c>
      <c r="C42" s="145">
        <v>10</v>
      </c>
    </row>
    <row r="43" spans="1:3" ht="31.5" x14ac:dyDescent="0.25">
      <c r="A43" s="112">
        <v>39</v>
      </c>
      <c r="B43" s="153" t="s">
        <v>397</v>
      </c>
      <c r="C43" s="145">
        <v>10</v>
      </c>
    </row>
    <row r="44" spans="1:3" x14ac:dyDescent="0.25">
      <c r="A44" s="112">
        <v>40</v>
      </c>
      <c r="B44" s="153" t="s">
        <v>399</v>
      </c>
      <c r="C44" s="145">
        <v>10</v>
      </c>
    </row>
    <row r="45" spans="1:3" x14ac:dyDescent="0.25">
      <c r="A45" s="112">
        <v>41</v>
      </c>
      <c r="B45" s="153" t="s">
        <v>401</v>
      </c>
      <c r="C45" s="145">
        <v>9</v>
      </c>
    </row>
    <row r="46" spans="1:3" x14ac:dyDescent="0.25">
      <c r="A46" s="112">
        <v>42</v>
      </c>
      <c r="B46" s="153" t="s">
        <v>267</v>
      </c>
      <c r="C46" s="145">
        <v>9</v>
      </c>
    </row>
    <row r="47" spans="1:3" x14ac:dyDescent="0.25">
      <c r="A47" s="112">
        <v>43</v>
      </c>
      <c r="B47" s="153" t="s">
        <v>193</v>
      </c>
      <c r="C47" s="145">
        <v>9</v>
      </c>
    </row>
    <row r="48" spans="1:3" x14ac:dyDescent="0.25">
      <c r="A48" s="112">
        <v>44</v>
      </c>
      <c r="B48" s="153" t="s">
        <v>206</v>
      </c>
      <c r="C48" s="145">
        <v>9</v>
      </c>
    </row>
    <row r="49" spans="1:3" x14ac:dyDescent="0.25">
      <c r="A49" s="112">
        <v>45</v>
      </c>
      <c r="B49" s="153" t="s">
        <v>232</v>
      </c>
      <c r="C49" s="145">
        <v>8</v>
      </c>
    </row>
    <row r="50" spans="1:3" ht="31.5" x14ac:dyDescent="0.25">
      <c r="A50" s="112">
        <v>46</v>
      </c>
      <c r="B50" s="153" t="s">
        <v>219</v>
      </c>
      <c r="C50" s="145">
        <v>8</v>
      </c>
    </row>
    <row r="51" spans="1:3" x14ac:dyDescent="0.25">
      <c r="A51" s="112">
        <v>47</v>
      </c>
      <c r="B51" s="153" t="s">
        <v>191</v>
      </c>
      <c r="C51" s="145">
        <v>8</v>
      </c>
    </row>
    <row r="52" spans="1:3" x14ac:dyDescent="0.25">
      <c r="A52" s="112">
        <v>48</v>
      </c>
      <c r="B52" s="153" t="s">
        <v>358</v>
      </c>
      <c r="C52" s="145">
        <v>8</v>
      </c>
    </row>
    <row r="53" spans="1:3" x14ac:dyDescent="0.25">
      <c r="A53" s="112">
        <v>49</v>
      </c>
      <c r="B53" s="153" t="s">
        <v>509</v>
      </c>
      <c r="C53" s="145">
        <v>8</v>
      </c>
    </row>
    <row r="54" spans="1:3" ht="18.75" customHeight="1" x14ac:dyDescent="0.25">
      <c r="A54" s="112">
        <v>50</v>
      </c>
      <c r="B54" s="153" t="s">
        <v>182</v>
      </c>
      <c r="C54" s="145">
        <v>7</v>
      </c>
    </row>
  </sheetData>
  <mergeCells count="3">
    <mergeCell ref="A1:C1"/>
    <mergeCell ref="B2:C2"/>
    <mergeCell ref="A3:C3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H16" sqref="H16"/>
    </sheetView>
  </sheetViews>
  <sheetFormatPr defaultColWidth="8.85546875" defaultRowHeight="12.75" x14ac:dyDescent="0.2"/>
  <cols>
    <col min="1" max="1" width="66.28515625" style="5" customWidth="1"/>
    <col min="2" max="2" width="12.5703125" style="5" customWidth="1"/>
    <col min="3" max="3" width="13.28515625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495" t="s">
        <v>186</v>
      </c>
      <c r="B1" s="495"/>
      <c r="C1" s="495"/>
      <c r="D1" s="495"/>
      <c r="E1" s="495"/>
    </row>
    <row r="2" spans="1:6" s="1" customFormat="1" ht="18" customHeight="1" x14ac:dyDescent="0.3">
      <c r="A2" s="506" t="s">
        <v>10</v>
      </c>
      <c r="B2" s="506"/>
      <c r="C2" s="506"/>
      <c r="D2" s="506"/>
      <c r="E2" s="506"/>
    </row>
    <row r="3" spans="1:6" s="1" customFormat="1" ht="35.25" customHeight="1" x14ac:dyDescent="0.25">
      <c r="A3" s="509" t="s">
        <v>30</v>
      </c>
      <c r="B3" s="509"/>
      <c r="C3" s="509"/>
      <c r="D3" s="509"/>
      <c r="E3" s="509"/>
    </row>
    <row r="4" spans="1:6" s="1" customFormat="1" ht="18" customHeight="1" x14ac:dyDescent="0.25">
      <c r="A4" s="152"/>
      <c r="B4" s="152"/>
      <c r="C4" s="152"/>
      <c r="D4" s="510" t="s">
        <v>124</v>
      </c>
      <c r="E4" s="510"/>
    </row>
    <row r="5" spans="1:6" s="3" customFormat="1" ht="25.5" customHeight="1" x14ac:dyDescent="0.2">
      <c r="A5" s="507"/>
      <c r="B5" s="485" t="s">
        <v>471</v>
      </c>
      <c r="C5" s="499" t="s">
        <v>473</v>
      </c>
      <c r="D5" s="508" t="s">
        <v>20</v>
      </c>
      <c r="E5" s="508"/>
    </row>
    <row r="6" spans="1:6" s="3" customFormat="1" ht="30" customHeight="1" x14ac:dyDescent="0.2">
      <c r="A6" s="507"/>
      <c r="B6" s="485"/>
      <c r="C6" s="500"/>
      <c r="D6" s="372" t="s">
        <v>2</v>
      </c>
      <c r="E6" s="372" t="s">
        <v>21</v>
      </c>
    </row>
    <row r="7" spans="1:6" s="8" customFormat="1" ht="30.75" customHeight="1" x14ac:dyDescent="0.25">
      <c r="A7" s="389" t="s">
        <v>9</v>
      </c>
      <c r="B7" s="504">
        <f>SUM(B9:B17)</f>
        <v>326</v>
      </c>
      <c r="C7" s="504">
        <f>SUM(C9:C17)</f>
        <v>423</v>
      </c>
      <c r="D7" s="511">
        <f>C7/B7*100</f>
        <v>129.75460122699388</v>
      </c>
      <c r="E7" s="513">
        <f t="shared" ref="E7:E17" si="0">C7-B7</f>
        <v>97</v>
      </c>
      <c r="F7" s="9"/>
    </row>
    <row r="8" spans="1:6" s="8" customFormat="1" ht="24.75" customHeight="1" x14ac:dyDescent="0.25">
      <c r="A8" s="148" t="s">
        <v>31</v>
      </c>
      <c r="B8" s="505"/>
      <c r="C8" s="505"/>
      <c r="D8" s="512"/>
      <c r="E8" s="514"/>
      <c r="F8" s="9"/>
    </row>
    <row r="9" spans="1:6" ht="39" customHeight="1" x14ac:dyDescent="0.2">
      <c r="A9" s="142" t="s">
        <v>11</v>
      </c>
      <c r="B9" s="253">
        <v>97</v>
      </c>
      <c r="C9" s="253">
        <v>110</v>
      </c>
      <c r="D9" s="143">
        <f>C9/B9*100</f>
        <v>113.4020618556701</v>
      </c>
      <c r="E9" s="144">
        <f t="shared" si="0"/>
        <v>13</v>
      </c>
      <c r="F9" s="9"/>
    </row>
    <row r="10" spans="1:6" ht="22.5" customHeight="1" x14ac:dyDescent="0.2">
      <c r="A10" s="142" t="s">
        <v>12</v>
      </c>
      <c r="B10" s="145">
        <v>46</v>
      </c>
      <c r="C10" s="145">
        <v>147</v>
      </c>
      <c r="D10" s="143">
        <f t="shared" ref="D10:D17" si="1">C10/B10*100</f>
        <v>319.56521739130437</v>
      </c>
      <c r="E10" s="144">
        <f t="shared" si="0"/>
        <v>101</v>
      </c>
      <c r="F10" s="9"/>
    </row>
    <row r="11" spans="1:6" s="6" customFormat="1" ht="19.5" customHeight="1" x14ac:dyDescent="0.25">
      <c r="A11" s="142" t="s">
        <v>13</v>
      </c>
      <c r="B11" s="145">
        <v>69</v>
      </c>
      <c r="C11" s="145">
        <v>90</v>
      </c>
      <c r="D11" s="143">
        <f t="shared" si="1"/>
        <v>130.43478260869566</v>
      </c>
      <c r="E11" s="144">
        <f t="shared" si="0"/>
        <v>21</v>
      </c>
      <c r="F11" s="9"/>
    </row>
    <row r="12" spans="1:6" ht="18.75" customHeight="1" x14ac:dyDescent="0.2">
      <c r="A12" s="142" t="s">
        <v>14</v>
      </c>
      <c r="B12" s="145">
        <v>3</v>
      </c>
      <c r="C12" s="145">
        <v>2</v>
      </c>
      <c r="D12" s="143">
        <f t="shared" si="1"/>
        <v>66.666666666666657</v>
      </c>
      <c r="E12" s="144">
        <f t="shared" si="0"/>
        <v>-1</v>
      </c>
      <c r="F12" s="9"/>
    </row>
    <row r="13" spans="1:6" ht="21" customHeight="1" x14ac:dyDescent="0.2">
      <c r="A13" s="142" t="s">
        <v>15</v>
      </c>
      <c r="B13" s="145">
        <v>24</v>
      </c>
      <c r="C13" s="145">
        <v>35</v>
      </c>
      <c r="D13" s="143">
        <f t="shared" si="1"/>
        <v>145.83333333333331</v>
      </c>
      <c r="E13" s="144">
        <f t="shared" si="0"/>
        <v>11</v>
      </c>
      <c r="F13" s="9"/>
    </row>
    <row r="14" spans="1:6" ht="36" customHeight="1" x14ac:dyDescent="0.2">
      <c r="A14" s="142" t="s">
        <v>16</v>
      </c>
      <c r="B14" s="145">
        <v>0</v>
      </c>
      <c r="C14" s="145">
        <v>0</v>
      </c>
      <c r="D14" s="143" t="s">
        <v>120</v>
      </c>
      <c r="E14" s="144">
        <f t="shared" si="0"/>
        <v>0</v>
      </c>
      <c r="F14" s="9"/>
    </row>
    <row r="15" spans="1:6" ht="24" customHeight="1" x14ac:dyDescent="0.2">
      <c r="A15" s="142" t="s">
        <v>17</v>
      </c>
      <c r="B15" s="145">
        <v>27</v>
      </c>
      <c r="C15" s="145">
        <v>17</v>
      </c>
      <c r="D15" s="143">
        <f t="shared" si="1"/>
        <v>62.962962962962962</v>
      </c>
      <c r="E15" s="144">
        <f t="shared" si="0"/>
        <v>-10</v>
      </c>
      <c r="F15" s="9"/>
    </row>
    <row r="16" spans="1:6" ht="54" customHeight="1" x14ac:dyDescent="0.2">
      <c r="A16" s="142" t="s">
        <v>18</v>
      </c>
      <c r="B16" s="145">
        <v>17</v>
      </c>
      <c r="C16" s="145">
        <v>13</v>
      </c>
      <c r="D16" s="143">
        <f t="shared" si="1"/>
        <v>76.470588235294116</v>
      </c>
      <c r="E16" s="144">
        <f t="shared" si="0"/>
        <v>-4</v>
      </c>
      <c r="F16" s="9"/>
    </row>
    <row r="17" spans="1:6" ht="21.75" customHeight="1" x14ac:dyDescent="0.2">
      <c r="A17" s="142" t="s">
        <v>19</v>
      </c>
      <c r="B17" s="145">
        <v>43</v>
      </c>
      <c r="C17" s="145">
        <v>9</v>
      </c>
      <c r="D17" s="143">
        <f t="shared" si="1"/>
        <v>20.930232558139537</v>
      </c>
      <c r="E17" s="144">
        <f t="shared" si="0"/>
        <v>-34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D8" sqref="D8"/>
    </sheetView>
  </sheetViews>
  <sheetFormatPr defaultColWidth="9.140625" defaultRowHeight="15.75" x14ac:dyDescent="0.25"/>
  <cols>
    <col min="1" max="1" width="6.42578125" style="59" customWidth="1"/>
    <col min="2" max="2" width="58.42578125" style="117" customWidth="1"/>
    <col min="3" max="3" width="21.28515625" style="117" customWidth="1"/>
    <col min="4" max="4" width="22.28515625" style="108" customWidth="1"/>
    <col min="5" max="16384" width="9.140625" style="108"/>
  </cols>
  <sheetData>
    <row r="1" spans="1:6" ht="50.25" customHeight="1" x14ac:dyDescent="0.25">
      <c r="A1" s="560" t="s">
        <v>510</v>
      </c>
      <c r="B1" s="560"/>
      <c r="C1" s="560"/>
      <c r="D1" s="560"/>
    </row>
    <row r="2" spans="1:6" ht="20.25" customHeight="1" x14ac:dyDescent="0.25">
      <c r="B2" s="592" t="s">
        <v>109</v>
      </c>
      <c r="C2" s="592"/>
      <c r="D2" s="592"/>
    </row>
    <row r="3" spans="1:6" ht="29.25" customHeight="1" x14ac:dyDescent="0.3">
      <c r="A3" s="655" t="s">
        <v>332</v>
      </c>
      <c r="B3" s="655"/>
      <c r="C3" s="655"/>
      <c r="D3" s="655"/>
    </row>
    <row r="4" spans="1:6" s="109" customFormat="1" ht="64.5" customHeight="1" x14ac:dyDescent="0.25">
      <c r="A4" s="194"/>
      <c r="B4" s="304" t="s">
        <v>333</v>
      </c>
      <c r="C4" s="327" t="s">
        <v>536</v>
      </c>
      <c r="D4" s="326" t="s">
        <v>537</v>
      </c>
    </row>
    <row r="5" spans="1:6" ht="47.25" x14ac:dyDescent="0.25">
      <c r="A5" s="112">
        <v>1</v>
      </c>
      <c r="B5" s="76" t="s">
        <v>513</v>
      </c>
      <c r="C5" s="113">
        <v>108</v>
      </c>
      <c r="D5" s="230">
        <v>93.103448275862064</v>
      </c>
      <c r="F5" s="211"/>
    </row>
    <row r="6" spans="1:6" ht="31.5" x14ac:dyDescent="0.25">
      <c r="A6" s="112">
        <v>2</v>
      </c>
      <c r="B6" s="76" t="s">
        <v>197</v>
      </c>
      <c r="C6" s="113">
        <v>59</v>
      </c>
      <c r="D6" s="230">
        <v>92.1875</v>
      </c>
      <c r="F6" s="211"/>
    </row>
    <row r="7" spans="1:6" ht="16.5" customHeight="1" x14ac:dyDescent="0.25">
      <c r="A7" s="112">
        <v>3</v>
      </c>
      <c r="B7" s="76" t="s">
        <v>201</v>
      </c>
      <c r="C7" s="113">
        <v>37</v>
      </c>
      <c r="D7" s="230">
        <v>80.434782608695656</v>
      </c>
      <c r="F7" s="211"/>
    </row>
    <row r="8" spans="1:6" s="115" customFormat="1" ht="18" customHeight="1" x14ac:dyDescent="0.25">
      <c r="A8" s="112">
        <v>4</v>
      </c>
      <c r="B8" s="76" t="s">
        <v>178</v>
      </c>
      <c r="C8" s="113">
        <v>35</v>
      </c>
      <c r="D8" s="230">
        <v>74.468085106382972</v>
      </c>
      <c r="F8" s="211"/>
    </row>
    <row r="9" spans="1:6" s="115" customFormat="1" ht="31.5" x14ac:dyDescent="0.25">
      <c r="A9" s="112">
        <v>5</v>
      </c>
      <c r="B9" s="76" t="s">
        <v>200</v>
      </c>
      <c r="C9" s="113">
        <v>33</v>
      </c>
      <c r="D9" s="230">
        <v>91.666666666666657</v>
      </c>
      <c r="F9" s="211"/>
    </row>
    <row r="10" spans="1:6" s="115" customFormat="1" x14ac:dyDescent="0.25">
      <c r="A10" s="112">
        <v>6</v>
      </c>
      <c r="B10" s="76" t="s">
        <v>199</v>
      </c>
      <c r="C10" s="113">
        <v>32</v>
      </c>
      <c r="D10" s="230">
        <v>68.085106382978722</v>
      </c>
      <c r="F10" s="211"/>
    </row>
    <row r="11" spans="1:6" s="115" customFormat="1" ht="23.25" customHeight="1" x14ac:dyDescent="0.25">
      <c r="A11" s="112">
        <v>7</v>
      </c>
      <c r="B11" s="76" t="s">
        <v>198</v>
      </c>
      <c r="C11" s="113">
        <v>30</v>
      </c>
      <c r="D11" s="230">
        <v>100</v>
      </c>
      <c r="F11" s="211"/>
    </row>
    <row r="12" spans="1:6" s="115" customFormat="1" x14ac:dyDescent="0.25">
      <c r="A12" s="112">
        <v>8</v>
      </c>
      <c r="B12" s="76" t="s">
        <v>203</v>
      </c>
      <c r="C12" s="113">
        <v>29</v>
      </c>
      <c r="D12" s="230">
        <v>87.878787878787875</v>
      </c>
      <c r="F12" s="211"/>
    </row>
    <row r="13" spans="1:6" s="115" customFormat="1" ht="18.75" customHeight="1" x14ac:dyDescent="0.25">
      <c r="A13" s="112">
        <v>9</v>
      </c>
      <c r="B13" s="76" t="s">
        <v>180</v>
      </c>
      <c r="C13" s="113">
        <v>28</v>
      </c>
      <c r="D13" s="230">
        <v>84.848484848484844</v>
      </c>
      <c r="F13" s="211"/>
    </row>
    <row r="14" spans="1:6" s="115" customFormat="1" x14ac:dyDescent="0.25">
      <c r="A14" s="112">
        <v>10</v>
      </c>
      <c r="B14" s="76" t="s">
        <v>217</v>
      </c>
      <c r="C14" s="113">
        <v>17</v>
      </c>
      <c r="D14" s="230">
        <v>56.666666666666664</v>
      </c>
      <c r="F14" s="211"/>
    </row>
    <row r="15" spans="1:6" x14ac:dyDescent="0.25">
      <c r="A15" s="112">
        <v>11</v>
      </c>
      <c r="B15" s="76" t="s">
        <v>204</v>
      </c>
      <c r="C15" s="113">
        <v>16</v>
      </c>
      <c r="D15" s="230">
        <v>80</v>
      </c>
    </row>
    <row r="16" spans="1:6" x14ac:dyDescent="0.25">
      <c r="A16" s="112">
        <v>12</v>
      </c>
      <c r="B16" s="76" t="s">
        <v>233</v>
      </c>
      <c r="C16" s="113">
        <v>15</v>
      </c>
      <c r="D16" s="230">
        <v>53.571428571428569</v>
      </c>
    </row>
    <row r="17" spans="1:4" ht="31.5" x14ac:dyDescent="0.25">
      <c r="A17" s="112">
        <v>13</v>
      </c>
      <c r="B17" s="76" t="s">
        <v>223</v>
      </c>
      <c r="C17" s="113">
        <v>14</v>
      </c>
      <c r="D17" s="230">
        <v>100</v>
      </c>
    </row>
    <row r="18" spans="1:4" ht="19.5" customHeight="1" x14ac:dyDescent="0.25">
      <c r="A18" s="112">
        <v>14</v>
      </c>
      <c r="B18" s="76" t="s">
        <v>202</v>
      </c>
      <c r="C18" s="113">
        <v>14</v>
      </c>
      <c r="D18" s="230">
        <v>60.869565217391312</v>
      </c>
    </row>
    <row r="19" spans="1:4" ht="17.25" customHeight="1" x14ac:dyDescent="0.25">
      <c r="A19" s="112">
        <v>15</v>
      </c>
      <c r="B19" s="76" t="s">
        <v>179</v>
      </c>
      <c r="C19" s="113">
        <v>14</v>
      </c>
      <c r="D19" s="230">
        <v>40</v>
      </c>
    </row>
    <row r="20" spans="1:4" ht="47.25" x14ac:dyDescent="0.25">
      <c r="A20" s="112">
        <v>16</v>
      </c>
      <c r="B20" s="76" t="s">
        <v>398</v>
      </c>
      <c r="C20" s="113">
        <v>13</v>
      </c>
      <c r="D20" s="230">
        <v>92.857142857142861</v>
      </c>
    </row>
    <row r="21" spans="1:4" ht="31.5" x14ac:dyDescent="0.25">
      <c r="A21" s="112">
        <v>17</v>
      </c>
      <c r="B21" s="76" t="s">
        <v>196</v>
      </c>
      <c r="C21" s="113">
        <v>12</v>
      </c>
      <c r="D21" s="230">
        <v>40</v>
      </c>
    </row>
    <row r="22" spans="1:4" x14ac:dyDescent="0.25">
      <c r="A22" s="112">
        <v>18</v>
      </c>
      <c r="B22" s="76" t="s">
        <v>214</v>
      </c>
      <c r="C22" s="113">
        <v>12</v>
      </c>
      <c r="D22" s="230">
        <v>63.157894736842103</v>
      </c>
    </row>
    <row r="23" spans="1:4" x14ac:dyDescent="0.25">
      <c r="A23" s="112">
        <v>19</v>
      </c>
      <c r="B23" s="76" t="s">
        <v>229</v>
      </c>
      <c r="C23" s="113">
        <v>12</v>
      </c>
      <c r="D23" s="230">
        <v>100</v>
      </c>
    </row>
    <row r="24" spans="1:4" x14ac:dyDescent="0.25">
      <c r="A24" s="112">
        <v>20</v>
      </c>
      <c r="B24" s="76" t="s">
        <v>396</v>
      </c>
      <c r="C24" s="113">
        <v>11</v>
      </c>
      <c r="D24" s="230">
        <v>84.615384615384613</v>
      </c>
    </row>
    <row r="25" spans="1:4" x14ac:dyDescent="0.25">
      <c r="A25" s="112">
        <v>21</v>
      </c>
      <c r="B25" s="76" t="s">
        <v>394</v>
      </c>
      <c r="C25" s="113">
        <v>11</v>
      </c>
      <c r="D25" s="230">
        <v>91.666666666666657</v>
      </c>
    </row>
    <row r="26" spans="1:4" ht="31.5" x14ac:dyDescent="0.25">
      <c r="A26" s="112">
        <v>22</v>
      </c>
      <c r="B26" s="76" t="s">
        <v>205</v>
      </c>
      <c r="C26" s="113">
        <v>11</v>
      </c>
      <c r="D26" s="230">
        <v>91.666666666666657</v>
      </c>
    </row>
    <row r="27" spans="1:4" ht="31.5" x14ac:dyDescent="0.25">
      <c r="A27" s="112">
        <v>23</v>
      </c>
      <c r="B27" s="76" t="s">
        <v>192</v>
      </c>
      <c r="C27" s="113">
        <v>11</v>
      </c>
      <c r="D27" s="230">
        <v>91.666666666666657</v>
      </c>
    </row>
    <row r="28" spans="1:4" x14ac:dyDescent="0.25">
      <c r="A28" s="112">
        <v>24</v>
      </c>
      <c r="B28" s="76" t="s">
        <v>195</v>
      </c>
      <c r="C28" s="113">
        <v>10</v>
      </c>
      <c r="D28" s="230">
        <v>76.923076923076934</v>
      </c>
    </row>
    <row r="29" spans="1:4" x14ac:dyDescent="0.25">
      <c r="A29" s="112">
        <v>25</v>
      </c>
      <c r="B29" s="76" t="s">
        <v>395</v>
      </c>
      <c r="C29" s="113">
        <v>10</v>
      </c>
      <c r="D29" s="230">
        <v>100</v>
      </c>
    </row>
    <row r="30" spans="1:4" x14ac:dyDescent="0.25">
      <c r="A30" s="112">
        <v>26</v>
      </c>
      <c r="B30" s="76" t="s">
        <v>402</v>
      </c>
      <c r="C30" s="113">
        <v>10</v>
      </c>
      <c r="D30" s="230">
        <v>76.923076923076934</v>
      </c>
    </row>
    <row r="31" spans="1:4" ht="31.5" x14ac:dyDescent="0.25">
      <c r="A31" s="112">
        <v>27</v>
      </c>
      <c r="B31" s="76" t="s">
        <v>226</v>
      </c>
      <c r="C31" s="113">
        <v>10</v>
      </c>
      <c r="D31" s="230">
        <v>83.333333333333343</v>
      </c>
    </row>
    <row r="32" spans="1:4" x14ac:dyDescent="0.25">
      <c r="A32" s="112">
        <v>28</v>
      </c>
      <c r="B32" s="76" t="s">
        <v>230</v>
      </c>
      <c r="C32" s="113">
        <v>9</v>
      </c>
      <c r="D32" s="230">
        <v>90</v>
      </c>
    </row>
    <row r="33" spans="1:4" x14ac:dyDescent="0.25">
      <c r="A33" s="112">
        <v>29</v>
      </c>
      <c r="B33" s="76" t="s">
        <v>403</v>
      </c>
      <c r="C33" s="113">
        <v>9</v>
      </c>
      <c r="D33" s="230">
        <v>90</v>
      </c>
    </row>
    <row r="34" spans="1:4" ht="31.5" x14ac:dyDescent="0.25">
      <c r="A34" s="112">
        <v>30</v>
      </c>
      <c r="B34" s="76" t="s">
        <v>224</v>
      </c>
      <c r="C34" s="113">
        <v>9</v>
      </c>
      <c r="D34" s="230">
        <v>75</v>
      </c>
    </row>
    <row r="35" spans="1:4" x14ac:dyDescent="0.25">
      <c r="A35" s="112">
        <v>10</v>
      </c>
      <c r="B35" s="76" t="s">
        <v>207</v>
      </c>
      <c r="C35" s="113">
        <v>9</v>
      </c>
      <c r="D35" s="230">
        <v>75</v>
      </c>
    </row>
    <row r="36" spans="1:4" x14ac:dyDescent="0.25">
      <c r="A36" s="112">
        <v>11</v>
      </c>
      <c r="B36" s="76" t="s">
        <v>211</v>
      </c>
      <c r="C36" s="113">
        <v>9</v>
      </c>
      <c r="D36" s="230">
        <v>69.230769230769226</v>
      </c>
    </row>
    <row r="37" spans="1:4" ht="31.5" x14ac:dyDescent="0.25">
      <c r="A37" s="112">
        <v>12</v>
      </c>
      <c r="B37" s="76" t="s">
        <v>216</v>
      </c>
      <c r="C37" s="113">
        <v>9</v>
      </c>
      <c r="D37" s="230">
        <v>81.818181818181827</v>
      </c>
    </row>
    <row r="38" spans="1:4" ht="31.5" x14ac:dyDescent="0.25">
      <c r="A38" s="112">
        <v>13</v>
      </c>
      <c r="B38" s="76" t="s">
        <v>219</v>
      </c>
      <c r="C38" s="113">
        <v>8</v>
      </c>
      <c r="D38" s="230">
        <v>100</v>
      </c>
    </row>
    <row r="39" spans="1:4" x14ac:dyDescent="0.25">
      <c r="A39" s="112">
        <v>14</v>
      </c>
      <c r="B39" s="76" t="s">
        <v>206</v>
      </c>
      <c r="C39" s="113">
        <v>8</v>
      </c>
      <c r="D39" s="230">
        <v>88.888888888888886</v>
      </c>
    </row>
    <row r="40" spans="1:4" ht="31.5" x14ac:dyDescent="0.25">
      <c r="A40" s="112">
        <v>15</v>
      </c>
      <c r="B40" s="76" t="s">
        <v>397</v>
      </c>
      <c r="C40" s="113">
        <v>7</v>
      </c>
      <c r="D40" s="230">
        <v>70</v>
      </c>
    </row>
    <row r="41" spans="1:4" ht="31.5" x14ac:dyDescent="0.25">
      <c r="A41" s="112">
        <v>16</v>
      </c>
      <c r="B41" s="76" t="s">
        <v>511</v>
      </c>
      <c r="C41" s="113">
        <v>7</v>
      </c>
      <c r="D41" s="230">
        <v>100</v>
      </c>
    </row>
    <row r="42" spans="1:4" x14ac:dyDescent="0.25">
      <c r="A42" s="112">
        <v>17</v>
      </c>
      <c r="B42" s="76" t="s">
        <v>191</v>
      </c>
      <c r="C42" s="113">
        <v>7</v>
      </c>
      <c r="D42" s="230">
        <v>87.5</v>
      </c>
    </row>
    <row r="43" spans="1:4" ht="31.5" x14ac:dyDescent="0.25">
      <c r="A43" s="112">
        <v>18</v>
      </c>
      <c r="B43" s="76" t="s">
        <v>452</v>
      </c>
      <c r="C43" s="113">
        <v>6</v>
      </c>
      <c r="D43" s="230">
        <v>100</v>
      </c>
    </row>
    <row r="44" spans="1:4" ht="42" customHeight="1" x14ac:dyDescent="0.25">
      <c r="A44" s="112">
        <v>19</v>
      </c>
      <c r="B44" s="76" t="s">
        <v>455</v>
      </c>
      <c r="C44" s="113">
        <v>6</v>
      </c>
      <c r="D44" s="230">
        <v>100</v>
      </c>
    </row>
    <row r="45" spans="1:4" ht="31.5" x14ac:dyDescent="0.25">
      <c r="A45" s="112">
        <v>20</v>
      </c>
      <c r="B45" s="76" t="s">
        <v>512</v>
      </c>
      <c r="C45" s="113">
        <v>6</v>
      </c>
      <c r="D45" s="230">
        <v>85.714285714285708</v>
      </c>
    </row>
    <row r="46" spans="1:4" x14ac:dyDescent="0.25">
      <c r="A46" s="112">
        <v>21</v>
      </c>
      <c r="B46" s="76" t="s">
        <v>509</v>
      </c>
      <c r="C46" s="113">
        <v>6</v>
      </c>
      <c r="D46" s="230">
        <v>75</v>
      </c>
    </row>
    <row r="47" spans="1:4" x14ac:dyDescent="0.25">
      <c r="A47" s="112">
        <v>22</v>
      </c>
      <c r="B47" s="76" t="s">
        <v>193</v>
      </c>
      <c r="C47" s="113">
        <v>6</v>
      </c>
      <c r="D47" s="230">
        <v>66.666666666666657</v>
      </c>
    </row>
    <row r="48" spans="1:4" ht="24" customHeight="1" x14ac:dyDescent="0.25">
      <c r="A48" s="112">
        <v>23</v>
      </c>
      <c r="B48" s="76" t="s">
        <v>225</v>
      </c>
      <c r="C48" s="113">
        <v>6</v>
      </c>
      <c r="D48" s="230">
        <v>100</v>
      </c>
    </row>
    <row r="49" spans="1:4" x14ac:dyDescent="0.25">
      <c r="A49" s="112">
        <v>24</v>
      </c>
      <c r="B49" s="76" t="s">
        <v>400</v>
      </c>
      <c r="C49" s="113">
        <v>5</v>
      </c>
      <c r="D49" s="230">
        <v>50</v>
      </c>
    </row>
    <row r="50" spans="1:4" ht="31.5" x14ac:dyDescent="0.25">
      <c r="A50" s="112">
        <v>25</v>
      </c>
      <c r="B50" s="76" t="s">
        <v>227</v>
      </c>
      <c r="C50" s="113">
        <v>5</v>
      </c>
      <c r="D50" s="230">
        <v>100</v>
      </c>
    </row>
    <row r="51" spans="1:4" x14ac:dyDescent="0.25">
      <c r="A51" s="112">
        <v>26</v>
      </c>
      <c r="B51" s="76" t="s">
        <v>454</v>
      </c>
      <c r="C51" s="113">
        <v>5</v>
      </c>
      <c r="D51" s="230">
        <v>100</v>
      </c>
    </row>
    <row r="52" spans="1:4" x14ac:dyDescent="0.25">
      <c r="A52" s="112">
        <v>27</v>
      </c>
      <c r="B52" s="76" t="s">
        <v>456</v>
      </c>
      <c r="C52" s="113">
        <v>5</v>
      </c>
      <c r="D52" s="230">
        <v>83.333333333333343</v>
      </c>
    </row>
    <row r="53" spans="1:4" x14ac:dyDescent="0.25">
      <c r="A53" s="112">
        <v>28</v>
      </c>
      <c r="B53" s="76" t="s">
        <v>357</v>
      </c>
      <c r="C53" s="113">
        <v>5</v>
      </c>
      <c r="D53" s="230">
        <v>41.666666666666671</v>
      </c>
    </row>
    <row r="54" spans="1:4" x14ac:dyDescent="0.25">
      <c r="A54" s="112">
        <v>29</v>
      </c>
      <c r="B54" s="76" t="s">
        <v>358</v>
      </c>
      <c r="C54" s="113">
        <v>5</v>
      </c>
      <c r="D54" s="230">
        <v>62.5</v>
      </c>
    </row>
    <row r="55" spans="1:4" x14ac:dyDescent="0.25">
      <c r="A55" s="112">
        <v>30</v>
      </c>
      <c r="B55" s="76" t="s">
        <v>229</v>
      </c>
      <c r="C55" s="113">
        <v>7</v>
      </c>
      <c r="D55" s="230">
        <v>100</v>
      </c>
    </row>
  </sheetData>
  <mergeCells count="3">
    <mergeCell ref="A1:D1"/>
    <mergeCell ref="B2:D2"/>
    <mergeCell ref="A3:D3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D4" sqref="D4"/>
    </sheetView>
  </sheetViews>
  <sheetFormatPr defaultColWidth="9.140625" defaultRowHeight="15.75" x14ac:dyDescent="0.25"/>
  <cols>
    <col min="1" max="1" width="5.5703125" style="59" customWidth="1"/>
    <col min="2" max="2" width="51.7109375" style="117" customWidth="1"/>
    <col min="3" max="3" width="25.42578125" style="117" customWidth="1"/>
    <col min="4" max="4" width="31.5703125" style="108" customWidth="1"/>
    <col min="5" max="6" width="9.140625" style="108"/>
    <col min="7" max="7" width="38.140625" style="108" customWidth="1"/>
    <col min="8" max="16384" width="9.140625" style="108"/>
  </cols>
  <sheetData>
    <row r="1" spans="1:6" ht="54" customHeight="1" x14ac:dyDescent="0.25">
      <c r="A1" s="560" t="s">
        <v>514</v>
      </c>
      <c r="B1" s="560"/>
      <c r="C1" s="560"/>
      <c r="D1" s="560"/>
    </row>
    <row r="2" spans="1:6" ht="20.25" customHeight="1" x14ac:dyDescent="0.25">
      <c r="B2" s="592" t="s">
        <v>109</v>
      </c>
      <c r="C2" s="592"/>
      <c r="D2" s="592"/>
    </row>
    <row r="3" spans="1:6" ht="21.75" customHeight="1" x14ac:dyDescent="0.3">
      <c r="A3" s="655" t="s">
        <v>25</v>
      </c>
      <c r="B3" s="655"/>
      <c r="C3" s="655"/>
      <c r="D3" s="655"/>
    </row>
    <row r="4" spans="1:6" s="109" customFormat="1" ht="55.5" customHeight="1" x14ac:dyDescent="0.25">
      <c r="A4" s="194"/>
      <c r="B4" s="365" t="s">
        <v>333</v>
      </c>
      <c r="C4" s="327" t="s">
        <v>538</v>
      </c>
      <c r="D4" s="326" t="s">
        <v>537</v>
      </c>
    </row>
    <row r="5" spans="1:6" ht="18.75" customHeight="1" x14ac:dyDescent="0.25">
      <c r="A5" s="112">
        <v>1</v>
      </c>
      <c r="B5" s="200" t="s">
        <v>179</v>
      </c>
      <c r="C5" s="113">
        <v>21</v>
      </c>
      <c r="D5" s="230">
        <v>60</v>
      </c>
      <c r="F5" s="211"/>
    </row>
    <row r="6" spans="1:6" ht="36" customHeight="1" x14ac:dyDescent="0.25">
      <c r="A6" s="112">
        <v>2</v>
      </c>
      <c r="B6" s="200" t="s">
        <v>196</v>
      </c>
      <c r="C6" s="113">
        <v>18</v>
      </c>
      <c r="D6" s="230">
        <v>60</v>
      </c>
      <c r="F6" s="211"/>
    </row>
    <row r="7" spans="1:6" ht="18" customHeight="1" x14ac:dyDescent="0.25">
      <c r="A7" s="112">
        <v>3</v>
      </c>
      <c r="B7" s="200" t="s">
        <v>199</v>
      </c>
      <c r="C7" s="113">
        <v>15</v>
      </c>
      <c r="D7" s="230">
        <v>31.914893617021278</v>
      </c>
      <c r="F7" s="211"/>
    </row>
    <row r="8" spans="1:6" s="115" customFormat="1" ht="30" customHeight="1" x14ac:dyDescent="0.25">
      <c r="A8" s="112">
        <v>4</v>
      </c>
      <c r="B8" s="200" t="s">
        <v>217</v>
      </c>
      <c r="C8" s="113">
        <v>13</v>
      </c>
      <c r="D8" s="230">
        <v>43.333333333333336</v>
      </c>
      <c r="F8" s="211"/>
    </row>
    <row r="9" spans="1:6" s="115" customFormat="1" ht="18.75" customHeight="1" x14ac:dyDescent="0.25">
      <c r="A9" s="112">
        <v>5</v>
      </c>
      <c r="B9" s="200" t="s">
        <v>233</v>
      </c>
      <c r="C9" s="113">
        <v>13</v>
      </c>
      <c r="D9" s="230">
        <v>46.428571428571431</v>
      </c>
      <c r="F9" s="211"/>
    </row>
    <row r="10" spans="1:6" s="115" customFormat="1" ht="16.5" customHeight="1" x14ac:dyDescent="0.25">
      <c r="A10" s="112">
        <v>6</v>
      </c>
      <c r="B10" s="200" t="s">
        <v>178</v>
      </c>
      <c r="C10" s="113">
        <v>12</v>
      </c>
      <c r="D10" s="230">
        <v>25.531914893617021</v>
      </c>
      <c r="F10" s="211"/>
    </row>
    <row r="11" spans="1:6" s="115" customFormat="1" ht="32.25" customHeight="1" x14ac:dyDescent="0.25">
      <c r="A11" s="112">
        <v>7</v>
      </c>
      <c r="B11" s="200" t="s">
        <v>212</v>
      </c>
      <c r="C11" s="113">
        <v>10</v>
      </c>
      <c r="D11" s="230">
        <v>90.909090909090907</v>
      </c>
      <c r="F11" s="211"/>
    </row>
    <row r="12" spans="1:6" s="115" customFormat="1" ht="14.25" customHeight="1" x14ac:dyDescent="0.25">
      <c r="A12" s="112">
        <v>8</v>
      </c>
      <c r="B12" s="200" t="s">
        <v>202</v>
      </c>
      <c r="C12" s="113">
        <v>9</v>
      </c>
      <c r="D12" s="230">
        <v>39.130434782608695</v>
      </c>
      <c r="F12" s="211"/>
    </row>
    <row r="13" spans="1:6" s="115" customFormat="1" ht="17.25" customHeight="1" x14ac:dyDescent="0.25">
      <c r="A13" s="112">
        <v>9</v>
      </c>
      <c r="B13" s="200" t="s">
        <v>220</v>
      </c>
      <c r="C13" s="113">
        <v>9</v>
      </c>
      <c r="D13" s="230">
        <v>75</v>
      </c>
      <c r="F13" s="211"/>
    </row>
    <row r="14" spans="1:6" s="115" customFormat="1" ht="21" customHeight="1" x14ac:dyDescent="0.25">
      <c r="A14" s="112">
        <v>10</v>
      </c>
      <c r="B14" s="200" t="s">
        <v>184</v>
      </c>
      <c r="C14" s="113">
        <v>9</v>
      </c>
      <c r="D14" s="230">
        <v>75</v>
      </c>
      <c r="F14" s="211"/>
    </row>
    <row r="15" spans="1:6" x14ac:dyDescent="0.25">
      <c r="A15" s="112">
        <v>11</v>
      </c>
      <c r="B15" s="200" t="s">
        <v>201</v>
      </c>
      <c r="C15" s="113">
        <v>9</v>
      </c>
      <c r="D15" s="230">
        <v>19.565217391304348</v>
      </c>
    </row>
    <row r="16" spans="1:6" ht="47.25" x14ac:dyDescent="0.25">
      <c r="A16" s="112">
        <v>12</v>
      </c>
      <c r="B16" s="200" t="s">
        <v>513</v>
      </c>
      <c r="C16" s="113">
        <v>8</v>
      </c>
      <c r="D16" s="230">
        <v>6.8965517241379306</v>
      </c>
    </row>
    <row r="17" spans="1:4" x14ac:dyDescent="0.25">
      <c r="A17" s="112">
        <v>13</v>
      </c>
      <c r="B17" s="200" t="s">
        <v>214</v>
      </c>
      <c r="C17" s="113">
        <v>7</v>
      </c>
      <c r="D17" s="230">
        <v>36.84210526315789</v>
      </c>
    </row>
    <row r="18" spans="1:4" x14ac:dyDescent="0.25">
      <c r="A18" s="112">
        <v>14</v>
      </c>
      <c r="B18" s="200" t="s">
        <v>401</v>
      </c>
      <c r="C18" s="113">
        <v>7</v>
      </c>
      <c r="D18" s="230">
        <v>77.777777777777786</v>
      </c>
    </row>
    <row r="19" spans="1:4" x14ac:dyDescent="0.25">
      <c r="A19" s="112">
        <v>15</v>
      </c>
      <c r="B19" s="200" t="s">
        <v>357</v>
      </c>
      <c r="C19" s="113">
        <v>7</v>
      </c>
      <c r="D19" s="230">
        <v>58.333333333333336</v>
      </c>
    </row>
    <row r="20" spans="1:4" ht="18.75" customHeight="1" x14ac:dyDescent="0.25">
      <c r="A20" s="112">
        <v>16</v>
      </c>
      <c r="B20" s="200" t="s">
        <v>182</v>
      </c>
      <c r="C20" s="113">
        <v>6</v>
      </c>
      <c r="D20" s="230">
        <v>85.714285714285708</v>
      </c>
    </row>
    <row r="21" spans="1:4" ht="31.5" x14ac:dyDescent="0.25">
      <c r="A21" s="112">
        <v>17</v>
      </c>
      <c r="B21" s="200" t="s">
        <v>399</v>
      </c>
      <c r="C21" s="113">
        <v>6</v>
      </c>
      <c r="D21" s="230">
        <v>60</v>
      </c>
    </row>
    <row r="22" spans="1:4" ht="31.5" x14ac:dyDescent="0.25">
      <c r="A22" s="112">
        <v>18</v>
      </c>
      <c r="B22" s="200" t="s">
        <v>400</v>
      </c>
      <c r="C22" s="113">
        <v>5</v>
      </c>
      <c r="D22" s="230">
        <v>50</v>
      </c>
    </row>
    <row r="23" spans="1:4" x14ac:dyDescent="0.25">
      <c r="A23" s="112">
        <v>19</v>
      </c>
      <c r="B23" s="200" t="s">
        <v>232</v>
      </c>
      <c r="C23" s="113">
        <v>5</v>
      </c>
      <c r="D23" s="230">
        <v>62.5</v>
      </c>
    </row>
    <row r="24" spans="1:4" x14ac:dyDescent="0.25">
      <c r="A24" s="112">
        <v>20</v>
      </c>
      <c r="B24" s="200" t="s">
        <v>257</v>
      </c>
      <c r="C24" s="113">
        <v>5</v>
      </c>
      <c r="D24" s="230">
        <v>83.333333333333343</v>
      </c>
    </row>
    <row r="25" spans="1:4" ht="31.5" x14ac:dyDescent="0.25">
      <c r="A25" s="112">
        <v>21</v>
      </c>
      <c r="B25" s="200" t="s">
        <v>197</v>
      </c>
      <c r="C25" s="113">
        <v>5</v>
      </c>
      <c r="D25" s="230">
        <v>7.8125</v>
      </c>
    </row>
    <row r="26" spans="1:4" ht="31.5" x14ac:dyDescent="0.25">
      <c r="A26" s="112">
        <v>22</v>
      </c>
      <c r="B26" s="200" t="s">
        <v>213</v>
      </c>
      <c r="C26" s="113">
        <v>5</v>
      </c>
      <c r="D26" s="230">
        <v>83.333333333333343</v>
      </c>
    </row>
    <row r="27" spans="1:4" x14ac:dyDescent="0.25">
      <c r="A27" s="112">
        <v>23</v>
      </c>
      <c r="B27" s="200" t="s">
        <v>180</v>
      </c>
      <c r="C27" s="113">
        <v>5</v>
      </c>
      <c r="D27" s="230">
        <v>15.151515151515152</v>
      </c>
    </row>
    <row r="28" spans="1:4" x14ac:dyDescent="0.25">
      <c r="A28" s="112">
        <v>24</v>
      </c>
      <c r="B28" s="200" t="s">
        <v>267</v>
      </c>
      <c r="C28" s="113">
        <v>5</v>
      </c>
      <c r="D28" s="230">
        <v>55.555555555555557</v>
      </c>
    </row>
    <row r="29" spans="1:4" x14ac:dyDescent="0.25">
      <c r="A29" s="112">
        <v>25</v>
      </c>
      <c r="B29" s="200" t="s">
        <v>204</v>
      </c>
      <c r="C29" s="113">
        <v>4</v>
      </c>
      <c r="D29" s="230">
        <v>20</v>
      </c>
    </row>
    <row r="30" spans="1:4" x14ac:dyDescent="0.25">
      <c r="A30" s="112">
        <v>26</v>
      </c>
      <c r="B30" s="200" t="s">
        <v>461</v>
      </c>
      <c r="C30" s="113">
        <v>4</v>
      </c>
      <c r="D30" s="230">
        <v>80</v>
      </c>
    </row>
    <row r="31" spans="1:4" ht="31.5" x14ac:dyDescent="0.25">
      <c r="A31" s="112">
        <v>27</v>
      </c>
      <c r="B31" s="200" t="s">
        <v>258</v>
      </c>
      <c r="C31" s="113">
        <v>4</v>
      </c>
      <c r="D31" s="230">
        <v>66.666666666666657</v>
      </c>
    </row>
    <row r="32" spans="1:4" x14ac:dyDescent="0.25">
      <c r="A32" s="112">
        <v>28</v>
      </c>
      <c r="B32" s="200" t="s">
        <v>211</v>
      </c>
      <c r="C32" s="113">
        <v>4</v>
      </c>
      <c r="D32" s="230">
        <v>30.76923076923077</v>
      </c>
    </row>
    <row r="33" spans="1:4" x14ac:dyDescent="0.25">
      <c r="A33" s="112">
        <v>29</v>
      </c>
      <c r="B33" s="200" t="s">
        <v>457</v>
      </c>
      <c r="C33" s="113">
        <v>4</v>
      </c>
      <c r="D33" s="230">
        <v>80</v>
      </c>
    </row>
    <row r="34" spans="1:4" x14ac:dyDescent="0.25">
      <c r="A34" s="112">
        <v>30</v>
      </c>
      <c r="B34" s="200" t="s">
        <v>203</v>
      </c>
      <c r="C34" s="113">
        <v>4</v>
      </c>
      <c r="D34" s="230">
        <v>12.121212121212121</v>
      </c>
    </row>
    <row r="35" spans="1:4" ht="31.5" x14ac:dyDescent="0.25">
      <c r="A35" s="112">
        <v>31</v>
      </c>
      <c r="B35" s="200" t="s">
        <v>463</v>
      </c>
      <c r="C35" s="113">
        <v>4</v>
      </c>
      <c r="D35" s="230">
        <v>66.666666666666657</v>
      </c>
    </row>
    <row r="36" spans="1:4" x14ac:dyDescent="0.25">
      <c r="A36" s="112">
        <v>32</v>
      </c>
      <c r="B36" s="200" t="s">
        <v>195</v>
      </c>
      <c r="C36" s="113">
        <v>3</v>
      </c>
      <c r="D36" s="230">
        <v>23.076923076923077</v>
      </c>
    </row>
    <row r="37" spans="1:4" x14ac:dyDescent="0.25">
      <c r="A37" s="112">
        <v>33</v>
      </c>
      <c r="B37" s="200" t="s">
        <v>515</v>
      </c>
      <c r="C37" s="113">
        <v>3</v>
      </c>
      <c r="D37" s="230">
        <v>100</v>
      </c>
    </row>
    <row r="38" spans="1:4" x14ac:dyDescent="0.25">
      <c r="A38" s="112">
        <v>34</v>
      </c>
      <c r="B38" s="200" t="s">
        <v>516</v>
      </c>
      <c r="C38" s="113">
        <v>3</v>
      </c>
      <c r="D38" s="230">
        <v>100</v>
      </c>
    </row>
    <row r="39" spans="1:4" ht="31.5" x14ac:dyDescent="0.25">
      <c r="A39" s="112">
        <v>35</v>
      </c>
      <c r="B39" s="200" t="s">
        <v>224</v>
      </c>
      <c r="C39" s="113">
        <v>3</v>
      </c>
      <c r="D39" s="230">
        <v>25</v>
      </c>
    </row>
    <row r="40" spans="1:4" x14ac:dyDescent="0.25">
      <c r="A40" s="112">
        <v>36</v>
      </c>
      <c r="B40" s="200" t="s">
        <v>207</v>
      </c>
      <c r="C40" s="113">
        <v>3</v>
      </c>
      <c r="D40" s="230">
        <v>25</v>
      </c>
    </row>
    <row r="41" spans="1:4" ht="31.5" x14ac:dyDescent="0.25">
      <c r="A41" s="112">
        <v>37</v>
      </c>
      <c r="B41" s="200" t="s">
        <v>397</v>
      </c>
      <c r="C41" s="113">
        <v>3</v>
      </c>
      <c r="D41" s="230">
        <v>30</v>
      </c>
    </row>
    <row r="42" spans="1:4" x14ac:dyDescent="0.25">
      <c r="A42" s="112">
        <v>38</v>
      </c>
      <c r="B42" s="200" t="s">
        <v>402</v>
      </c>
      <c r="C42" s="113">
        <v>3</v>
      </c>
      <c r="D42" s="230">
        <v>23.076923076923077</v>
      </c>
    </row>
    <row r="43" spans="1:4" x14ac:dyDescent="0.25">
      <c r="A43" s="112">
        <v>39</v>
      </c>
      <c r="B43" s="200" t="s">
        <v>462</v>
      </c>
      <c r="C43" s="113">
        <v>3</v>
      </c>
      <c r="D43" s="230">
        <v>100</v>
      </c>
    </row>
    <row r="44" spans="1:4" ht="31.5" x14ac:dyDescent="0.25">
      <c r="A44" s="112">
        <v>40</v>
      </c>
      <c r="B44" s="200" t="s">
        <v>200</v>
      </c>
      <c r="C44" s="113">
        <v>3</v>
      </c>
      <c r="D44" s="230">
        <v>8.3333333333333321</v>
      </c>
    </row>
    <row r="45" spans="1:4" x14ac:dyDescent="0.25">
      <c r="A45" s="112">
        <v>41</v>
      </c>
      <c r="B45" s="200" t="s">
        <v>358</v>
      </c>
      <c r="C45" s="113">
        <v>3</v>
      </c>
      <c r="D45" s="230">
        <v>37.5</v>
      </c>
    </row>
    <row r="46" spans="1:4" x14ac:dyDescent="0.25">
      <c r="A46" s="112">
        <v>42</v>
      </c>
      <c r="B46" s="200" t="s">
        <v>453</v>
      </c>
      <c r="C46" s="113">
        <v>3</v>
      </c>
      <c r="D46" s="230">
        <v>42.857142857142854</v>
      </c>
    </row>
    <row r="47" spans="1:4" x14ac:dyDescent="0.25">
      <c r="A47" s="112">
        <v>43</v>
      </c>
      <c r="B47" s="200" t="s">
        <v>193</v>
      </c>
      <c r="C47" s="113">
        <v>3</v>
      </c>
      <c r="D47" s="230">
        <v>33.333333333333329</v>
      </c>
    </row>
    <row r="48" spans="1:4" x14ac:dyDescent="0.25">
      <c r="A48" s="112">
        <v>44</v>
      </c>
      <c r="B48" s="200" t="s">
        <v>458</v>
      </c>
      <c r="C48" s="113">
        <v>2</v>
      </c>
      <c r="D48" s="230">
        <v>100</v>
      </c>
    </row>
    <row r="49" spans="1:4" ht="31.5" x14ac:dyDescent="0.25">
      <c r="A49" s="112">
        <v>45</v>
      </c>
      <c r="B49" s="200" t="s">
        <v>459</v>
      </c>
      <c r="C49" s="113">
        <v>2</v>
      </c>
      <c r="D49" s="230">
        <v>66.666666666666657</v>
      </c>
    </row>
    <row r="50" spans="1:4" x14ac:dyDescent="0.25">
      <c r="A50" s="112">
        <v>46</v>
      </c>
      <c r="B50" s="200" t="s">
        <v>396</v>
      </c>
      <c r="C50" s="113">
        <v>2</v>
      </c>
      <c r="D50" s="230">
        <v>15.384615384615385</v>
      </c>
    </row>
    <row r="51" spans="1:4" x14ac:dyDescent="0.25">
      <c r="A51" s="112">
        <v>47</v>
      </c>
      <c r="B51" s="200" t="s">
        <v>261</v>
      </c>
      <c r="C51" s="113">
        <v>2</v>
      </c>
      <c r="D51" s="230">
        <v>40</v>
      </c>
    </row>
    <row r="52" spans="1:4" ht="31.5" x14ac:dyDescent="0.25">
      <c r="A52" s="112">
        <v>48</v>
      </c>
      <c r="B52" s="200" t="s">
        <v>460</v>
      </c>
      <c r="C52" s="113">
        <v>2</v>
      </c>
      <c r="D52" s="230">
        <v>100</v>
      </c>
    </row>
    <row r="53" spans="1:4" ht="31.5" x14ac:dyDescent="0.25">
      <c r="A53" s="112">
        <v>49</v>
      </c>
      <c r="B53" s="200" t="s">
        <v>517</v>
      </c>
      <c r="C53" s="113">
        <v>2</v>
      </c>
      <c r="D53" s="230">
        <v>100</v>
      </c>
    </row>
    <row r="54" spans="1:4" x14ac:dyDescent="0.25">
      <c r="A54" s="112">
        <v>50</v>
      </c>
      <c r="B54" s="200" t="s">
        <v>518</v>
      </c>
      <c r="C54" s="113">
        <v>2</v>
      </c>
      <c r="D54" s="230">
        <v>50</v>
      </c>
    </row>
  </sheetData>
  <mergeCells count="3">
    <mergeCell ref="A1:D1"/>
    <mergeCell ref="B2:D2"/>
    <mergeCell ref="A3:D3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C13" sqref="C13"/>
    </sheetView>
  </sheetViews>
  <sheetFormatPr defaultRowHeight="15.75" x14ac:dyDescent="0.25"/>
  <cols>
    <col min="1" max="1" width="4.28515625" style="130" customWidth="1"/>
    <col min="2" max="2" width="53.42578125" style="117" customWidth="1"/>
    <col min="3" max="3" width="21.28515625" style="109" customWidth="1"/>
    <col min="4" max="224" width="9.140625" style="108"/>
    <col min="225" max="225" width="4.28515625" style="108" customWidth="1"/>
    <col min="226" max="226" width="31.140625" style="108" customWidth="1"/>
    <col min="227" max="229" width="10" style="108" customWidth="1"/>
    <col min="230" max="230" width="10.28515625" style="108" customWidth="1"/>
    <col min="231" max="232" width="10" style="108" customWidth="1"/>
    <col min="233" max="480" width="9.140625" style="108"/>
    <col min="481" max="481" width="4.28515625" style="108" customWidth="1"/>
    <col min="482" max="482" width="31.140625" style="108" customWidth="1"/>
    <col min="483" max="485" width="10" style="108" customWidth="1"/>
    <col min="486" max="486" width="10.28515625" style="108" customWidth="1"/>
    <col min="487" max="488" width="10" style="108" customWidth="1"/>
    <col min="489" max="736" width="9.140625" style="108"/>
    <col min="737" max="737" width="4.28515625" style="108" customWidth="1"/>
    <col min="738" max="738" width="31.140625" style="108" customWidth="1"/>
    <col min="739" max="741" width="10" style="108" customWidth="1"/>
    <col min="742" max="742" width="10.28515625" style="108" customWidth="1"/>
    <col min="743" max="744" width="10" style="108" customWidth="1"/>
    <col min="745" max="992" width="9.140625" style="108"/>
    <col min="993" max="993" width="4.28515625" style="108" customWidth="1"/>
    <col min="994" max="994" width="31.140625" style="108" customWidth="1"/>
    <col min="995" max="997" width="10" style="108" customWidth="1"/>
    <col min="998" max="998" width="10.28515625" style="108" customWidth="1"/>
    <col min="999" max="1000" width="10" style="108" customWidth="1"/>
    <col min="1001" max="1248" width="9.140625" style="108"/>
    <col min="1249" max="1249" width="4.28515625" style="108" customWidth="1"/>
    <col min="1250" max="1250" width="31.140625" style="108" customWidth="1"/>
    <col min="1251" max="1253" width="10" style="108" customWidth="1"/>
    <col min="1254" max="1254" width="10.28515625" style="108" customWidth="1"/>
    <col min="1255" max="1256" width="10" style="108" customWidth="1"/>
    <col min="1257" max="1504" width="9.140625" style="108"/>
    <col min="1505" max="1505" width="4.28515625" style="108" customWidth="1"/>
    <col min="1506" max="1506" width="31.140625" style="108" customWidth="1"/>
    <col min="1507" max="1509" width="10" style="108" customWidth="1"/>
    <col min="1510" max="1510" width="10.28515625" style="108" customWidth="1"/>
    <col min="1511" max="1512" width="10" style="108" customWidth="1"/>
    <col min="1513" max="1760" width="9.140625" style="108"/>
    <col min="1761" max="1761" width="4.28515625" style="108" customWidth="1"/>
    <col min="1762" max="1762" width="31.140625" style="108" customWidth="1"/>
    <col min="1763" max="1765" width="10" style="108" customWidth="1"/>
    <col min="1766" max="1766" width="10.28515625" style="108" customWidth="1"/>
    <col min="1767" max="1768" width="10" style="108" customWidth="1"/>
    <col min="1769" max="2016" width="9.140625" style="108"/>
    <col min="2017" max="2017" width="4.28515625" style="108" customWidth="1"/>
    <col min="2018" max="2018" width="31.140625" style="108" customWidth="1"/>
    <col min="2019" max="2021" width="10" style="108" customWidth="1"/>
    <col min="2022" max="2022" width="10.28515625" style="108" customWidth="1"/>
    <col min="2023" max="2024" width="10" style="108" customWidth="1"/>
    <col min="2025" max="2272" width="9.140625" style="108"/>
    <col min="2273" max="2273" width="4.28515625" style="108" customWidth="1"/>
    <col min="2274" max="2274" width="31.140625" style="108" customWidth="1"/>
    <col min="2275" max="2277" width="10" style="108" customWidth="1"/>
    <col min="2278" max="2278" width="10.28515625" style="108" customWidth="1"/>
    <col min="2279" max="2280" width="10" style="108" customWidth="1"/>
    <col min="2281" max="2528" width="9.140625" style="108"/>
    <col min="2529" max="2529" width="4.28515625" style="108" customWidth="1"/>
    <col min="2530" max="2530" width="31.140625" style="108" customWidth="1"/>
    <col min="2531" max="2533" width="10" style="108" customWidth="1"/>
    <col min="2534" max="2534" width="10.28515625" style="108" customWidth="1"/>
    <col min="2535" max="2536" width="10" style="108" customWidth="1"/>
    <col min="2537" max="2784" width="9.140625" style="108"/>
    <col min="2785" max="2785" width="4.28515625" style="108" customWidth="1"/>
    <col min="2786" max="2786" width="31.140625" style="108" customWidth="1"/>
    <col min="2787" max="2789" width="10" style="108" customWidth="1"/>
    <col min="2790" max="2790" width="10.28515625" style="108" customWidth="1"/>
    <col min="2791" max="2792" width="10" style="108" customWidth="1"/>
    <col min="2793" max="3040" width="9.140625" style="108"/>
    <col min="3041" max="3041" width="4.28515625" style="108" customWidth="1"/>
    <col min="3042" max="3042" width="31.140625" style="108" customWidth="1"/>
    <col min="3043" max="3045" width="10" style="108" customWidth="1"/>
    <col min="3046" max="3046" width="10.28515625" style="108" customWidth="1"/>
    <col min="3047" max="3048" width="10" style="108" customWidth="1"/>
    <col min="3049" max="3296" width="9.140625" style="108"/>
    <col min="3297" max="3297" width="4.28515625" style="108" customWidth="1"/>
    <col min="3298" max="3298" width="31.140625" style="108" customWidth="1"/>
    <col min="3299" max="3301" width="10" style="108" customWidth="1"/>
    <col min="3302" max="3302" width="10.28515625" style="108" customWidth="1"/>
    <col min="3303" max="3304" width="10" style="108" customWidth="1"/>
    <col min="3305" max="3552" width="9.140625" style="108"/>
    <col min="3553" max="3553" width="4.28515625" style="108" customWidth="1"/>
    <col min="3554" max="3554" width="31.140625" style="108" customWidth="1"/>
    <col min="3555" max="3557" width="10" style="108" customWidth="1"/>
    <col min="3558" max="3558" width="10.28515625" style="108" customWidth="1"/>
    <col min="3559" max="3560" width="10" style="108" customWidth="1"/>
    <col min="3561" max="3808" width="9.140625" style="108"/>
    <col min="3809" max="3809" width="4.28515625" style="108" customWidth="1"/>
    <col min="3810" max="3810" width="31.140625" style="108" customWidth="1"/>
    <col min="3811" max="3813" width="10" style="108" customWidth="1"/>
    <col min="3814" max="3814" width="10.28515625" style="108" customWidth="1"/>
    <col min="3815" max="3816" width="10" style="108" customWidth="1"/>
    <col min="3817" max="4064" width="9.140625" style="108"/>
    <col min="4065" max="4065" width="4.28515625" style="108" customWidth="1"/>
    <col min="4066" max="4066" width="31.140625" style="108" customWidth="1"/>
    <col min="4067" max="4069" width="10" style="108" customWidth="1"/>
    <col min="4070" max="4070" width="10.28515625" style="108" customWidth="1"/>
    <col min="4071" max="4072" width="10" style="108" customWidth="1"/>
    <col min="4073" max="4320" width="9.140625" style="108"/>
    <col min="4321" max="4321" width="4.28515625" style="108" customWidth="1"/>
    <col min="4322" max="4322" width="31.140625" style="108" customWidth="1"/>
    <col min="4323" max="4325" width="10" style="108" customWidth="1"/>
    <col min="4326" max="4326" width="10.28515625" style="108" customWidth="1"/>
    <col min="4327" max="4328" width="10" style="108" customWidth="1"/>
    <col min="4329" max="4576" width="9.140625" style="108"/>
    <col min="4577" max="4577" width="4.28515625" style="108" customWidth="1"/>
    <col min="4578" max="4578" width="31.140625" style="108" customWidth="1"/>
    <col min="4579" max="4581" width="10" style="108" customWidth="1"/>
    <col min="4582" max="4582" width="10.28515625" style="108" customWidth="1"/>
    <col min="4583" max="4584" width="10" style="108" customWidth="1"/>
    <col min="4585" max="4832" width="9.140625" style="108"/>
    <col min="4833" max="4833" width="4.28515625" style="108" customWidth="1"/>
    <col min="4834" max="4834" width="31.140625" style="108" customWidth="1"/>
    <col min="4835" max="4837" width="10" style="108" customWidth="1"/>
    <col min="4838" max="4838" width="10.28515625" style="108" customWidth="1"/>
    <col min="4839" max="4840" width="10" style="108" customWidth="1"/>
    <col min="4841" max="5088" width="9.140625" style="108"/>
    <col min="5089" max="5089" width="4.28515625" style="108" customWidth="1"/>
    <col min="5090" max="5090" width="31.140625" style="108" customWidth="1"/>
    <col min="5091" max="5093" width="10" style="108" customWidth="1"/>
    <col min="5094" max="5094" width="10.28515625" style="108" customWidth="1"/>
    <col min="5095" max="5096" width="10" style="108" customWidth="1"/>
    <col min="5097" max="5344" width="9.140625" style="108"/>
    <col min="5345" max="5345" width="4.28515625" style="108" customWidth="1"/>
    <col min="5346" max="5346" width="31.140625" style="108" customWidth="1"/>
    <col min="5347" max="5349" width="10" style="108" customWidth="1"/>
    <col min="5350" max="5350" width="10.28515625" style="108" customWidth="1"/>
    <col min="5351" max="5352" width="10" style="108" customWidth="1"/>
    <col min="5353" max="5600" width="9.140625" style="108"/>
    <col min="5601" max="5601" width="4.28515625" style="108" customWidth="1"/>
    <col min="5602" max="5602" width="31.140625" style="108" customWidth="1"/>
    <col min="5603" max="5605" width="10" style="108" customWidth="1"/>
    <col min="5606" max="5606" width="10.28515625" style="108" customWidth="1"/>
    <col min="5607" max="5608" width="10" style="108" customWidth="1"/>
    <col min="5609" max="5856" width="9.140625" style="108"/>
    <col min="5857" max="5857" width="4.28515625" style="108" customWidth="1"/>
    <col min="5858" max="5858" width="31.140625" style="108" customWidth="1"/>
    <col min="5859" max="5861" width="10" style="108" customWidth="1"/>
    <col min="5862" max="5862" width="10.28515625" style="108" customWidth="1"/>
    <col min="5863" max="5864" width="10" style="108" customWidth="1"/>
    <col min="5865" max="6112" width="9.140625" style="108"/>
    <col min="6113" max="6113" width="4.28515625" style="108" customWidth="1"/>
    <col min="6114" max="6114" width="31.140625" style="108" customWidth="1"/>
    <col min="6115" max="6117" width="10" style="108" customWidth="1"/>
    <col min="6118" max="6118" width="10.28515625" style="108" customWidth="1"/>
    <col min="6119" max="6120" width="10" style="108" customWidth="1"/>
    <col min="6121" max="6368" width="9.140625" style="108"/>
    <col min="6369" max="6369" width="4.28515625" style="108" customWidth="1"/>
    <col min="6370" max="6370" width="31.140625" style="108" customWidth="1"/>
    <col min="6371" max="6373" width="10" style="108" customWidth="1"/>
    <col min="6374" max="6374" width="10.28515625" style="108" customWidth="1"/>
    <col min="6375" max="6376" width="10" style="108" customWidth="1"/>
    <col min="6377" max="6624" width="9.140625" style="108"/>
    <col min="6625" max="6625" width="4.28515625" style="108" customWidth="1"/>
    <col min="6626" max="6626" width="31.140625" style="108" customWidth="1"/>
    <col min="6627" max="6629" width="10" style="108" customWidth="1"/>
    <col min="6630" max="6630" width="10.28515625" style="108" customWidth="1"/>
    <col min="6631" max="6632" width="10" style="108" customWidth="1"/>
    <col min="6633" max="6880" width="9.140625" style="108"/>
    <col min="6881" max="6881" width="4.28515625" style="108" customWidth="1"/>
    <col min="6882" max="6882" width="31.140625" style="108" customWidth="1"/>
    <col min="6883" max="6885" width="10" style="108" customWidth="1"/>
    <col min="6886" max="6886" width="10.28515625" style="108" customWidth="1"/>
    <col min="6887" max="6888" width="10" style="108" customWidth="1"/>
    <col min="6889" max="7136" width="9.140625" style="108"/>
    <col min="7137" max="7137" width="4.28515625" style="108" customWidth="1"/>
    <col min="7138" max="7138" width="31.140625" style="108" customWidth="1"/>
    <col min="7139" max="7141" width="10" style="108" customWidth="1"/>
    <col min="7142" max="7142" width="10.28515625" style="108" customWidth="1"/>
    <col min="7143" max="7144" width="10" style="108" customWidth="1"/>
    <col min="7145" max="7392" width="9.140625" style="108"/>
    <col min="7393" max="7393" width="4.28515625" style="108" customWidth="1"/>
    <col min="7394" max="7394" width="31.140625" style="108" customWidth="1"/>
    <col min="7395" max="7397" width="10" style="108" customWidth="1"/>
    <col min="7398" max="7398" width="10.28515625" style="108" customWidth="1"/>
    <col min="7399" max="7400" width="10" style="108" customWidth="1"/>
    <col min="7401" max="7648" width="9.140625" style="108"/>
    <col min="7649" max="7649" width="4.28515625" style="108" customWidth="1"/>
    <col min="7650" max="7650" width="31.140625" style="108" customWidth="1"/>
    <col min="7651" max="7653" width="10" style="108" customWidth="1"/>
    <col min="7654" max="7654" width="10.28515625" style="108" customWidth="1"/>
    <col min="7655" max="7656" width="10" style="108" customWidth="1"/>
    <col min="7657" max="7904" width="9.140625" style="108"/>
    <col min="7905" max="7905" width="4.28515625" style="108" customWidth="1"/>
    <col min="7906" max="7906" width="31.140625" style="108" customWidth="1"/>
    <col min="7907" max="7909" width="10" style="108" customWidth="1"/>
    <col min="7910" max="7910" width="10.28515625" style="108" customWidth="1"/>
    <col min="7911" max="7912" width="10" style="108" customWidth="1"/>
    <col min="7913" max="8160" width="9.140625" style="108"/>
    <col min="8161" max="8161" width="4.28515625" style="108" customWidth="1"/>
    <col min="8162" max="8162" width="31.140625" style="108" customWidth="1"/>
    <col min="8163" max="8165" width="10" style="108" customWidth="1"/>
    <col min="8166" max="8166" width="10.28515625" style="108" customWidth="1"/>
    <col min="8167" max="8168" width="10" style="108" customWidth="1"/>
    <col min="8169" max="8416" width="9.140625" style="108"/>
    <col min="8417" max="8417" width="4.28515625" style="108" customWidth="1"/>
    <col min="8418" max="8418" width="31.140625" style="108" customWidth="1"/>
    <col min="8419" max="8421" width="10" style="108" customWidth="1"/>
    <col min="8422" max="8422" width="10.28515625" style="108" customWidth="1"/>
    <col min="8423" max="8424" width="10" style="108" customWidth="1"/>
    <col min="8425" max="8672" width="9.140625" style="108"/>
    <col min="8673" max="8673" width="4.28515625" style="108" customWidth="1"/>
    <col min="8674" max="8674" width="31.140625" style="108" customWidth="1"/>
    <col min="8675" max="8677" width="10" style="108" customWidth="1"/>
    <col min="8678" max="8678" width="10.28515625" style="108" customWidth="1"/>
    <col min="8679" max="8680" width="10" style="108" customWidth="1"/>
    <col min="8681" max="8928" width="9.140625" style="108"/>
    <col min="8929" max="8929" width="4.28515625" style="108" customWidth="1"/>
    <col min="8930" max="8930" width="31.140625" style="108" customWidth="1"/>
    <col min="8931" max="8933" width="10" style="108" customWidth="1"/>
    <col min="8934" max="8934" width="10.28515625" style="108" customWidth="1"/>
    <col min="8935" max="8936" width="10" style="108" customWidth="1"/>
    <col min="8937" max="9184" width="9.140625" style="108"/>
    <col min="9185" max="9185" width="4.28515625" style="108" customWidth="1"/>
    <col min="9186" max="9186" width="31.140625" style="108" customWidth="1"/>
    <col min="9187" max="9189" width="10" style="108" customWidth="1"/>
    <col min="9190" max="9190" width="10.28515625" style="108" customWidth="1"/>
    <col min="9191" max="9192" width="10" style="108" customWidth="1"/>
    <col min="9193" max="9440" width="9.140625" style="108"/>
    <col min="9441" max="9441" width="4.28515625" style="108" customWidth="1"/>
    <col min="9442" max="9442" width="31.140625" style="108" customWidth="1"/>
    <col min="9443" max="9445" width="10" style="108" customWidth="1"/>
    <col min="9446" max="9446" width="10.28515625" style="108" customWidth="1"/>
    <col min="9447" max="9448" width="10" style="108" customWidth="1"/>
    <col min="9449" max="9696" width="9.140625" style="108"/>
    <col min="9697" max="9697" width="4.28515625" style="108" customWidth="1"/>
    <col min="9698" max="9698" width="31.140625" style="108" customWidth="1"/>
    <col min="9699" max="9701" width="10" style="108" customWidth="1"/>
    <col min="9702" max="9702" width="10.28515625" style="108" customWidth="1"/>
    <col min="9703" max="9704" width="10" style="108" customWidth="1"/>
    <col min="9705" max="9952" width="9.140625" style="108"/>
    <col min="9953" max="9953" width="4.28515625" style="108" customWidth="1"/>
    <col min="9954" max="9954" width="31.140625" style="108" customWidth="1"/>
    <col min="9955" max="9957" width="10" style="108" customWidth="1"/>
    <col min="9958" max="9958" width="10.28515625" style="108" customWidth="1"/>
    <col min="9959" max="9960" width="10" style="108" customWidth="1"/>
    <col min="9961" max="10208" width="9.140625" style="108"/>
    <col min="10209" max="10209" width="4.28515625" style="108" customWidth="1"/>
    <col min="10210" max="10210" width="31.140625" style="108" customWidth="1"/>
    <col min="10211" max="10213" width="10" style="108" customWidth="1"/>
    <col min="10214" max="10214" width="10.28515625" style="108" customWidth="1"/>
    <col min="10215" max="10216" width="10" style="108" customWidth="1"/>
    <col min="10217" max="10464" width="9.140625" style="108"/>
    <col min="10465" max="10465" width="4.28515625" style="108" customWidth="1"/>
    <col min="10466" max="10466" width="31.140625" style="108" customWidth="1"/>
    <col min="10467" max="10469" width="10" style="108" customWidth="1"/>
    <col min="10470" max="10470" width="10.28515625" style="108" customWidth="1"/>
    <col min="10471" max="10472" width="10" style="108" customWidth="1"/>
    <col min="10473" max="10720" width="9.140625" style="108"/>
    <col min="10721" max="10721" width="4.28515625" style="108" customWidth="1"/>
    <col min="10722" max="10722" width="31.140625" style="108" customWidth="1"/>
    <col min="10723" max="10725" width="10" style="108" customWidth="1"/>
    <col min="10726" max="10726" width="10.28515625" style="108" customWidth="1"/>
    <col min="10727" max="10728" width="10" style="108" customWidth="1"/>
    <col min="10729" max="10976" width="9.140625" style="108"/>
    <col min="10977" max="10977" width="4.28515625" style="108" customWidth="1"/>
    <col min="10978" max="10978" width="31.140625" style="108" customWidth="1"/>
    <col min="10979" max="10981" width="10" style="108" customWidth="1"/>
    <col min="10982" max="10982" width="10.28515625" style="108" customWidth="1"/>
    <col min="10983" max="10984" width="10" style="108" customWidth="1"/>
    <col min="10985" max="11232" width="9.140625" style="108"/>
    <col min="11233" max="11233" width="4.28515625" style="108" customWidth="1"/>
    <col min="11234" max="11234" width="31.140625" style="108" customWidth="1"/>
    <col min="11235" max="11237" width="10" style="108" customWidth="1"/>
    <col min="11238" max="11238" width="10.28515625" style="108" customWidth="1"/>
    <col min="11239" max="11240" width="10" style="108" customWidth="1"/>
    <col min="11241" max="11488" width="9.140625" style="108"/>
    <col min="11489" max="11489" width="4.28515625" style="108" customWidth="1"/>
    <col min="11490" max="11490" width="31.140625" style="108" customWidth="1"/>
    <col min="11491" max="11493" width="10" style="108" customWidth="1"/>
    <col min="11494" max="11494" width="10.28515625" style="108" customWidth="1"/>
    <col min="11495" max="11496" width="10" style="108" customWidth="1"/>
    <col min="11497" max="11744" width="9.140625" style="108"/>
    <col min="11745" max="11745" width="4.28515625" style="108" customWidth="1"/>
    <col min="11746" max="11746" width="31.140625" style="108" customWidth="1"/>
    <col min="11747" max="11749" width="10" style="108" customWidth="1"/>
    <col min="11750" max="11750" width="10.28515625" style="108" customWidth="1"/>
    <col min="11751" max="11752" width="10" style="108" customWidth="1"/>
    <col min="11753" max="12000" width="9.140625" style="108"/>
    <col min="12001" max="12001" width="4.28515625" style="108" customWidth="1"/>
    <col min="12002" max="12002" width="31.140625" style="108" customWidth="1"/>
    <col min="12003" max="12005" width="10" style="108" customWidth="1"/>
    <col min="12006" max="12006" width="10.28515625" style="108" customWidth="1"/>
    <col min="12007" max="12008" width="10" style="108" customWidth="1"/>
    <col min="12009" max="12256" width="9.140625" style="108"/>
    <col min="12257" max="12257" width="4.28515625" style="108" customWidth="1"/>
    <col min="12258" max="12258" width="31.140625" style="108" customWidth="1"/>
    <col min="12259" max="12261" width="10" style="108" customWidth="1"/>
    <col min="12262" max="12262" width="10.28515625" style="108" customWidth="1"/>
    <col min="12263" max="12264" width="10" style="108" customWidth="1"/>
    <col min="12265" max="12512" width="9.140625" style="108"/>
    <col min="12513" max="12513" width="4.28515625" style="108" customWidth="1"/>
    <col min="12514" max="12514" width="31.140625" style="108" customWidth="1"/>
    <col min="12515" max="12517" width="10" style="108" customWidth="1"/>
    <col min="12518" max="12518" width="10.28515625" style="108" customWidth="1"/>
    <col min="12519" max="12520" width="10" style="108" customWidth="1"/>
    <col min="12521" max="12768" width="9.140625" style="108"/>
    <col min="12769" max="12769" width="4.28515625" style="108" customWidth="1"/>
    <col min="12770" max="12770" width="31.140625" style="108" customWidth="1"/>
    <col min="12771" max="12773" width="10" style="108" customWidth="1"/>
    <col min="12774" max="12774" width="10.28515625" style="108" customWidth="1"/>
    <col min="12775" max="12776" width="10" style="108" customWidth="1"/>
    <col min="12777" max="13024" width="9.140625" style="108"/>
    <col min="13025" max="13025" width="4.28515625" style="108" customWidth="1"/>
    <col min="13026" max="13026" width="31.140625" style="108" customWidth="1"/>
    <col min="13027" max="13029" width="10" style="108" customWidth="1"/>
    <col min="13030" max="13030" width="10.28515625" style="108" customWidth="1"/>
    <col min="13031" max="13032" width="10" style="108" customWidth="1"/>
    <col min="13033" max="13280" width="9.140625" style="108"/>
    <col min="13281" max="13281" width="4.28515625" style="108" customWidth="1"/>
    <col min="13282" max="13282" width="31.140625" style="108" customWidth="1"/>
    <col min="13283" max="13285" width="10" style="108" customWidth="1"/>
    <col min="13286" max="13286" width="10.28515625" style="108" customWidth="1"/>
    <col min="13287" max="13288" width="10" style="108" customWidth="1"/>
    <col min="13289" max="13536" width="9.140625" style="108"/>
    <col min="13537" max="13537" width="4.28515625" style="108" customWidth="1"/>
    <col min="13538" max="13538" width="31.140625" style="108" customWidth="1"/>
    <col min="13539" max="13541" width="10" style="108" customWidth="1"/>
    <col min="13542" max="13542" width="10.28515625" style="108" customWidth="1"/>
    <col min="13543" max="13544" width="10" style="108" customWidth="1"/>
    <col min="13545" max="13792" width="9.140625" style="108"/>
    <col min="13793" max="13793" width="4.28515625" style="108" customWidth="1"/>
    <col min="13794" max="13794" width="31.140625" style="108" customWidth="1"/>
    <col min="13795" max="13797" width="10" style="108" customWidth="1"/>
    <col min="13798" max="13798" width="10.28515625" style="108" customWidth="1"/>
    <col min="13799" max="13800" width="10" style="108" customWidth="1"/>
    <col min="13801" max="14048" width="9.140625" style="108"/>
    <col min="14049" max="14049" width="4.28515625" style="108" customWidth="1"/>
    <col min="14050" max="14050" width="31.140625" style="108" customWidth="1"/>
    <col min="14051" max="14053" width="10" style="108" customWidth="1"/>
    <col min="14054" max="14054" width="10.28515625" style="108" customWidth="1"/>
    <col min="14055" max="14056" width="10" style="108" customWidth="1"/>
    <col min="14057" max="14304" width="9.140625" style="108"/>
    <col min="14305" max="14305" width="4.28515625" style="108" customWidth="1"/>
    <col min="14306" max="14306" width="31.140625" style="108" customWidth="1"/>
    <col min="14307" max="14309" width="10" style="108" customWidth="1"/>
    <col min="14310" max="14310" width="10.28515625" style="108" customWidth="1"/>
    <col min="14311" max="14312" width="10" style="108" customWidth="1"/>
    <col min="14313" max="14560" width="9.140625" style="108"/>
    <col min="14561" max="14561" width="4.28515625" style="108" customWidth="1"/>
    <col min="14562" max="14562" width="31.140625" style="108" customWidth="1"/>
    <col min="14563" max="14565" width="10" style="108" customWidth="1"/>
    <col min="14566" max="14566" width="10.28515625" style="108" customWidth="1"/>
    <col min="14567" max="14568" width="10" style="108" customWidth="1"/>
    <col min="14569" max="14816" width="9.140625" style="108"/>
    <col min="14817" max="14817" width="4.28515625" style="108" customWidth="1"/>
    <col min="14818" max="14818" width="31.140625" style="108" customWidth="1"/>
    <col min="14819" max="14821" width="10" style="108" customWidth="1"/>
    <col min="14822" max="14822" width="10.28515625" style="108" customWidth="1"/>
    <col min="14823" max="14824" width="10" style="108" customWidth="1"/>
    <col min="14825" max="15072" width="9.140625" style="108"/>
    <col min="15073" max="15073" width="4.28515625" style="108" customWidth="1"/>
    <col min="15074" max="15074" width="31.140625" style="108" customWidth="1"/>
    <col min="15075" max="15077" width="10" style="108" customWidth="1"/>
    <col min="15078" max="15078" width="10.28515625" style="108" customWidth="1"/>
    <col min="15079" max="15080" width="10" style="108" customWidth="1"/>
    <col min="15081" max="15328" width="9.140625" style="108"/>
    <col min="15329" max="15329" width="4.28515625" style="108" customWidth="1"/>
    <col min="15330" max="15330" width="31.140625" style="108" customWidth="1"/>
    <col min="15331" max="15333" width="10" style="108" customWidth="1"/>
    <col min="15334" max="15334" width="10.28515625" style="108" customWidth="1"/>
    <col min="15335" max="15336" width="10" style="108" customWidth="1"/>
    <col min="15337" max="15584" width="9.140625" style="108"/>
    <col min="15585" max="15585" width="4.28515625" style="108" customWidth="1"/>
    <col min="15586" max="15586" width="31.140625" style="108" customWidth="1"/>
    <col min="15587" max="15589" width="10" style="108" customWidth="1"/>
    <col min="15590" max="15590" width="10.28515625" style="108" customWidth="1"/>
    <col min="15591" max="15592" width="10" style="108" customWidth="1"/>
    <col min="15593" max="15840" width="9.140625" style="108"/>
    <col min="15841" max="15841" width="4.28515625" style="108" customWidth="1"/>
    <col min="15842" max="15842" width="31.140625" style="108" customWidth="1"/>
    <col min="15843" max="15845" width="10" style="108" customWidth="1"/>
    <col min="15846" max="15846" width="10.28515625" style="108" customWidth="1"/>
    <col min="15847" max="15848" width="10" style="108" customWidth="1"/>
    <col min="15849" max="16096" width="9.140625" style="108"/>
    <col min="16097" max="16097" width="4.28515625" style="108" customWidth="1"/>
    <col min="16098" max="16098" width="31.140625" style="108" customWidth="1"/>
    <col min="16099" max="16101" width="10" style="108" customWidth="1"/>
    <col min="16102" max="16102" width="10.28515625" style="108" customWidth="1"/>
    <col min="16103" max="16104" width="10" style="108" customWidth="1"/>
    <col min="16105" max="16371" width="9.140625" style="108"/>
    <col min="16372" max="16384" width="9.140625" style="108" customWidth="1"/>
  </cols>
  <sheetData>
    <row r="1" spans="1:3" s="129" customFormat="1" ht="42" customHeight="1" x14ac:dyDescent="0.3">
      <c r="A1" s="560" t="s">
        <v>539</v>
      </c>
      <c r="B1" s="560"/>
      <c r="C1" s="560"/>
    </row>
    <row r="2" spans="1:3" s="129" customFormat="1" ht="19.5" customHeight="1" x14ac:dyDescent="0.3">
      <c r="A2" s="658" t="s">
        <v>25</v>
      </c>
      <c r="B2" s="659"/>
      <c r="C2" s="659"/>
    </row>
    <row r="3" spans="1:3" s="61" customFormat="1" ht="18.75" x14ac:dyDescent="0.3">
      <c r="A3" s="592" t="s">
        <v>109</v>
      </c>
      <c r="B3" s="592"/>
      <c r="C3" s="592"/>
    </row>
    <row r="4" spans="1:3" ht="13.15" customHeight="1" x14ac:dyDescent="0.25">
      <c r="A4" s="656" t="s">
        <v>38</v>
      </c>
      <c r="B4" s="552" t="s">
        <v>333</v>
      </c>
      <c r="C4" s="657" t="s">
        <v>540</v>
      </c>
    </row>
    <row r="5" spans="1:3" ht="13.15" customHeight="1" x14ac:dyDescent="0.25">
      <c r="A5" s="656"/>
      <c r="B5" s="552"/>
      <c r="C5" s="657"/>
    </row>
    <row r="6" spans="1:3" ht="27" customHeight="1" x14ac:dyDescent="0.25">
      <c r="A6" s="656"/>
      <c r="B6" s="552"/>
      <c r="C6" s="657"/>
    </row>
    <row r="7" spans="1:3" x14ac:dyDescent="0.25">
      <c r="A7" s="375" t="s">
        <v>7</v>
      </c>
      <c r="B7" s="373" t="s">
        <v>72</v>
      </c>
      <c r="C7" s="375">
        <v>1</v>
      </c>
    </row>
    <row r="8" spans="1:3" s="115" customFormat="1" ht="18" customHeight="1" x14ac:dyDescent="0.25">
      <c r="A8" s="375">
        <v>1</v>
      </c>
      <c r="B8" s="467" t="s">
        <v>41</v>
      </c>
      <c r="C8" s="65">
        <v>125</v>
      </c>
    </row>
    <row r="9" spans="1:3" s="115" customFormat="1" ht="15" customHeight="1" x14ac:dyDescent="0.25">
      <c r="A9" s="375">
        <v>2</v>
      </c>
      <c r="B9" s="467" t="s">
        <v>44</v>
      </c>
      <c r="C9" s="65">
        <v>77</v>
      </c>
    </row>
    <row r="10" spans="1:3" s="115" customFormat="1" ht="17.25" customHeight="1" x14ac:dyDescent="0.25">
      <c r="A10" s="375">
        <v>3</v>
      </c>
      <c r="B10" s="467" t="s">
        <v>45</v>
      </c>
      <c r="C10" s="65">
        <v>64</v>
      </c>
    </row>
    <row r="11" spans="1:3" s="115" customFormat="1" ht="20.25" customHeight="1" x14ac:dyDescent="0.25">
      <c r="A11" s="375">
        <v>4</v>
      </c>
      <c r="B11" s="467" t="s">
        <v>40</v>
      </c>
      <c r="C11" s="65">
        <v>48</v>
      </c>
    </row>
    <row r="12" spans="1:3" s="115" customFormat="1" ht="16.5" customHeight="1" x14ac:dyDescent="0.25">
      <c r="A12" s="375">
        <v>5</v>
      </c>
      <c r="B12" s="467" t="s">
        <v>43</v>
      </c>
      <c r="C12" s="65">
        <v>44</v>
      </c>
    </row>
    <row r="13" spans="1:3" s="115" customFormat="1" ht="17.25" customHeight="1" x14ac:dyDescent="0.25">
      <c r="A13" s="375">
        <v>6</v>
      </c>
      <c r="B13" s="467" t="s">
        <v>46</v>
      </c>
      <c r="C13" s="65">
        <v>42</v>
      </c>
    </row>
    <row r="14" spans="1:3" s="115" customFormat="1" ht="15" customHeight="1" x14ac:dyDescent="0.25">
      <c r="A14" s="375">
        <v>7</v>
      </c>
      <c r="B14" s="467" t="s">
        <v>42</v>
      </c>
      <c r="C14" s="65">
        <v>39</v>
      </c>
    </row>
    <row r="15" spans="1:3" s="115" customFormat="1" ht="18" customHeight="1" x14ac:dyDescent="0.25">
      <c r="A15" s="375">
        <v>8</v>
      </c>
      <c r="B15" s="467" t="s">
        <v>54</v>
      </c>
      <c r="C15" s="65">
        <v>33</v>
      </c>
    </row>
    <row r="16" spans="1:3" s="115" customFormat="1" ht="16.5" customHeight="1" x14ac:dyDescent="0.25">
      <c r="A16" s="375">
        <v>9</v>
      </c>
      <c r="B16" s="467" t="s">
        <v>336</v>
      </c>
      <c r="C16" s="65">
        <v>31</v>
      </c>
    </row>
    <row r="17" spans="1:3" s="115" customFormat="1" ht="15" customHeight="1" x14ac:dyDescent="0.25">
      <c r="A17" s="375">
        <v>10</v>
      </c>
      <c r="B17" s="467" t="s">
        <v>50</v>
      </c>
      <c r="C17" s="65">
        <v>25</v>
      </c>
    </row>
    <row r="18" spans="1:3" x14ac:dyDescent="0.25">
      <c r="A18" s="410">
        <v>11</v>
      </c>
      <c r="B18" s="467" t="s">
        <v>65</v>
      </c>
      <c r="C18" s="65">
        <v>23</v>
      </c>
    </row>
    <row r="19" spans="1:3" x14ac:dyDescent="0.25">
      <c r="A19" s="410">
        <v>12</v>
      </c>
      <c r="B19" s="467" t="s">
        <v>101</v>
      </c>
      <c r="C19" s="65">
        <v>21</v>
      </c>
    </row>
    <row r="20" spans="1:3" x14ac:dyDescent="0.25">
      <c r="A20" s="410">
        <v>13</v>
      </c>
      <c r="B20" s="467" t="s">
        <v>56</v>
      </c>
      <c r="C20" s="65">
        <v>19</v>
      </c>
    </row>
    <row r="21" spans="1:3" ht="19.5" customHeight="1" x14ac:dyDescent="0.25">
      <c r="A21" s="410">
        <v>14</v>
      </c>
      <c r="B21" s="467" t="s">
        <v>52</v>
      </c>
      <c r="C21" s="65">
        <v>19</v>
      </c>
    </row>
    <row r="22" spans="1:3" x14ac:dyDescent="0.25">
      <c r="A22" s="410">
        <v>15</v>
      </c>
      <c r="B22" s="467" t="s">
        <v>86</v>
      </c>
      <c r="C22" s="65">
        <v>18</v>
      </c>
    </row>
    <row r="23" spans="1:3" x14ac:dyDescent="0.25">
      <c r="A23" s="410">
        <v>16</v>
      </c>
      <c r="B23" s="467" t="s">
        <v>338</v>
      </c>
      <c r="C23" s="65">
        <v>16</v>
      </c>
    </row>
    <row r="24" spans="1:3" x14ac:dyDescent="0.25">
      <c r="A24" s="410">
        <v>17</v>
      </c>
      <c r="B24" s="467" t="s">
        <v>47</v>
      </c>
      <c r="C24" s="65">
        <v>16</v>
      </c>
    </row>
    <row r="25" spans="1:3" x14ac:dyDescent="0.25">
      <c r="A25" s="410">
        <v>18</v>
      </c>
      <c r="B25" s="467" t="s">
        <v>97</v>
      </c>
      <c r="C25" s="65">
        <v>16</v>
      </c>
    </row>
    <row r="26" spans="1:3" x14ac:dyDescent="0.25">
      <c r="A26" s="410">
        <v>19</v>
      </c>
      <c r="B26" s="467" t="s">
        <v>57</v>
      </c>
      <c r="C26" s="65">
        <v>15</v>
      </c>
    </row>
    <row r="27" spans="1:3" ht="31.5" x14ac:dyDescent="0.25">
      <c r="A27" s="410">
        <v>20</v>
      </c>
      <c r="B27" s="467" t="s">
        <v>340</v>
      </c>
      <c r="C27" s="65">
        <v>14</v>
      </c>
    </row>
    <row r="28" spans="1:3" x14ac:dyDescent="0.25">
      <c r="A28" s="457">
        <v>21</v>
      </c>
      <c r="B28" s="467" t="s">
        <v>68</v>
      </c>
      <c r="C28" s="65">
        <v>14</v>
      </c>
    </row>
    <row r="29" spans="1:3" x14ac:dyDescent="0.25">
      <c r="A29" s="457">
        <v>22</v>
      </c>
      <c r="B29" s="467" t="s">
        <v>61</v>
      </c>
      <c r="C29" s="65">
        <v>13</v>
      </c>
    </row>
    <row r="30" spans="1:3" ht="31.5" x14ac:dyDescent="0.25">
      <c r="A30" s="457">
        <v>23</v>
      </c>
      <c r="B30" s="467" t="s">
        <v>354</v>
      </c>
      <c r="C30" s="65">
        <v>13</v>
      </c>
    </row>
    <row r="31" spans="1:3" x14ac:dyDescent="0.25">
      <c r="A31" s="457">
        <v>24</v>
      </c>
      <c r="B31" s="467" t="s">
        <v>114</v>
      </c>
      <c r="C31" s="65">
        <v>12</v>
      </c>
    </row>
    <row r="32" spans="1:3" x14ac:dyDescent="0.25">
      <c r="A32" s="457">
        <v>25</v>
      </c>
      <c r="B32" s="467" t="s">
        <v>337</v>
      </c>
      <c r="C32" s="65">
        <v>11</v>
      </c>
    </row>
    <row r="33" spans="1:3" x14ac:dyDescent="0.25">
      <c r="A33" s="457">
        <v>26</v>
      </c>
      <c r="B33" s="467" t="s">
        <v>90</v>
      </c>
      <c r="C33" s="65">
        <v>11</v>
      </c>
    </row>
    <row r="34" spans="1:3" ht="31.5" x14ac:dyDescent="0.25">
      <c r="A34" s="457">
        <v>27</v>
      </c>
      <c r="B34" s="467" t="s">
        <v>407</v>
      </c>
      <c r="C34" s="65">
        <v>11</v>
      </c>
    </row>
    <row r="35" spans="1:3" x14ac:dyDescent="0.25">
      <c r="A35" s="457">
        <v>28</v>
      </c>
      <c r="B35" s="467" t="s">
        <v>83</v>
      </c>
      <c r="C35" s="65">
        <v>10</v>
      </c>
    </row>
    <row r="36" spans="1:3" x14ac:dyDescent="0.25">
      <c r="A36" s="457">
        <v>29</v>
      </c>
      <c r="B36" s="467" t="s">
        <v>63</v>
      </c>
      <c r="C36" s="65">
        <v>10</v>
      </c>
    </row>
    <row r="37" spans="1:3" ht="63" x14ac:dyDescent="0.25">
      <c r="A37" s="457">
        <v>30</v>
      </c>
      <c r="B37" s="467" t="s">
        <v>346</v>
      </c>
      <c r="C37" s="65">
        <v>9</v>
      </c>
    </row>
    <row r="38" spans="1:3" x14ac:dyDescent="0.25">
      <c r="A38" s="457">
        <v>31</v>
      </c>
      <c r="B38" s="467" t="s">
        <v>51</v>
      </c>
      <c r="C38" s="65">
        <v>8</v>
      </c>
    </row>
    <row r="39" spans="1:3" x14ac:dyDescent="0.25">
      <c r="A39" s="457">
        <v>32</v>
      </c>
      <c r="B39" s="467" t="s">
        <v>113</v>
      </c>
      <c r="C39" s="65">
        <v>7</v>
      </c>
    </row>
    <row r="40" spans="1:3" x14ac:dyDescent="0.25">
      <c r="A40" s="457">
        <v>33</v>
      </c>
      <c r="B40" s="467" t="s">
        <v>369</v>
      </c>
      <c r="C40" s="65">
        <v>7</v>
      </c>
    </row>
    <row r="41" spans="1:3" x14ac:dyDescent="0.25">
      <c r="A41" s="457">
        <v>34</v>
      </c>
      <c r="B41" s="467" t="s">
        <v>84</v>
      </c>
      <c r="C41" s="65">
        <v>7</v>
      </c>
    </row>
    <row r="42" spans="1:3" x14ac:dyDescent="0.25">
      <c r="A42" s="457">
        <v>35</v>
      </c>
      <c r="B42" s="467" t="s">
        <v>342</v>
      </c>
      <c r="C42" s="65">
        <v>7</v>
      </c>
    </row>
    <row r="43" spans="1:3" x14ac:dyDescent="0.25">
      <c r="A43" s="457">
        <v>36</v>
      </c>
      <c r="B43" s="467" t="s">
        <v>85</v>
      </c>
      <c r="C43" s="65">
        <v>7</v>
      </c>
    </row>
    <row r="44" spans="1:3" x14ac:dyDescent="0.25">
      <c r="A44" s="457">
        <v>37</v>
      </c>
      <c r="B44" s="467" t="s">
        <v>87</v>
      </c>
      <c r="C44" s="65">
        <v>7</v>
      </c>
    </row>
    <row r="45" spans="1:3" ht="31.5" x14ac:dyDescent="0.25">
      <c r="A45" s="457">
        <v>38</v>
      </c>
      <c r="B45" s="467" t="s">
        <v>377</v>
      </c>
      <c r="C45" s="65">
        <v>7</v>
      </c>
    </row>
    <row r="46" spans="1:3" ht="16.5" customHeight="1" x14ac:dyDescent="0.25">
      <c r="A46" s="457">
        <v>39</v>
      </c>
      <c r="B46" s="467" t="s">
        <v>39</v>
      </c>
      <c r="C46" s="65">
        <v>7</v>
      </c>
    </row>
    <row r="47" spans="1:3" ht="18.75" customHeight="1" x14ac:dyDescent="0.25">
      <c r="A47" s="457">
        <v>40</v>
      </c>
      <c r="B47" s="467" t="s">
        <v>111</v>
      </c>
      <c r="C47" s="65">
        <v>6</v>
      </c>
    </row>
    <row r="48" spans="1:3" x14ac:dyDescent="0.25">
      <c r="A48" s="457">
        <v>41</v>
      </c>
      <c r="B48" s="467" t="s">
        <v>112</v>
      </c>
      <c r="C48" s="65">
        <v>6</v>
      </c>
    </row>
    <row r="49" spans="1:3" ht="20.25" customHeight="1" x14ac:dyDescent="0.25">
      <c r="A49" s="457">
        <v>42</v>
      </c>
      <c r="B49" s="467" t="s">
        <v>70</v>
      </c>
      <c r="C49" s="65">
        <v>6</v>
      </c>
    </row>
    <row r="50" spans="1:3" ht="20.25" customHeight="1" x14ac:dyDescent="0.25">
      <c r="A50" s="457">
        <v>43</v>
      </c>
      <c r="B50" s="467" t="s">
        <v>60</v>
      </c>
      <c r="C50" s="65">
        <v>6</v>
      </c>
    </row>
    <row r="51" spans="1:3" ht="18" customHeight="1" x14ac:dyDescent="0.25">
      <c r="A51" s="457">
        <v>44</v>
      </c>
      <c r="B51" s="467" t="s">
        <v>347</v>
      </c>
      <c r="C51" s="65">
        <v>6</v>
      </c>
    </row>
    <row r="52" spans="1:3" ht="16.5" customHeight="1" x14ac:dyDescent="0.25">
      <c r="A52" s="457">
        <v>45</v>
      </c>
      <c r="B52" s="467" t="s">
        <v>76</v>
      </c>
      <c r="C52" s="65">
        <v>6</v>
      </c>
    </row>
    <row r="53" spans="1:3" ht="17.25" customHeight="1" x14ac:dyDescent="0.25">
      <c r="A53" s="457">
        <v>46</v>
      </c>
      <c r="B53" s="467" t="s">
        <v>345</v>
      </c>
      <c r="C53" s="65">
        <v>6</v>
      </c>
    </row>
    <row r="54" spans="1:3" ht="31.5" customHeight="1" x14ac:dyDescent="0.25">
      <c r="A54" s="457">
        <v>47</v>
      </c>
      <c r="B54" s="467" t="s">
        <v>92</v>
      </c>
      <c r="C54" s="65">
        <v>6</v>
      </c>
    </row>
    <row r="55" spans="1:3" x14ac:dyDescent="0.25">
      <c r="A55" s="457">
        <v>48</v>
      </c>
      <c r="B55" s="467" t="s">
        <v>67</v>
      </c>
      <c r="C55" s="65">
        <v>6</v>
      </c>
    </row>
    <row r="56" spans="1:3" ht="18" customHeight="1" x14ac:dyDescent="0.25">
      <c r="A56" s="457">
        <v>49</v>
      </c>
      <c r="B56" s="467" t="s">
        <v>99</v>
      </c>
      <c r="C56" s="65">
        <v>6</v>
      </c>
    </row>
    <row r="57" spans="1:3" ht="16.5" customHeight="1" x14ac:dyDescent="0.25">
      <c r="A57" s="457">
        <v>50</v>
      </c>
      <c r="B57" s="467" t="s">
        <v>69</v>
      </c>
      <c r="C57" s="65">
        <v>6</v>
      </c>
    </row>
    <row r="58" spans="1:3" s="59" customFormat="1" x14ac:dyDescent="0.25">
      <c r="A58" s="465"/>
      <c r="B58" s="221"/>
      <c r="C58" s="466"/>
    </row>
  </sheetData>
  <mergeCells count="6">
    <mergeCell ref="A3:C3"/>
    <mergeCell ref="A4:A6"/>
    <mergeCell ref="B4:B6"/>
    <mergeCell ref="C4:C6"/>
    <mergeCell ref="A1:C1"/>
    <mergeCell ref="A2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61"/>
  <sheetViews>
    <sheetView zoomScale="87" zoomScaleNormal="87" zoomScaleSheetLayoutView="78" workbookViewId="0">
      <selection activeCell="A14" sqref="A14:C14"/>
    </sheetView>
  </sheetViews>
  <sheetFormatPr defaultColWidth="8.85546875" defaultRowHeight="15.75" x14ac:dyDescent="0.25"/>
  <cols>
    <col min="1" max="1" width="4.28515625" style="250" customWidth="1"/>
    <col min="2" max="2" width="54.7109375" style="69" customWidth="1"/>
    <col min="3" max="3" width="23.5703125" style="59" customWidth="1"/>
    <col min="4" max="217" width="8.85546875" style="108"/>
    <col min="218" max="218" width="4.28515625" style="108" customWidth="1"/>
    <col min="219" max="219" width="28.42578125" style="108" customWidth="1"/>
    <col min="220" max="222" width="10" style="108" customWidth="1"/>
    <col min="223" max="223" width="11.42578125" style="108" customWidth="1"/>
    <col min="224" max="225" width="11" style="108" customWidth="1"/>
    <col min="226" max="473" width="8.85546875" style="108"/>
    <col min="474" max="474" width="4.28515625" style="108" customWidth="1"/>
    <col min="475" max="475" width="28.42578125" style="108" customWidth="1"/>
    <col min="476" max="478" width="10" style="108" customWidth="1"/>
    <col min="479" max="479" width="11.42578125" style="108" customWidth="1"/>
    <col min="480" max="481" width="11" style="108" customWidth="1"/>
    <col min="482" max="729" width="8.85546875" style="108"/>
    <col min="730" max="730" width="4.28515625" style="108" customWidth="1"/>
    <col min="731" max="731" width="28.42578125" style="108" customWidth="1"/>
    <col min="732" max="734" width="10" style="108" customWidth="1"/>
    <col min="735" max="735" width="11.42578125" style="108" customWidth="1"/>
    <col min="736" max="737" width="11" style="108" customWidth="1"/>
    <col min="738" max="985" width="8.85546875" style="108"/>
    <col min="986" max="986" width="4.28515625" style="108" customWidth="1"/>
    <col min="987" max="987" width="28.42578125" style="108" customWidth="1"/>
    <col min="988" max="990" width="10" style="108" customWidth="1"/>
    <col min="991" max="991" width="11.42578125" style="108" customWidth="1"/>
    <col min="992" max="993" width="11" style="108" customWidth="1"/>
    <col min="994" max="1241" width="8.85546875" style="108"/>
    <col min="1242" max="1242" width="4.28515625" style="108" customWidth="1"/>
    <col min="1243" max="1243" width="28.42578125" style="108" customWidth="1"/>
    <col min="1244" max="1246" width="10" style="108" customWidth="1"/>
    <col min="1247" max="1247" width="11.42578125" style="108" customWidth="1"/>
    <col min="1248" max="1249" width="11" style="108" customWidth="1"/>
    <col min="1250" max="1497" width="8.85546875" style="108"/>
    <col min="1498" max="1498" width="4.28515625" style="108" customWidth="1"/>
    <col min="1499" max="1499" width="28.42578125" style="108" customWidth="1"/>
    <col min="1500" max="1502" width="10" style="108" customWidth="1"/>
    <col min="1503" max="1503" width="11.42578125" style="108" customWidth="1"/>
    <col min="1504" max="1505" width="11" style="108" customWidth="1"/>
    <col min="1506" max="1753" width="8.85546875" style="108"/>
    <col min="1754" max="1754" width="4.28515625" style="108" customWidth="1"/>
    <col min="1755" max="1755" width="28.42578125" style="108" customWidth="1"/>
    <col min="1756" max="1758" width="10" style="108" customWidth="1"/>
    <col min="1759" max="1759" width="11.42578125" style="108" customWidth="1"/>
    <col min="1760" max="1761" width="11" style="108" customWidth="1"/>
    <col min="1762" max="2009" width="8.85546875" style="108"/>
    <col min="2010" max="2010" width="4.28515625" style="108" customWidth="1"/>
    <col min="2011" max="2011" width="28.42578125" style="108" customWidth="1"/>
    <col min="2012" max="2014" width="10" style="108" customWidth="1"/>
    <col min="2015" max="2015" width="11.42578125" style="108" customWidth="1"/>
    <col min="2016" max="2017" width="11" style="108" customWidth="1"/>
    <col min="2018" max="2265" width="8.85546875" style="108"/>
    <col min="2266" max="2266" width="4.28515625" style="108" customWidth="1"/>
    <col min="2267" max="2267" width="28.42578125" style="108" customWidth="1"/>
    <col min="2268" max="2270" width="10" style="108" customWidth="1"/>
    <col min="2271" max="2271" width="11.42578125" style="108" customWidth="1"/>
    <col min="2272" max="2273" width="11" style="108" customWidth="1"/>
    <col min="2274" max="2521" width="8.85546875" style="108"/>
    <col min="2522" max="2522" width="4.28515625" style="108" customWidth="1"/>
    <col min="2523" max="2523" width="28.42578125" style="108" customWidth="1"/>
    <col min="2524" max="2526" width="10" style="108" customWidth="1"/>
    <col min="2527" max="2527" width="11.42578125" style="108" customWidth="1"/>
    <col min="2528" max="2529" width="11" style="108" customWidth="1"/>
    <col min="2530" max="2777" width="8.85546875" style="108"/>
    <col min="2778" max="2778" width="4.28515625" style="108" customWidth="1"/>
    <col min="2779" max="2779" width="28.42578125" style="108" customWidth="1"/>
    <col min="2780" max="2782" width="10" style="108" customWidth="1"/>
    <col min="2783" max="2783" width="11.42578125" style="108" customWidth="1"/>
    <col min="2784" max="2785" width="11" style="108" customWidth="1"/>
    <col min="2786" max="3033" width="8.85546875" style="108"/>
    <col min="3034" max="3034" width="4.28515625" style="108" customWidth="1"/>
    <col min="3035" max="3035" width="28.42578125" style="108" customWidth="1"/>
    <col min="3036" max="3038" width="10" style="108" customWidth="1"/>
    <col min="3039" max="3039" width="11.42578125" style="108" customWidth="1"/>
    <col min="3040" max="3041" width="11" style="108" customWidth="1"/>
    <col min="3042" max="3289" width="8.85546875" style="108"/>
    <col min="3290" max="3290" width="4.28515625" style="108" customWidth="1"/>
    <col min="3291" max="3291" width="28.42578125" style="108" customWidth="1"/>
    <col min="3292" max="3294" width="10" style="108" customWidth="1"/>
    <col min="3295" max="3295" width="11.42578125" style="108" customWidth="1"/>
    <col min="3296" max="3297" width="11" style="108" customWidth="1"/>
    <col min="3298" max="3545" width="8.85546875" style="108"/>
    <col min="3546" max="3546" width="4.28515625" style="108" customWidth="1"/>
    <col min="3547" max="3547" width="28.42578125" style="108" customWidth="1"/>
    <col min="3548" max="3550" width="10" style="108" customWidth="1"/>
    <col min="3551" max="3551" width="11.42578125" style="108" customWidth="1"/>
    <col min="3552" max="3553" width="11" style="108" customWidth="1"/>
    <col min="3554" max="3801" width="8.85546875" style="108"/>
    <col min="3802" max="3802" width="4.28515625" style="108" customWidth="1"/>
    <col min="3803" max="3803" width="28.42578125" style="108" customWidth="1"/>
    <col min="3804" max="3806" width="10" style="108" customWidth="1"/>
    <col min="3807" max="3807" width="11.42578125" style="108" customWidth="1"/>
    <col min="3808" max="3809" width="11" style="108" customWidth="1"/>
    <col min="3810" max="4057" width="8.85546875" style="108"/>
    <col min="4058" max="4058" width="4.28515625" style="108" customWidth="1"/>
    <col min="4059" max="4059" width="28.42578125" style="108" customWidth="1"/>
    <col min="4060" max="4062" width="10" style="108" customWidth="1"/>
    <col min="4063" max="4063" width="11.42578125" style="108" customWidth="1"/>
    <col min="4064" max="4065" width="11" style="108" customWidth="1"/>
    <col min="4066" max="4313" width="8.85546875" style="108"/>
    <col min="4314" max="4314" width="4.28515625" style="108" customWidth="1"/>
    <col min="4315" max="4315" width="28.42578125" style="108" customWidth="1"/>
    <col min="4316" max="4318" width="10" style="108" customWidth="1"/>
    <col min="4319" max="4319" width="11.42578125" style="108" customWidth="1"/>
    <col min="4320" max="4321" width="11" style="108" customWidth="1"/>
    <col min="4322" max="4569" width="8.85546875" style="108"/>
    <col min="4570" max="4570" width="4.28515625" style="108" customWidth="1"/>
    <col min="4571" max="4571" width="28.42578125" style="108" customWidth="1"/>
    <col min="4572" max="4574" width="10" style="108" customWidth="1"/>
    <col min="4575" max="4575" width="11.42578125" style="108" customWidth="1"/>
    <col min="4576" max="4577" width="11" style="108" customWidth="1"/>
    <col min="4578" max="4825" width="8.85546875" style="108"/>
    <col min="4826" max="4826" width="4.28515625" style="108" customWidth="1"/>
    <col min="4827" max="4827" width="28.42578125" style="108" customWidth="1"/>
    <col min="4828" max="4830" width="10" style="108" customWidth="1"/>
    <col min="4831" max="4831" width="11.42578125" style="108" customWidth="1"/>
    <col min="4832" max="4833" width="11" style="108" customWidth="1"/>
    <col min="4834" max="5081" width="8.85546875" style="108"/>
    <col min="5082" max="5082" width="4.28515625" style="108" customWidth="1"/>
    <col min="5083" max="5083" width="28.42578125" style="108" customWidth="1"/>
    <col min="5084" max="5086" width="10" style="108" customWidth="1"/>
    <col min="5087" max="5087" width="11.42578125" style="108" customWidth="1"/>
    <col min="5088" max="5089" width="11" style="108" customWidth="1"/>
    <col min="5090" max="5337" width="8.85546875" style="108"/>
    <col min="5338" max="5338" width="4.28515625" style="108" customWidth="1"/>
    <col min="5339" max="5339" width="28.42578125" style="108" customWidth="1"/>
    <col min="5340" max="5342" width="10" style="108" customWidth="1"/>
    <col min="5343" max="5343" width="11.42578125" style="108" customWidth="1"/>
    <col min="5344" max="5345" width="11" style="108" customWidth="1"/>
    <col min="5346" max="5593" width="8.85546875" style="108"/>
    <col min="5594" max="5594" width="4.28515625" style="108" customWidth="1"/>
    <col min="5595" max="5595" width="28.42578125" style="108" customWidth="1"/>
    <col min="5596" max="5598" width="10" style="108" customWidth="1"/>
    <col min="5599" max="5599" width="11.42578125" style="108" customWidth="1"/>
    <col min="5600" max="5601" width="11" style="108" customWidth="1"/>
    <col min="5602" max="5849" width="8.85546875" style="108"/>
    <col min="5850" max="5850" width="4.28515625" style="108" customWidth="1"/>
    <col min="5851" max="5851" width="28.42578125" style="108" customWidth="1"/>
    <col min="5852" max="5854" width="10" style="108" customWidth="1"/>
    <col min="5855" max="5855" width="11.42578125" style="108" customWidth="1"/>
    <col min="5856" max="5857" width="11" style="108" customWidth="1"/>
    <col min="5858" max="6105" width="8.85546875" style="108"/>
    <col min="6106" max="6106" width="4.28515625" style="108" customWidth="1"/>
    <col min="6107" max="6107" width="28.42578125" style="108" customWidth="1"/>
    <col min="6108" max="6110" width="10" style="108" customWidth="1"/>
    <col min="6111" max="6111" width="11.42578125" style="108" customWidth="1"/>
    <col min="6112" max="6113" width="11" style="108" customWidth="1"/>
    <col min="6114" max="6361" width="8.85546875" style="108"/>
    <col min="6362" max="6362" width="4.28515625" style="108" customWidth="1"/>
    <col min="6363" max="6363" width="28.42578125" style="108" customWidth="1"/>
    <col min="6364" max="6366" width="10" style="108" customWidth="1"/>
    <col min="6367" max="6367" width="11.42578125" style="108" customWidth="1"/>
    <col min="6368" max="6369" width="11" style="108" customWidth="1"/>
    <col min="6370" max="6617" width="8.85546875" style="108"/>
    <col min="6618" max="6618" width="4.28515625" style="108" customWidth="1"/>
    <col min="6619" max="6619" width="28.42578125" style="108" customWidth="1"/>
    <col min="6620" max="6622" width="10" style="108" customWidth="1"/>
    <col min="6623" max="6623" width="11.42578125" style="108" customWidth="1"/>
    <col min="6624" max="6625" width="11" style="108" customWidth="1"/>
    <col min="6626" max="6873" width="8.85546875" style="108"/>
    <col min="6874" max="6874" width="4.28515625" style="108" customWidth="1"/>
    <col min="6875" max="6875" width="28.42578125" style="108" customWidth="1"/>
    <col min="6876" max="6878" width="10" style="108" customWidth="1"/>
    <col min="6879" max="6879" width="11.42578125" style="108" customWidth="1"/>
    <col min="6880" max="6881" width="11" style="108" customWidth="1"/>
    <col min="6882" max="7129" width="8.85546875" style="108"/>
    <col min="7130" max="7130" width="4.28515625" style="108" customWidth="1"/>
    <col min="7131" max="7131" width="28.42578125" style="108" customWidth="1"/>
    <col min="7132" max="7134" width="10" style="108" customWidth="1"/>
    <col min="7135" max="7135" width="11.42578125" style="108" customWidth="1"/>
    <col min="7136" max="7137" width="11" style="108" customWidth="1"/>
    <col min="7138" max="7385" width="8.85546875" style="108"/>
    <col min="7386" max="7386" width="4.28515625" style="108" customWidth="1"/>
    <col min="7387" max="7387" width="28.42578125" style="108" customWidth="1"/>
    <col min="7388" max="7390" width="10" style="108" customWidth="1"/>
    <col min="7391" max="7391" width="11.42578125" style="108" customWidth="1"/>
    <col min="7392" max="7393" width="11" style="108" customWidth="1"/>
    <col min="7394" max="7641" width="8.85546875" style="108"/>
    <col min="7642" max="7642" width="4.28515625" style="108" customWidth="1"/>
    <col min="7643" max="7643" width="28.42578125" style="108" customWidth="1"/>
    <col min="7644" max="7646" width="10" style="108" customWidth="1"/>
    <col min="7647" max="7647" width="11.42578125" style="108" customWidth="1"/>
    <col min="7648" max="7649" width="11" style="108" customWidth="1"/>
    <col min="7650" max="7897" width="8.85546875" style="108"/>
    <col min="7898" max="7898" width="4.28515625" style="108" customWidth="1"/>
    <col min="7899" max="7899" width="28.42578125" style="108" customWidth="1"/>
    <col min="7900" max="7902" width="10" style="108" customWidth="1"/>
    <col min="7903" max="7903" width="11.42578125" style="108" customWidth="1"/>
    <col min="7904" max="7905" width="11" style="108" customWidth="1"/>
    <col min="7906" max="8153" width="8.85546875" style="108"/>
    <col min="8154" max="8154" width="4.28515625" style="108" customWidth="1"/>
    <col min="8155" max="8155" width="28.42578125" style="108" customWidth="1"/>
    <col min="8156" max="8158" width="10" style="108" customWidth="1"/>
    <col min="8159" max="8159" width="11.42578125" style="108" customWidth="1"/>
    <col min="8160" max="8161" width="11" style="108" customWidth="1"/>
    <col min="8162" max="8409" width="8.85546875" style="108"/>
    <col min="8410" max="8410" width="4.28515625" style="108" customWidth="1"/>
    <col min="8411" max="8411" width="28.42578125" style="108" customWidth="1"/>
    <col min="8412" max="8414" width="10" style="108" customWidth="1"/>
    <col min="8415" max="8415" width="11.42578125" style="108" customWidth="1"/>
    <col min="8416" max="8417" width="11" style="108" customWidth="1"/>
    <col min="8418" max="8665" width="8.85546875" style="108"/>
    <col min="8666" max="8666" width="4.28515625" style="108" customWidth="1"/>
    <col min="8667" max="8667" width="28.42578125" style="108" customWidth="1"/>
    <col min="8668" max="8670" width="10" style="108" customWidth="1"/>
    <col min="8671" max="8671" width="11.42578125" style="108" customWidth="1"/>
    <col min="8672" max="8673" width="11" style="108" customWidth="1"/>
    <col min="8674" max="8921" width="8.85546875" style="108"/>
    <col min="8922" max="8922" width="4.28515625" style="108" customWidth="1"/>
    <col min="8923" max="8923" width="28.42578125" style="108" customWidth="1"/>
    <col min="8924" max="8926" width="10" style="108" customWidth="1"/>
    <col min="8927" max="8927" width="11.42578125" style="108" customWidth="1"/>
    <col min="8928" max="8929" width="11" style="108" customWidth="1"/>
    <col min="8930" max="9177" width="8.85546875" style="108"/>
    <col min="9178" max="9178" width="4.28515625" style="108" customWidth="1"/>
    <col min="9179" max="9179" width="28.42578125" style="108" customWidth="1"/>
    <col min="9180" max="9182" width="10" style="108" customWidth="1"/>
    <col min="9183" max="9183" width="11.42578125" style="108" customWidth="1"/>
    <col min="9184" max="9185" width="11" style="108" customWidth="1"/>
    <col min="9186" max="9433" width="8.85546875" style="108"/>
    <col min="9434" max="9434" width="4.28515625" style="108" customWidth="1"/>
    <col min="9435" max="9435" width="28.42578125" style="108" customWidth="1"/>
    <col min="9436" max="9438" width="10" style="108" customWidth="1"/>
    <col min="9439" max="9439" width="11.42578125" style="108" customWidth="1"/>
    <col min="9440" max="9441" width="11" style="108" customWidth="1"/>
    <col min="9442" max="9689" width="8.85546875" style="108"/>
    <col min="9690" max="9690" width="4.28515625" style="108" customWidth="1"/>
    <col min="9691" max="9691" width="28.42578125" style="108" customWidth="1"/>
    <col min="9692" max="9694" width="10" style="108" customWidth="1"/>
    <col min="9695" max="9695" width="11.42578125" style="108" customWidth="1"/>
    <col min="9696" max="9697" width="11" style="108" customWidth="1"/>
    <col min="9698" max="9945" width="8.85546875" style="108"/>
    <col min="9946" max="9946" width="4.28515625" style="108" customWidth="1"/>
    <col min="9947" max="9947" width="28.42578125" style="108" customWidth="1"/>
    <col min="9948" max="9950" width="10" style="108" customWidth="1"/>
    <col min="9951" max="9951" width="11.42578125" style="108" customWidth="1"/>
    <col min="9952" max="9953" width="11" style="108" customWidth="1"/>
    <col min="9954" max="10201" width="8.85546875" style="108"/>
    <col min="10202" max="10202" width="4.28515625" style="108" customWidth="1"/>
    <col min="10203" max="10203" width="28.42578125" style="108" customWidth="1"/>
    <col min="10204" max="10206" width="10" style="108" customWidth="1"/>
    <col min="10207" max="10207" width="11.42578125" style="108" customWidth="1"/>
    <col min="10208" max="10209" width="11" style="108" customWidth="1"/>
    <col min="10210" max="10457" width="8.85546875" style="108"/>
    <col min="10458" max="10458" width="4.28515625" style="108" customWidth="1"/>
    <col min="10459" max="10459" width="28.42578125" style="108" customWidth="1"/>
    <col min="10460" max="10462" width="10" style="108" customWidth="1"/>
    <col min="10463" max="10463" width="11.42578125" style="108" customWidth="1"/>
    <col min="10464" max="10465" width="11" style="108" customWidth="1"/>
    <col min="10466" max="10713" width="8.85546875" style="108"/>
    <col min="10714" max="10714" width="4.28515625" style="108" customWidth="1"/>
    <col min="10715" max="10715" width="28.42578125" style="108" customWidth="1"/>
    <col min="10716" max="10718" width="10" style="108" customWidth="1"/>
    <col min="10719" max="10719" width="11.42578125" style="108" customWidth="1"/>
    <col min="10720" max="10721" width="11" style="108" customWidth="1"/>
    <col min="10722" max="10969" width="8.85546875" style="108"/>
    <col min="10970" max="10970" width="4.28515625" style="108" customWidth="1"/>
    <col min="10971" max="10971" width="28.42578125" style="108" customWidth="1"/>
    <col min="10972" max="10974" width="10" style="108" customWidth="1"/>
    <col min="10975" max="10975" width="11.42578125" style="108" customWidth="1"/>
    <col min="10976" max="10977" width="11" style="108" customWidth="1"/>
    <col min="10978" max="11225" width="8.85546875" style="108"/>
    <col min="11226" max="11226" width="4.28515625" style="108" customWidth="1"/>
    <col min="11227" max="11227" width="28.42578125" style="108" customWidth="1"/>
    <col min="11228" max="11230" width="10" style="108" customWidth="1"/>
    <col min="11231" max="11231" width="11.42578125" style="108" customWidth="1"/>
    <col min="11232" max="11233" width="11" style="108" customWidth="1"/>
    <col min="11234" max="11481" width="8.85546875" style="108"/>
    <col min="11482" max="11482" width="4.28515625" style="108" customWidth="1"/>
    <col min="11483" max="11483" width="28.42578125" style="108" customWidth="1"/>
    <col min="11484" max="11486" width="10" style="108" customWidth="1"/>
    <col min="11487" max="11487" width="11.42578125" style="108" customWidth="1"/>
    <col min="11488" max="11489" width="11" style="108" customWidth="1"/>
    <col min="11490" max="11737" width="8.85546875" style="108"/>
    <col min="11738" max="11738" width="4.28515625" style="108" customWidth="1"/>
    <col min="11739" max="11739" width="28.42578125" style="108" customWidth="1"/>
    <col min="11740" max="11742" width="10" style="108" customWidth="1"/>
    <col min="11743" max="11743" width="11.42578125" style="108" customWidth="1"/>
    <col min="11744" max="11745" width="11" style="108" customWidth="1"/>
    <col min="11746" max="11993" width="8.85546875" style="108"/>
    <col min="11994" max="11994" width="4.28515625" style="108" customWidth="1"/>
    <col min="11995" max="11995" width="28.42578125" style="108" customWidth="1"/>
    <col min="11996" max="11998" width="10" style="108" customWidth="1"/>
    <col min="11999" max="11999" width="11.42578125" style="108" customWidth="1"/>
    <col min="12000" max="12001" width="11" style="108" customWidth="1"/>
    <col min="12002" max="12249" width="8.85546875" style="108"/>
    <col min="12250" max="12250" width="4.28515625" style="108" customWidth="1"/>
    <col min="12251" max="12251" width="28.42578125" style="108" customWidth="1"/>
    <col min="12252" max="12254" width="10" style="108" customWidth="1"/>
    <col min="12255" max="12255" width="11.42578125" style="108" customWidth="1"/>
    <col min="12256" max="12257" width="11" style="108" customWidth="1"/>
    <col min="12258" max="12505" width="8.85546875" style="108"/>
    <col min="12506" max="12506" width="4.28515625" style="108" customWidth="1"/>
    <col min="12507" max="12507" width="28.42578125" style="108" customWidth="1"/>
    <col min="12508" max="12510" width="10" style="108" customWidth="1"/>
    <col min="12511" max="12511" width="11.42578125" style="108" customWidth="1"/>
    <col min="12512" max="12513" width="11" style="108" customWidth="1"/>
    <col min="12514" max="12761" width="8.85546875" style="108"/>
    <col min="12762" max="12762" width="4.28515625" style="108" customWidth="1"/>
    <col min="12763" max="12763" width="28.42578125" style="108" customWidth="1"/>
    <col min="12764" max="12766" width="10" style="108" customWidth="1"/>
    <col min="12767" max="12767" width="11.42578125" style="108" customWidth="1"/>
    <col min="12768" max="12769" width="11" style="108" customWidth="1"/>
    <col min="12770" max="13017" width="8.85546875" style="108"/>
    <col min="13018" max="13018" width="4.28515625" style="108" customWidth="1"/>
    <col min="13019" max="13019" width="28.42578125" style="108" customWidth="1"/>
    <col min="13020" max="13022" width="10" style="108" customWidth="1"/>
    <col min="13023" max="13023" width="11.42578125" style="108" customWidth="1"/>
    <col min="13024" max="13025" width="11" style="108" customWidth="1"/>
    <col min="13026" max="13273" width="8.85546875" style="108"/>
    <col min="13274" max="13274" width="4.28515625" style="108" customWidth="1"/>
    <col min="13275" max="13275" width="28.42578125" style="108" customWidth="1"/>
    <col min="13276" max="13278" width="10" style="108" customWidth="1"/>
    <col min="13279" max="13279" width="11.42578125" style="108" customWidth="1"/>
    <col min="13280" max="13281" width="11" style="108" customWidth="1"/>
    <col min="13282" max="13529" width="8.85546875" style="108"/>
    <col min="13530" max="13530" width="4.28515625" style="108" customWidth="1"/>
    <col min="13531" max="13531" width="28.42578125" style="108" customWidth="1"/>
    <col min="13532" max="13534" width="10" style="108" customWidth="1"/>
    <col min="13535" max="13535" width="11.42578125" style="108" customWidth="1"/>
    <col min="13536" max="13537" width="11" style="108" customWidth="1"/>
    <col min="13538" max="13785" width="8.85546875" style="108"/>
    <col min="13786" max="13786" width="4.28515625" style="108" customWidth="1"/>
    <col min="13787" max="13787" width="28.42578125" style="108" customWidth="1"/>
    <col min="13788" max="13790" width="10" style="108" customWidth="1"/>
    <col min="13791" max="13791" width="11.42578125" style="108" customWidth="1"/>
    <col min="13792" max="13793" width="11" style="108" customWidth="1"/>
    <col min="13794" max="14041" width="8.85546875" style="108"/>
    <col min="14042" max="14042" width="4.28515625" style="108" customWidth="1"/>
    <col min="14043" max="14043" width="28.42578125" style="108" customWidth="1"/>
    <col min="14044" max="14046" width="10" style="108" customWidth="1"/>
    <col min="14047" max="14047" width="11.42578125" style="108" customWidth="1"/>
    <col min="14048" max="14049" width="11" style="108" customWidth="1"/>
    <col min="14050" max="14297" width="8.85546875" style="108"/>
    <col min="14298" max="14298" width="4.28515625" style="108" customWidth="1"/>
    <col min="14299" max="14299" width="28.42578125" style="108" customWidth="1"/>
    <col min="14300" max="14302" width="10" style="108" customWidth="1"/>
    <col min="14303" max="14303" width="11.42578125" style="108" customWidth="1"/>
    <col min="14304" max="14305" width="11" style="108" customWidth="1"/>
    <col min="14306" max="14553" width="8.85546875" style="108"/>
    <col min="14554" max="14554" width="4.28515625" style="108" customWidth="1"/>
    <col min="14555" max="14555" width="28.42578125" style="108" customWidth="1"/>
    <col min="14556" max="14558" width="10" style="108" customWidth="1"/>
    <col min="14559" max="14559" width="11.42578125" style="108" customWidth="1"/>
    <col min="14560" max="14561" width="11" style="108" customWidth="1"/>
    <col min="14562" max="14809" width="8.85546875" style="108"/>
    <col min="14810" max="14810" width="4.28515625" style="108" customWidth="1"/>
    <col min="14811" max="14811" width="28.42578125" style="108" customWidth="1"/>
    <col min="14812" max="14814" width="10" style="108" customWidth="1"/>
    <col min="14815" max="14815" width="11.42578125" style="108" customWidth="1"/>
    <col min="14816" max="14817" width="11" style="108" customWidth="1"/>
    <col min="14818" max="15065" width="8.85546875" style="108"/>
    <col min="15066" max="15066" width="4.28515625" style="108" customWidth="1"/>
    <col min="15067" max="15067" width="28.42578125" style="108" customWidth="1"/>
    <col min="15068" max="15070" width="10" style="108" customWidth="1"/>
    <col min="15071" max="15071" width="11.42578125" style="108" customWidth="1"/>
    <col min="15072" max="15073" width="11" style="108" customWidth="1"/>
    <col min="15074" max="15321" width="8.85546875" style="108"/>
    <col min="15322" max="15322" width="4.28515625" style="108" customWidth="1"/>
    <col min="15323" max="15323" width="28.42578125" style="108" customWidth="1"/>
    <col min="15324" max="15326" width="10" style="108" customWidth="1"/>
    <col min="15327" max="15327" width="11.42578125" style="108" customWidth="1"/>
    <col min="15328" max="15329" width="11" style="108" customWidth="1"/>
    <col min="15330" max="15577" width="8.85546875" style="108"/>
    <col min="15578" max="15578" width="4.28515625" style="108" customWidth="1"/>
    <col min="15579" max="15579" width="28.42578125" style="108" customWidth="1"/>
    <col min="15580" max="15582" width="10" style="108" customWidth="1"/>
    <col min="15583" max="15583" width="11.42578125" style="108" customWidth="1"/>
    <col min="15584" max="15585" width="11" style="108" customWidth="1"/>
    <col min="15586" max="15833" width="8.85546875" style="108"/>
    <col min="15834" max="15834" width="4.28515625" style="108" customWidth="1"/>
    <col min="15835" max="15835" width="28.42578125" style="108" customWidth="1"/>
    <col min="15836" max="15838" width="10" style="108" customWidth="1"/>
    <col min="15839" max="15839" width="11.42578125" style="108" customWidth="1"/>
    <col min="15840" max="15841" width="11" style="108" customWidth="1"/>
    <col min="15842" max="16089" width="8.85546875" style="108"/>
    <col min="16090" max="16090" width="4.28515625" style="108" customWidth="1"/>
    <col min="16091" max="16091" width="28.42578125" style="108" customWidth="1"/>
    <col min="16092" max="16094" width="10" style="108" customWidth="1"/>
    <col min="16095" max="16095" width="11.42578125" style="108" customWidth="1"/>
    <col min="16096" max="16097" width="11" style="108" customWidth="1"/>
    <col min="16098" max="16384" width="8.85546875" style="108"/>
  </cols>
  <sheetData>
    <row r="1" spans="1:7" s="129" customFormat="1" ht="39" customHeight="1" x14ac:dyDescent="0.3">
      <c r="A1" s="560" t="s">
        <v>539</v>
      </c>
      <c r="B1" s="560"/>
      <c r="C1" s="560"/>
      <c r="D1" s="131"/>
      <c r="E1" s="131"/>
      <c r="F1" s="131"/>
      <c r="G1" s="131"/>
    </row>
    <row r="2" spans="1:7" s="129" customFormat="1" ht="19.5" x14ac:dyDescent="0.3">
      <c r="A2" s="663" t="s">
        <v>71</v>
      </c>
      <c r="B2" s="663"/>
      <c r="C2" s="663"/>
    </row>
    <row r="3" spans="1:7" s="111" customFormat="1" ht="26.25" customHeight="1" x14ac:dyDescent="0.3">
      <c r="A3" s="665" t="s">
        <v>25</v>
      </c>
      <c r="B3" s="665"/>
      <c r="C3" s="665"/>
    </row>
    <row r="4" spans="1:7" ht="13.15" customHeight="1" x14ac:dyDescent="0.25">
      <c r="A4" s="561" t="s">
        <v>38</v>
      </c>
      <c r="B4" s="561" t="s">
        <v>35</v>
      </c>
      <c r="C4" s="664" t="s">
        <v>540</v>
      </c>
    </row>
    <row r="5" spans="1:7" ht="22.9" customHeight="1" x14ac:dyDescent="0.25">
      <c r="A5" s="561"/>
      <c r="B5" s="561"/>
      <c r="C5" s="664"/>
    </row>
    <row r="6" spans="1:7" ht="12.75" customHeight="1" x14ac:dyDescent="0.25">
      <c r="A6" s="561"/>
      <c r="B6" s="561"/>
      <c r="C6" s="664"/>
    </row>
    <row r="7" spans="1:7" x14ac:dyDescent="0.25">
      <c r="A7" s="248" t="s">
        <v>7</v>
      </c>
      <c r="B7" s="248" t="s">
        <v>72</v>
      </c>
      <c r="C7" s="248">
        <v>1</v>
      </c>
    </row>
    <row r="8" spans="1:7" s="129" customFormat="1" ht="23.25" customHeight="1" x14ac:dyDescent="0.3">
      <c r="A8" s="567" t="s">
        <v>73</v>
      </c>
      <c r="B8" s="567"/>
      <c r="C8" s="567"/>
    </row>
    <row r="9" spans="1:7" s="59" customFormat="1" ht="18" customHeight="1" x14ac:dyDescent="0.25">
      <c r="A9" s="456">
        <v>1</v>
      </c>
      <c r="B9" s="76" t="s">
        <v>338</v>
      </c>
      <c r="C9" s="65">
        <v>16</v>
      </c>
    </row>
    <row r="10" spans="1:7" ht="18" customHeight="1" x14ac:dyDescent="0.25">
      <c r="A10" s="248">
        <v>2</v>
      </c>
      <c r="B10" s="76" t="s">
        <v>47</v>
      </c>
      <c r="C10" s="65">
        <v>16</v>
      </c>
    </row>
    <row r="11" spans="1:7" ht="18" customHeight="1" x14ac:dyDescent="0.25">
      <c r="A11" s="248">
        <v>3</v>
      </c>
      <c r="B11" s="76" t="s">
        <v>113</v>
      </c>
      <c r="C11" s="65">
        <v>7</v>
      </c>
    </row>
    <row r="12" spans="1:7" ht="18" customHeight="1" x14ac:dyDescent="0.25">
      <c r="A12" s="248">
        <v>4</v>
      </c>
      <c r="B12" s="76" t="s">
        <v>111</v>
      </c>
      <c r="C12" s="65">
        <v>6</v>
      </c>
    </row>
    <row r="13" spans="1:7" ht="18" customHeight="1" x14ac:dyDescent="0.25">
      <c r="A13" s="305">
        <v>5</v>
      </c>
      <c r="B13" s="76" t="s">
        <v>112</v>
      </c>
      <c r="C13" s="65">
        <v>6</v>
      </c>
    </row>
    <row r="14" spans="1:7" s="129" customFormat="1" ht="23.25" customHeight="1" x14ac:dyDescent="0.3">
      <c r="A14" s="567" t="s">
        <v>12</v>
      </c>
      <c r="B14" s="567"/>
      <c r="C14" s="567"/>
    </row>
    <row r="15" spans="1:7" s="59" customFormat="1" ht="36" customHeight="1" x14ac:dyDescent="0.25">
      <c r="A15" s="456">
        <v>1</v>
      </c>
      <c r="B15" s="133" t="s">
        <v>525</v>
      </c>
      <c r="C15" s="283">
        <v>14</v>
      </c>
    </row>
    <row r="16" spans="1:7" s="59" customFormat="1" ht="14.25" customHeight="1" x14ac:dyDescent="0.25">
      <c r="A16" s="409">
        <v>2</v>
      </c>
      <c r="B16" s="133" t="s">
        <v>347</v>
      </c>
      <c r="C16" s="409">
        <v>6</v>
      </c>
    </row>
    <row r="17" spans="1:3" s="59" customFormat="1" ht="16.5" customHeight="1" x14ac:dyDescent="0.25">
      <c r="A17" s="409">
        <v>3</v>
      </c>
      <c r="B17" s="133" t="s">
        <v>76</v>
      </c>
      <c r="C17" s="409">
        <v>6</v>
      </c>
    </row>
    <row r="18" spans="1:3" s="59" customFormat="1" ht="15" customHeight="1" x14ac:dyDescent="0.25">
      <c r="A18" s="409">
        <v>4</v>
      </c>
      <c r="B18" s="133" t="s">
        <v>58</v>
      </c>
      <c r="C18" s="409">
        <v>5</v>
      </c>
    </row>
    <row r="19" spans="1:3" ht="15.75" customHeight="1" x14ac:dyDescent="0.25">
      <c r="A19" s="248">
        <v>5</v>
      </c>
      <c r="B19" s="133" t="s">
        <v>350</v>
      </c>
      <c r="C19" s="248">
        <v>5</v>
      </c>
    </row>
    <row r="20" spans="1:3" s="129" customFormat="1" ht="20.25" customHeight="1" x14ac:dyDescent="0.3">
      <c r="A20" s="567" t="s">
        <v>13</v>
      </c>
      <c r="B20" s="567"/>
      <c r="C20" s="567"/>
    </row>
    <row r="21" spans="1:3" s="59" customFormat="1" ht="16.5" customHeight="1" x14ac:dyDescent="0.25">
      <c r="A21" s="456">
        <v>1</v>
      </c>
      <c r="B21" s="76" t="s">
        <v>44</v>
      </c>
      <c r="C21" s="65">
        <v>77</v>
      </c>
    </row>
    <row r="22" spans="1:3" ht="16.5" customHeight="1" x14ac:dyDescent="0.25">
      <c r="A22" s="248">
        <v>2</v>
      </c>
      <c r="B22" s="76" t="s">
        <v>61</v>
      </c>
      <c r="C22" s="65">
        <v>13</v>
      </c>
    </row>
    <row r="23" spans="1:3" ht="14.25" customHeight="1" x14ac:dyDescent="0.25">
      <c r="A23" s="248">
        <v>3</v>
      </c>
      <c r="B23" s="76" t="s">
        <v>337</v>
      </c>
      <c r="C23" s="65">
        <v>11</v>
      </c>
    </row>
    <row r="24" spans="1:3" ht="15" customHeight="1" x14ac:dyDescent="0.25">
      <c r="A24" s="248">
        <v>4</v>
      </c>
      <c r="B24" s="76" t="s">
        <v>369</v>
      </c>
      <c r="C24" s="65">
        <v>7</v>
      </c>
    </row>
    <row r="25" spans="1:3" ht="15" customHeight="1" x14ac:dyDescent="0.25">
      <c r="A25" s="305">
        <v>5</v>
      </c>
      <c r="B25" s="76" t="s">
        <v>351</v>
      </c>
      <c r="C25" s="65">
        <v>5</v>
      </c>
    </row>
    <row r="26" spans="1:3" s="129" customFormat="1" ht="20.25" customHeight="1" x14ac:dyDescent="0.3">
      <c r="A26" s="567" t="s">
        <v>14</v>
      </c>
      <c r="B26" s="567"/>
      <c r="C26" s="567"/>
    </row>
    <row r="27" spans="1:3" s="59" customFormat="1" ht="18.600000000000001" customHeight="1" x14ac:dyDescent="0.25">
      <c r="A27" s="456">
        <v>1</v>
      </c>
      <c r="B27" s="132" t="s">
        <v>54</v>
      </c>
      <c r="C27" s="283">
        <v>33</v>
      </c>
    </row>
    <row r="28" spans="1:3" ht="18.600000000000001" customHeight="1" x14ac:dyDescent="0.25">
      <c r="A28" s="248">
        <v>2</v>
      </c>
      <c r="B28" s="132" t="s">
        <v>56</v>
      </c>
      <c r="C28" s="248">
        <v>19</v>
      </c>
    </row>
    <row r="29" spans="1:3" ht="18.600000000000001" customHeight="1" x14ac:dyDescent="0.25">
      <c r="A29" s="409">
        <v>3</v>
      </c>
      <c r="B29" s="132" t="s">
        <v>86</v>
      </c>
      <c r="C29" s="409">
        <v>18</v>
      </c>
    </row>
    <row r="30" spans="1:3" ht="18.600000000000001" customHeight="1" x14ac:dyDescent="0.25">
      <c r="A30" s="409">
        <v>4</v>
      </c>
      <c r="B30" s="132" t="s">
        <v>83</v>
      </c>
      <c r="C30" s="409">
        <v>10</v>
      </c>
    </row>
    <row r="31" spans="1:3" ht="17.25" customHeight="1" x14ac:dyDescent="0.25">
      <c r="A31" s="248">
        <v>5</v>
      </c>
      <c r="B31" s="132" t="s">
        <v>84</v>
      </c>
      <c r="C31" s="248">
        <v>7</v>
      </c>
    </row>
    <row r="32" spans="1:3" s="398" customFormat="1" ht="21.75" customHeight="1" x14ac:dyDescent="0.3">
      <c r="A32" s="660" t="s">
        <v>15</v>
      </c>
      <c r="B32" s="661"/>
      <c r="C32" s="662"/>
    </row>
    <row r="33" spans="1:3" s="402" customFormat="1" ht="18.600000000000001" customHeight="1" x14ac:dyDescent="0.25">
      <c r="A33" s="399">
        <v>1</v>
      </c>
      <c r="B33" s="400" t="s">
        <v>41</v>
      </c>
      <c r="C33" s="401">
        <v>125</v>
      </c>
    </row>
    <row r="34" spans="1:3" ht="15" customHeight="1" x14ac:dyDescent="0.25">
      <c r="A34" s="248">
        <v>2</v>
      </c>
      <c r="B34" s="76" t="s">
        <v>43</v>
      </c>
      <c r="C34" s="65">
        <v>44</v>
      </c>
    </row>
    <row r="35" spans="1:3" ht="15" customHeight="1" x14ac:dyDescent="0.25">
      <c r="A35" s="248">
        <v>3</v>
      </c>
      <c r="B35" s="76" t="s">
        <v>46</v>
      </c>
      <c r="C35" s="65">
        <v>42</v>
      </c>
    </row>
    <row r="36" spans="1:3" ht="15" customHeight="1" x14ac:dyDescent="0.25">
      <c r="A36" s="456">
        <v>4</v>
      </c>
      <c r="B36" s="76" t="s">
        <v>336</v>
      </c>
      <c r="C36" s="65">
        <v>31</v>
      </c>
    </row>
    <row r="37" spans="1:3" ht="15" customHeight="1" x14ac:dyDescent="0.25">
      <c r="A37" s="305">
        <v>5</v>
      </c>
      <c r="B37" s="76" t="s">
        <v>68</v>
      </c>
      <c r="C37" s="65">
        <v>14</v>
      </c>
    </row>
    <row r="38" spans="1:3" s="129" customFormat="1" ht="40.5" customHeight="1" x14ac:dyDescent="0.3">
      <c r="A38" s="563" t="s">
        <v>16</v>
      </c>
      <c r="B38" s="564"/>
      <c r="C38" s="565"/>
    </row>
    <row r="39" spans="1:3" s="402" customFormat="1" ht="18.600000000000001" customHeight="1" x14ac:dyDescent="0.25">
      <c r="A39" s="399">
        <v>1</v>
      </c>
      <c r="B39" s="400" t="s">
        <v>90</v>
      </c>
      <c r="C39" s="401">
        <v>11</v>
      </c>
    </row>
    <row r="40" spans="1:3" ht="15" customHeight="1" x14ac:dyDescent="0.25">
      <c r="A40" s="471">
        <v>2</v>
      </c>
      <c r="B40" s="76" t="s">
        <v>377</v>
      </c>
      <c r="C40" s="65">
        <v>7</v>
      </c>
    </row>
    <row r="41" spans="1:3" ht="15" customHeight="1" x14ac:dyDescent="0.25">
      <c r="A41" s="471">
        <v>3</v>
      </c>
      <c r="B41" s="76" t="s">
        <v>376</v>
      </c>
      <c r="C41" s="65">
        <v>4</v>
      </c>
    </row>
    <row r="42" spans="1:3" ht="15" customHeight="1" x14ac:dyDescent="0.25">
      <c r="A42" s="471">
        <v>4</v>
      </c>
      <c r="B42" s="76" t="s">
        <v>89</v>
      </c>
      <c r="C42" s="65">
        <v>3</v>
      </c>
    </row>
    <row r="43" spans="1:3" ht="15" customHeight="1" x14ac:dyDescent="0.25">
      <c r="A43" s="471">
        <v>5</v>
      </c>
      <c r="B43" s="76" t="s">
        <v>168</v>
      </c>
      <c r="C43" s="65">
        <v>2</v>
      </c>
    </row>
    <row r="44" spans="1:3" s="129" customFormat="1" ht="33.75" customHeight="1" x14ac:dyDescent="0.3">
      <c r="A44" s="563" t="s">
        <v>17</v>
      </c>
      <c r="B44" s="564"/>
      <c r="C44" s="565"/>
    </row>
    <row r="45" spans="1:3" s="59" customFormat="1" ht="16.5" customHeight="1" x14ac:dyDescent="0.25">
      <c r="A45" s="471">
        <v>1</v>
      </c>
      <c r="B45" s="76" t="s">
        <v>50</v>
      </c>
      <c r="C45" s="65">
        <v>25</v>
      </c>
    </row>
    <row r="46" spans="1:3" s="59" customFormat="1" x14ac:dyDescent="0.25">
      <c r="A46" s="471">
        <v>2</v>
      </c>
      <c r="B46" s="76" t="s">
        <v>63</v>
      </c>
      <c r="C46" s="65">
        <v>10</v>
      </c>
    </row>
    <row r="47" spans="1:3" s="59" customFormat="1" ht="31.5" x14ac:dyDescent="0.25">
      <c r="A47" s="471">
        <v>3</v>
      </c>
      <c r="B47" s="76" t="s">
        <v>92</v>
      </c>
      <c r="C47" s="65">
        <v>6</v>
      </c>
    </row>
    <row r="48" spans="1:3" s="59" customFormat="1" x14ac:dyDescent="0.25">
      <c r="A48" s="471">
        <v>4</v>
      </c>
      <c r="B48" s="76" t="s">
        <v>67</v>
      </c>
      <c r="C48" s="65">
        <v>6</v>
      </c>
    </row>
    <row r="49" spans="1:3" ht="18" customHeight="1" x14ac:dyDescent="0.25">
      <c r="A49" s="471">
        <v>5</v>
      </c>
      <c r="B49" s="76" t="s">
        <v>343</v>
      </c>
      <c r="C49" s="65">
        <v>5</v>
      </c>
    </row>
    <row r="50" spans="1:3" ht="57" customHeight="1" x14ac:dyDescent="0.25">
      <c r="A50" s="563" t="s">
        <v>18</v>
      </c>
      <c r="B50" s="564"/>
      <c r="C50" s="565"/>
    </row>
    <row r="51" spans="1:3" ht="18" customHeight="1" x14ac:dyDescent="0.25">
      <c r="A51" s="476">
        <v>1</v>
      </c>
      <c r="B51" s="76" t="s">
        <v>45</v>
      </c>
      <c r="C51" s="477">
        <v>64</v>
      </c>
    </row>
    <row r="52" spans="1:3" ht="18" customHeight="1" x14ac:dyDescent="0.25">
      <c r="A52" s="476">
        <v>2</v>
      </c>
      <c r="B52" s="76" t="s">
        <v>42</v>
      </c>
      <c r="C52" s="477">
        <v>39</v>
      </c>
    </row>
    <row r="53" spans="1:3" ht="18" customHeight="1" x14ac:dyDescent="0.25">
      <c r="A53" s="476">
        <v>3</v>
      </c>
      <c r="B53" s="76" t="s">
        <v>65</v>
      </c>
      <c r="C53" s="477">
        <v>23</v>
      </c>
    </row>
    <row r="54" spans="1:3" ht="18" customHeight="1" x14ac:dyDescent="0.25">
      <c r="A54" s="476">
        <v>4</v>
      </c>
      <c r="B54" s="76" t="s">
        <v>101</v>
      </c>
      <c r="C54" s="477">
        <v>21</v>
      </c>
    </row>
    <row r="55" spans="1:3" ht="18" customHeight="1" x14ac:dyDescent="0.25">
      <c r="A55" s="476">
        <v>5</v>
      </c>
      <c r="B55" s="76" t="s">
        <v>97</v>
      </c>
      <c r="C55" s="477">
        <v>16</v>
      </c>
    </row>
    <row r="56" spans="1:3" s="129" customFormat="1" ht="18.75" customHeight="1" x14ac:dyDescent="0.3">
      <c r="A56" s="563" t="s">
        <v>96</v>
      </c>
      <c r="B56" s="564"/>
      <c r="C56" s="565"/>
    </row>
    <row r="57" spans="1:3" ht="16.5" customHeight="1" x14ac:dyDescent="0.25">
      <c r="A57" s="248">
        <v>1</v>
      </c>
      <c r="B57" s="76" t="s">
        <v>45</v>
      </c>
      <c r="C57" s="65">
        <v>64</v>
      </c>
    </row>
    <row r="58" spans="1:3" ht="18.75" customHeight="1" x14ac:dyDescent="0.25">
      <c r="A58" s="248">
        <v>2</v>
      </c>
      <c r="B58" s="76" t="s">
        <v>42</v>
      </c>
      <c r="C58" s="65">
        <v>39</v>
      </c>
    </row>
    <row r="59" spans="1:3" ht="15.75" customHeight="1" x14ac:dyDescent="0.25">
      <c r="A59" s="248">
        <v>3</v>
      </c>
      <c r="B59" s="76" t="s">
        <v>65</v>
      </c>
      <c r="C59" s="65">
        <v>23</v>
      </c>
    </row>
    <row r="60" spans="1:3" ht="19.5" customHeight="1" x14ac:dyDescent="0.25">
      <c r="A60" s="248">
        <v>4</v>
      </c>
      <c r="B60" s="76" t="s">
        <v>101</v>
      </c>
      <c r="C60" s="65">
        <v>21</v>
      </c>
    </row>
    <row r="61" spans="1:3" ht="18" customHeight="1" x14ac:dyDescent="0.25">
      <c r="A61" s="305">
        <v>5</v>
      </c>
      <c r="B61" s="76" t="s">
        <v>97</v>
      </c>
      <c r="C61" s="65">
        <v>16</v>
      </c>
    </row>
  </sheetData>
  <mergeCells count="15">
    <mergeCell ref="A1:C1"/>
    <mergeCell ref="A2:C2"/>
    <mergeCell ref="A4:A6"/>
    <mergeCell ref="B4:B6"/>
    <mergeCell ref="C4:C6"/>
    <mergeCell ref="A3:C3"/>
    <mergeCell ref="A56:C56"/>
    <mergeCell ref="A32:C32"/>
    <mergeCell ref="A8:C8"/>
    <mergeCell ref="A14:C14"/>
    <mergeCell ref="A20:C20"/>
    <mergeCell ref="A26:C26"/>
    <mergeCell ref="A38:C38"/>
    <mergeCell ref="A44:C44"/>
    <mergeCell ref="A50:C50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="98" zoomScaleNormal="98" zoomScaleSheetLayoutView="71" workbookViewId="0">
      <selection activeCell="C4" sqref="C4"/>
    </sheetView>
  </sheetViews>
  <sheetFormatPr defaultColWidth="9.140625" defaultRowHeight="15.75" x14ac:dyDescent="0.25"/>
  <cols>
    <col min="1" max="1" width="5.28515625" style="59" customWidth="1"/>
    <col min="2" max="2" width="39.5703125" style="117" customWidth="1"/>
    <col min="3" max="3" width="21.42578125" style="108" customWidth="1"/>
    <col min="4" max="4" width="21.7109375" style="108" customWidth="1"/>
    <col min="5" max="5" width="9.140625" style="108"/>
    <col min="6" max="6" width="13.28515625" style="108" customWidth="1"/>
    <col min="7" max="16384" width="9.140625" style="108"/>
  </cols>
  <sheetData>
    <row r="1" spans="1:6" s="59" customFormat="1" ht="45" customHeight="1" x14ac:dyDescent="0.25">
      <c r="B1" s="560" t="s">
        <v>541</v>
      </c>
      <c r="C1" s="560"/>
      <c r="D1" s="560"/>
    </row>
    <row r="2" spans="1:6" ht="20.25" customHeight="1" x14ac:dyDescent="0.25">
      <c r="B2" s="592" t="s">
        <v>109</v>
      </c>
      <c r="C2" s="592"/>
      <c r="D2" s="592"/>
    </row>
    <row r="3" spans="1:6" ht="20.25" customHeight="1" x14ac:dyDescent="0.3">
      <c r="A3" s="666" t="s">
        <v>25</v>
      </c>
      <c r="B3" s="666"/>
      <c r="C3" s="666"/>
      <c r="D3" s="666"/>
    </row>
    <row r="4" spans="1:6" s="109" customFormat="1" ht="66" customHeight="1" x14ac:dyDescent="0.25">
      <c r="A4" s="194"/>
      <c r="B4" s="397" t="s">
        <v>35</v>
      </c>
      <c r="C4" s="480" t="s">
        <v>542</v>
      </c>
      <c r="D4" s="196" t="s">
        <v>537</v>
      </c>
    </row>
    <row r="5" spans="1:6" x14ac:dyDescent="0.25">
      <c r="A5" s="112">
        <v>1</v>
      </c>
      <c r="B5" s="76" t="s">
        <v>41</v>
      </c>
      <c r="C5" s="65">
        <v>124</v>
      </c>
      <c r="D5" s="230">
        <v>99.2</v>
      </c>
      <c r="F5" s="211"/>
    </row>
    <row r="6" spans="1:6" x14ac:dyDescent="0.25">
      <c r="A6" s="112">
        <v>2</v>
      </c>
      <c r="B6" s="76" t="s">
        <v>44</v>
      </c>
      <c r="C6" s="65">
        <v>75</v>
      </c>
      <c r="D6" s="230">
        <v>97.402597402597408</v>
      </c>
      <c r="F6" s="211"/>
    </row>
    <row r="7" spans="1:6" x14ac:dyDescent="0.25">
      <c r="A7" s="112">
        <v>3</v>
      </c>
      <c r="B7" s="76" t="s">
        <v>43</v>
      </c>
      <c r="C7" s="65">
        <v>43</v>
      </c>
      <c r="D7" s="230">
        <v>97.727272727272734</v>
      </c>
      <c r="F7" s="211"/>
    </row>
    <row r="8" spans="1:6" s="115" customFormat="1" x14ac:dyDescent="0.25">
      <c r="A8" s="112">
        <v>4</v>
      </c>
      <c r="B8" s="76" t="s">
        <v>46</v>
      </c>
      <c r="C8" s="65">
        <v>40</v>
      </c>
      <c r="D8" s="230">
        <v>95.238095238095227</v>
      </c>
      <c r="F8" s="211"/>
    </row>
    <row r="9" spans="1:6" s="115" customFormat="1" x14ac:dyDescent="0.25">
      <c r="A9" s="112">
        <v>5</v>
      </c>
      <c r="B9" s="76" t="s">
        <v>42</v>
      </c>
      <c r="C9" s="65">
        <v>39</v>
      </c>
      <c r="D9" s="230">
        <v>100</v>
      </c>
      <c r="F9" s="211"/>
    </row>
    <row r="10" spans="1:6" s="115" customFormat="1" x14ac:dyDescent="0.25">
      <c r="A10" s="112">
        <v>6</v>
      </c>
      <c r="B10" s="76" t="s">
        <v>54</v>
      </c>
      <c r="C10" s="65">
        <v>32</v>
      </c>
      <c r="D10" s="230">
        <v>96.969696969696969</v>
      </c>
      <c r="F10" s="211"/>
    </row>
    <row r="11" spans="1:6" s="115" customFormat="1" x14ac:dyDescent="0.25">
      <c r="A11" s="112">
        <v>7</v>
      </c>
      <c r="B11" s="76" t="s">
        <v>336</v>
      </c>
      <c r="C11" s="65">
        <v>30</v>
      </c>
      <c r="D11" s="230">
        <v>96.774193548387103</v>
      </c>
      <c r="F11" s="211"/>
    </row>
    <row r="12" spans="1:6" s="115" customFormat="1" x14ac:dyDescent="0.25">
      <c r="A12" s="112">
        <v>8</v>
      </c>
      <c r="B12" s="76" t="s">
        <v>50</v>
      </c>
      <c r="C12" s="65">
        <v>25</v>
      </c>
      <c r="D12" s="230">
        <v>100</v>
      </c>
      <c r="F12" s="211"/>
    </row>
    <row r="13" spans="1:6" s="115" customFormat="1" x14ac:dyDescent="0.25">
      <c r="A13" s="112">
        <v>9</v>
      </c>
      <c r="B13" s="76" t="s">
        <v>45</v>
      </c>
      <c r="C13" s="65">
        <v>25</v>
      </c>
      <c r="D13" s="230">
        <v>39.0625</v>
      </c>
      <c r="F13" s="211"/>
    </row>
    <row r="14" spans="1:6" s="115" customFormat="1" x14ac:dyDescent="0.25">
      <c r="A14" s="112">
        <v>10</v>
      </c>
      <c r="B14" s="76" t="s">
        <v>56</v>
      </c>
      <c r="C14" s="65">
        <v>19</v>
      </c>
      <c r="D14" s="230">
        <v>100</v>
      </c>
      <c r="F14" s="211"/>
    </row>
    <row r="15" spans="1:6" x14ac:dyDescent="0.25">
      <c r="A15" s="112">
        <v>11</v>
      </c>
      <c r="B15" s="76" t="s">
        <v>97</v>
      </c>
      <c r="C15" s="65">
        <v>16</v>
      </c>
      <c r="D15" s="230">
        <v>100</v>
      </c>
    </row>
    <row r="16" spans="1:6" x14ac:dyDescent="0.25">
      <c r="A16" s="112">
        <v>12</v>
      </c>
      <c r="B16" s="76" t="s">
        <v>338</v>
      </c>
      <c r="C16" s="65">
        <v>15</v>
      </c>
      <c r="D16" s="230">
        <v>93.75</v>
      </c>
    </row>
    <row r="17" spans="1:4" x14ac:dyDescent="0.25">
      <c r="A17" s="112">
        <v>13</v>
      </c>
      <c r="B17" s="76" t="s">
        <v>86</v>
      </c>
      <c r="C17" s="65">
        <v>15</v>
      </c>
      <c r="D17" s="230">
        <v>83.333333333333343</v>
      </c>
    </row>
    <row r="18" spans="1:4" x14ac:dyDescent="0.25">
      <c r="A18" s="112">
        <v>14</v>
      </c>
      <c r="B18" s="76" t="s">
        <v>101</v>
      </c>
      <c r="C18" s="65">
        <v>15</v>
      </c>
      <c r="D18" s="230">
        <v>71.428571428571431</v>
      </c>
    </row>
    <row r="19" spans="1:4" ht="31.5" x14ac:dyDescent="0.25">
      <c r="A19" s="112">
        <v>15</v>
      </c>
      <c r="B19" s="76" t="s">
        <v>340</v>
      </c>
      <c r="C19" s="65">
        <v>14</v>
      </c>
      <c r="D19" s="230">
        <v>100</v>
      </c>
    </row>
    <row r="20" spans="1:4" x14ac:dyDescent="0.25">
      <c r="A20" s="112">
        <v>16</v>
      </c>
      <c r="B20" s="76" t="s">
        <v>47</v>
      </c>
      <c r="C20" s="65">
        <v>13</v>
      </c>
      <c r="D20" s="230">
        <v>81.25</v>
      </c>
    </row>
    <row r="21" spans="1:4" x14ac:dyDescent="0.25">
      <c r="A21" s="112">
        <v>17</v>
      </c>
      <c r="B21" s="76" t="s">
        <v>337</v>
      </c>
      <c r="C21" s="65">
        <v>11</v>
      </c>
      <c r="D21" s="230">
        <v>100</v>
      </c>
    </row>
    <row r="22" spans="1:4" x14ac:dyDescent="0.25">
      <c r="A22" s="112">
        <v>18</v>
      </c>
      <c r="B22" s="76" t="s">
        <v>61</v>
      </c>
      <c r="C22" s="65">
        <v>10</v>
      </c>
      <c r="D22" s="230">
        <v>76.923076923076934</v>
      </c>
    </row>
    <row r="23" spans="1:4" x14ac:dyDescent="0.25">
      <c r="A23" s="112">
        <v>19</v>
      </c>
      <c r="B23" s="76" t="s">
        <v>83</v>
      </c>
      <c r="C23" s="65">
        <v>10</v>
      </c>
      <c r="D23" s="230">
        <v>100</v>
      </c>
    </row>
    <row r="24" spans="1:4" x14ac:dyDescent="0.25">
      <c r="A24" s="112">
        <v>20</v>
      </c>
      <c r="B24" s="76" t="s">
        <v>90</v>
      </c>
      <c r="C24" s="65">
        <v>10</v>
      </c>
      <c r="D24" s="230">
        <v>90.909090909090907</v>
      </c>
    </row>
    <row r="25" spans="1:4" ht="78.75" x14ac:dyDescent="0.25">
      <c r="A25" s="112">
        <v>21</v>
      </c>
      <c r="B25" s="76" t="s">
        <v>346</v>
      </c>
      <c r="C25" s="65">
        <v>9</v>
      </c>
      <c r="D25" s="230">
        <v>100</v>
      </c>
    </row>
    <row r="26" spans="1:4" ht="31.5" x14ac:dyDescent="0.25">
      <c r="A26" s="112">
        <v>22</v>
      </c>
      <c r="B26" s="76" t="s">
        <v>407</v>
      </c>
      <c r="C26" s="65">
        <v>9</v>
      </c>
      <c r="D26" s="230">
        <v>81.818181818181827</v>
      </c>
    </row>
    <row r="27" spans="1:4" x14ac:dyDescent="0.25">
      <c r="A27" s="112">
        <v>23</v>
      </c>
      <c r="B27" s="76" t="s">
        <v>114</v>
      </c>
      <c r="C27" s="65">
        <v>9</v>
      </c>
      <c r="D27" s="230">
        <v>75</v>
      </c>
    </row>
    <row r="28" spans="1:4" x14ac:dyDescent="0.25">
      <c r="A28" s="112">
        <v>24</v>
      </c>
      <c r="B28" s="76" t="s">
        <v>63</v>
      </c>
      <c r="C28" s="65">
        <v>8</v>
      </c>
      <c r="D28" s="230">
        <v>80</v>
      </c>
    </row>
    <row r="29" spans="1:4" ht="31.5" x14ac:dyDescent="0.25">
      <c r="A29" s="112">
        <v>25</v>
      </c>
      <c r="B29" s="76" t="s">
        <v>113</v>
      </c>
      <c r="C29" s="65">
        <v>7</v>
      </c>
      <c r="D29" s="230">
        <v>100</v>
      </c>
    </row>
    <row r="30" spans="1:4" x14ac:dyDescent="0.25">
      <c r="A30" s="112">
        <v>26</v>
      </c>
      <c r="B30" s="76" t="s">
        <v>369</v>
      </c>
      <c r="C30" s="65">
        <v>7</v>
      </c>
      <c r="D30" s="230">
        <v>100</v>
      </c>
    </row>
    <row r="31" spans="1:4" x14ac:dyDescent="0.25">
      <c r="A31" s="112">
        <v>27</v>
      </c>
      <c r="B31" s="76" t="s">
        <v>84</v>
      </c>
      <c r="C31" s="65">
        <v>7</v>
      </c>
      <c r="D31" s="230">
        <v>100</v>
      </c>
    </row>
    <row r="32" spans="1:4" x14ac:dyDescent="0.25">
      <c r="A32" s="112">
        <v>28</v>
      </c>
      <c r="B32" s="76" t="s">
        <v>342</v>
      </c>
      <c r="C32" s="65">
        <v>7</v>
      </c>
      <c r="D32" s="230">
        <v>100</v>
      </c>
    </row>
    <row r="33" spans="1:4" x14ac:dyDescent="0.25">
      <c r="A33" s="112">
        <v>29</v>
      </c>
      <c r="B33" s="76" t="s">
        <v>51</v>
      </c>
      <c r="C33" s="65">
        <v>7</v>
      </c>
      <c r="D33" s="230">
        <v>87.5</v>
      </c>
    </row>
    <row r="34" spans="1:4" x14ac:dyDescent="0.25">
      <c r="A34" s="112">
        <v>30</v>
      </c>
      <c r="B34" s="76" t="s">
        <v>87</v>
      </c>
      <c r="C34" s="65">
        <v>7</v>
      </c>
      <c r="D34" s="230">
        <v>100</v>
      </c>
    </row>
    <row r="35" spans="1:4" ht="47.25" x14ac:dyDescent="0.25">
      <c r="A35" s="112">
        <v>31</v>
      </c>
      <c r="B35" s="76" t="s">
        <v>377</v>
      </c>
      <c r="C35" s="65">
        <v>7</v>
      </c>
      <c r="D35" s="230">
        <v>100</v>
      </c>
    </row>
    <row r="36" spans="1:4" x14ac:dyDescent="0.25">
      <c r="A36" s="112">
        <v>32</v>
      </c>
      <c r="B36" s="76" t="s">
        <v>65</v>
      </c>
      <c r="C36" s="65">
        <v>7</v>
      </c>
      <c r="D36" s="230">
        <v>30.434782608695656</v>
      </c>
    </row>
    <row r="37" spans="1:4" ht="31.5" x14ac:dyDescent="0.25">
      <c r="A37" s="112">
        <v>33</v>
      </c>
      <c r="B37" s="76" t="s">
        <v>111</v>
      </c>
      <c r="C37" s="65">
        <v>6</v>
      </c>
      <c r="D37" s="230">
        <v>100</v>
      </c>
    </row>
    <row r="38" spans="1:4" x14ac:dyDescent="0.25">
      <c r="A38" s="112">
        <v>34</v>
      </c>
      <c r="B38" s="76" t="s">
        <v>70</v>
      </c>
      <c r="C38" s="65">
        <v>6</v>
      </c>
      <c r="D38" s="230">
        <v>100</v>
      </c>
    </row>
    <row r="39" spans="1:4" x14ac:dyDescent="0.25">
      <c r="A39" s="112">
        <v>35</v>
      </c>
      <c r="B39" s="76" t="s">
        <v>60</v>
      </c>
      <c r="C39" s="65">
        <v>6</v>
      </c>
      <c r="D39" s="230">
        <v>100</v>
      </c>
    </row>
    <row r="40" spans="1:4" x14ac:dyDescent="0.25">
      <c r="A40" s="112">
        <v>36</v>
      </c>
      <c r="B40" s="76" t="s">
        <v>347</v>
      </c>
      <c r="C40" s="65">
        <v>6</v>
      </c>
      <c r="D40" s="230">
        <v>100</v>
      </c>
    </row>
    <row r="41" spans="1:4" x14ac:dyDescent="0.25">
      <c r="A41" s="112">
        <v>37</v>
      </c>
      <c r="B41" s="76" t="s">
        <v>76</v>
      </c>
      <c r="C41" s="65">
        <v>6</v>
      </c>
      <c r="D41" s="230">
        <v>100</v>
      </c>
    </row>
    <row r="42" spans="1:4" ht="31.5" x14ac:dyDescent="0.25">
      <c r="A42" s="112">
        <v>38</v>
      </c>
      <c r="B42" s="76" t="s">
        <v>85</v>
      </c>
      <c r="C42" s="65">
        <v>6</v>
      </c>
      <c r="D42" s="230">
        <v>85.714285714285708</v>
      </c>
    </row>
    <row r="43" spans="1:4" x14ac:dyDescent="0.25">
      <c r="A43" s="112">
        <v>39</v>
      </c>
      <c r="B43" s="76" t="s">
        <v>345</v>
      </c>
      <c r="C43" s="65">
        <v>6</v>
      </c>
      <c r="D43" s="230">
        <v>100</v>
      </c>
    </row>
    <row r="44" spans="1:4" ht="19.5" customHeight="1" x14ac:dyDescent="0.25">
      <c r="A44" s="112">
        <v>40</v>
      </c>
      <c r="B44" s="76" t="s">
        <v>99</v>
      </c>
      <c r="C44" s="65">
        <v>6</v>
      </c>
      <c r="D44" s="230">
        <v>100</v>
      </c>
    </row>
    <row r="45" spans="1:4" x14ac:dyDescent="0.25">
      <c r="A45" s="112">
        <v>41</v>
      </c>
      <c r="B45" s="76" t="s">
        <v>183</v>
      </c>
      <c r="C45" s="65">
        <v>5</v>
      </c>
      <c r="D45" s="230">
        <v>100</v>
      </c>
    </row>
    <row r="46" spans="1:4" x14ac:dyDescent="0.25">
      <c r="A46" s="112">
        <v>42</v>
      </c>
      <c r="B46" s="76" t="s">
        <v>350</v>
      </c>
      <c r="C46" s="65">
        <v>5</v>
      </c>
      <c r="D46" s="230">
        <v>100</v>
      </c>
    </row>
    <row r="47" spans="1:4" x14ac:dyDescent="0.25">
      <c r="A47" s="112">
        <v>43</v>
      </c>
      <c r="B47" s="76" t="s">
        <v>351</v>
      </c>
      <c r="C47" s="65">
        <v>5</v>
      </c>
      <c r="D47" s="230">
        <v>100</v>
      </c>
    </row>
    <row r="48" spans="1:4" ht="31.5" x14ac:dyDescent="0.25">
      <c r="A48" s="112">
        <v>44</v>
      </c>
      <c r="B48" s="76" t="s">
        <v>464</v>
      </c>
      <c r="C48" s="65">
        <v>5</v>
      </c>
      <c r="D48" s="230">
        <v>100</v>
      </c>
    </row>
    <row r="49" spans="1:4" x14ac:dyDescent="0.25">
      <c r="A49" s="112">
        <v>45</v>
      </c>
      <c r="B49" s="76" t="s">
        <v>80</v>
      </c>
      <c r="C49" s="65">
        <v>5</v>
      </c>
      <c r="D49" s="230">
        <v>100</v>
      </c>
    </row>
    <row r="50" spans="1:4" x14ac:dyDescent="0.25">
      <c r="A50" s="112">
        <v>46</v>
      </c>
      <c r="B50" s="76" t="s">
        <v>171</v>
      </c>
      <c r="C50" s="65">
        <v>5</v>
      </c>
      <c r="D50" s="230">
        <v>100</v>
      </c>
    </row>
    <row r="51" spans="1:4" x14ac:dyDescent="0.25">
      <c r="A51" s="112">
        <v>47</v>
      </c>
      <c r="B51" s="76" t="s">
        <v>39</v>
      </c>
      <c r="C51" s="65">
        <v>5</v>
      </c>
      <c r="D51" s="230">
        <v>71.428571428571431</v>
      </c>
    </row>
    <row r="52" spans="1:4" ht="31.5" x14ac:dyDescent="0.25">
      <c r="A52" s="112">
        <v>48</v>
      </c>
      <c r="B52" s="76" t="s">
        <v>408</v>
      </c>
      <c r="C52" s="65">
        <v>5</v>
      </c>
      <c r="D52" s="230">
        <v>100</v>
      </c>
    </row>
    <row r="53" spans="1:4" ht="33" customHeight="1" x14ac:dyDescent="0.25">
      <c r="A53" s="112">
        <v>49</v>
      </c>
      <c r="B53" s="76" t="s">
        <v>465</v>
      </c>
      <c r="C53" s="65">
        <v>4</v>
      </c>
      <c r="D53" s="230">
        <v>100</v>
      </c>
    </row>
    <row r="54" spans="1:4" x14ac:dyDescent="0.25">
      <c r="A54" s="112">
        <v>50</v>
      </c>
      <c r="B54" s="76" t="s">
        <v>78</v>
      </c>
      <c r="C54" s="65">
        <v>4</v>
      </c>
      <c r="D54" s="230">
        <v>80</v>
      </c>
    </row>
  </sheetData>
  <mergeCells count="3">
    <mergeCell ref="B1:D1"/>
    <mergeCell ref="B2:D2"/>
    <mergeCell ref="A3:D3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D11" sqref="D11"/>
    </sheetView>
  </sheetViews>
  <sheetFormatPr defaultColWidth="9.140625" defaultRowHeight="15.75" x14ac:dyDescent="0.25"/>
  <cols>
    <col min="1" max="1" width="5" style="59" customWidth="1"/>
    <col min="2" max="2" width="42" style="117" customWidth="1"/>
    <col min="3" max="3" width="21.42578125" style="108" customWidth="1"/>
    <col min="4" max="4" width="28.5703125" style="108" customWidth="1"/>
    <col min="5" max="5" width="9.140625" style="108"/>
    <col min="6" max="6" width="66.140625" style="108" customWidth="1"/>
    <col min="7" max="16384" width="9.140625" style="108"/>
  </cols>
  <sheetData>
    <row r="1" spans="1:6" ht="45" customHeight="1" x14ac:dyDescent="0.25">
      <c r="B1" s="560" t="s">
        <v>543</v>
      </c>
      <c r="C1" s="560"/>
      <c r="D1" s="560"/>
    </row>
    <row r="2" spans="1:6" ht="20.25" customHeight="1" x14ac:dyDescent="0.25">
      <c r="B2" s="592" t="s">
        <v>109</v>
      </c>
      <c r="C2" s="592"/>
      <c r="D2" s="592"/>
    </row>
    <row r="3" spans="1:6" ht="25.5" customHeight="1" x14ac:dyDescent="0.3">
      <c r="A3" s="667" t="s">
        <v>25</v>
      </c>
      <c r="B3" s="667"/>
      <c r="C3" s="667"/>
      <c r="D3" s="667"/>
    </row>
    <row r="4" spans="1:6" s="109" customFormat="1" ht="63.75" customHeight="1" x14ac:dyDescent="0.25">
      <c r="A4" s="194"/>
      <c r="B4" s="304" t="s">
        <v>35</v>
      </c>
      <c r="C4" s="472" t="s">
        <v>538</v>
      </c>
      <c r="D4" s="196" t="s">
        <v>537</v>
      </c>
    </row>
    <row r="5" spans="1:6" ht="18.75" customHeight="1" x14ac:dyDescent="0.25">
      <c r="A5" s="112">
        <v>1</v>
      </c>
      <c r="B5" s="76" t="s">
        <v>40</v>
      </c>
      <c r="C5" s="231">
        <v>48</v>
      </c>
      <c r="D5" s="230">
        <v>100</v>
      </c>
      <c r="F5" s="211"/>
    </row>
    <row r="6" spans="1:6" ht="15.75" customHeight="1" x14ac:dyDescent="0.25">
      <c r="A6" s="112">
        <v>2</v>
      </c>
      <c r="B6" s="76" t="s">
        <v>45</v>
      </c>
      <c r="C6" s="231">
        <v>39</v>
      </c>
      <c r="D6" s="230">
        <v>60.9375</v>
      </c>
      <c r="F6" s="211"/>
    </row>
    <row r="7" spans="1:6" ht="18" customHeight="1" x14ac:dyDescent="0.25">
      <c r="A7" s="112">
        <v>3</v>
      </c>
      <c r="B7" s="76" t="s">
        <v>52</v>
      </c>
      <c r="C7" s="231">
        <v>18</v>
      </c>
      <c r="D7" s="230">
        <v>94.73684210526315</v>
      </c>
      <c r="F7" s="211"/>
    </row>
    <row r="8" spans="1:6" s="115" customFormat="1" ht="15" customHeight="1" x14ac:dyDescent="0.25">
      <c r="A8" s="112">
        <v>4</v>
      </c>
      <c r="B8" s="76" t="s">
        <v>65</v>
      </c>
      <c r="C8" s="231">
        <v>16</v>
      </c>
      <c r="D8" s="230">
        <v>69.565217391304344</v>
      </c>
      <c r="F8" s="211"/>
    </row>
    <row r="9" spans="1:6" s="115" customFormat="1" ht="15.75" customHeight="1" x14ac:dyDescent="0.25">
      <c r="A9" s="112">
        <v>5</v>
      </c>
      <c r="B9" s="76" t="s">
        <v>57</v>
      </c>
      <c r="C9" s="231">
        <v>15</v>
      </c>
      <c r="D9" s="230">
        <v>100</v>
      </c>
      <c r="F9" s="211"/>
    </row>
    <row r="10" spans="1:6" s="115" customFormat="1" ht="15" customHeight="1" x14ac:dyDescent="0.25">
      <c r="A10" s="112">
        <v>6</v>
      </c>
      <c r="B10" s="76" t="s">
        <v>68</v>
      </c>
      <c r="C10" s="231">
        <v>13</v>
      </c>
      <c r="D10" s="230">
        <v>92.857142857142861</v>
      </c>
      <c r="F10" s="211"/>
    </row>
    <row r="11" spans="1:6" s="115" customFormat="1" ht="15.75" customHeight="1" x14ac:dyDescent="0.25">
      <c r="A11" s="112">
        <v>7</v>
      </c>
      <c r="B11" s="76" t="s">
        <v>354</v>
      </c>
      <c r="C11" s="231">
        <v>13</v>
      </c>
      <c r="D11" s="230">
        <v>100</v>
      </c>
      <c r="F11" s="211"/>
    </row>
    <row r="12" spans="1:6" s="115" customFormat="1" ht="18.75" customHeight="1" x14ac:dyDescent="0.25">
      <c r="A12" s="112">
        <v>8</v>
      </c>
      <c r="B12" s="76" t="s">
        <v>101</v>
      </c>
      <c r="C12" s="231">
        <v>6</v>
      </c>
      <c r="D12" s="230">
        <v>28.571428571428569</v>
      </c>
      <c r="F12" s="211"/>
    </row>
    <row r="13" spans="1:6" s="115" customFormat="1" ht="16.5" customHeight="1" x14ac:dyDescent="0.25">
      <c r="A13" s="112">
        <v>9</v>
      </c>
      <c r="B13" s="76" t="s">
        <v>343</v>
      </c>
      <c r="C13" s="231">
        <v>5</v>
      </c>
      <c r="D13" s="230">
        <v>100</v>
      </c>
      <c r="F13" s="211"/>
    </row>
    <row r="14" spans="1:6" s="115" customFormat="1" ht="30.75" customHeight="1" x14ac:dyDescent="0.25">
      <c r="A14" s="112">
        <v>10</v>
      </c>
      <c r="B14" s="76" t="s">
        <v>92</v>
      </c>
      <c r="C14" s="231">
        <v>4</v>
      </c>
      <c r="D14" s="230">
        <v>66.666666666666657</v>
      </c>
      <c r="F14" s="211"/>
    </row>
    <row r="15" spans="1:6" x14ac:dyDescent="0.25">
      <c r="A15" s="112">
        <v>11</v>
      </c>
      <c r="B15" s="76" t="s">
        <v>67</v>
      </c>
      <c r="C15" s="231">
        <v>4</v>
      </c>
      <c r="D15" s="230">
        <v>66.666666666666657</v>
      </c>
    </row>
    <row r="16" spans="1:6" x14ac:dyDescent="0.25">
      <c r="A16" s="112">
        <v>12</v>
      </c>
      <c r="B16" s="76" t="s">
        <v>58</v>
      </c>
      <c r="C16" s="231">
        <v>4</v>
      </c>
      <c r="D16" s="230">
        <v>80</v>
      </c>
    </row>
    <row r="17" spans="1:4" x14ac:dyDescent="0.25">
      <c r="A17" s="112">
        <v>13</v>
      </c>
      <c r="B17" s="76" t="s">
        <v>447</v>
      </c>
      <c r="C17" s="231">
        <v>4</v>
      </c>
      <c r="D17" s="230">
        <v>80</v>
      </c>
    </row>
    <row r="18" spans="1:4" x14ac:dyDescent="0.25">
      <c r="A18" s="112">
        <v>14</v>
      </c>
      <c r="B18" s="76" t="s">
        <v>466</v>
      </c>
      <c r="C18" s="231">
        <v>4</v>
      </c>
      <c r="D18" s="230">
        <v>100</v>
      </c>
    </row>
    <row r="19" spans="1:4" ht="31.5" x14ac:dyDescent="0.25">
      <c r="A19" s="112">
        <v>15</v>
      </c>
      <c r="B19" s="76" t="s">
        <v>355</v>
      </c>
      <c r="C19" s="231">
        <v>4</v>
      </c>
      <c r="D19" s="230">
        <v>100</v>
      </c>
    </row>
    <row r="20" spans="1:4" x14ac:dyDescent="0.25">
      <c r="A20" s="112">
        <v>16</v>
      </c>
      <c r="B20" s="76" t="s">
        <v>64</v>
      </c>
      <c r="C20" s="231">
        <v>4</v>
      </c>
      <c r="D20" s="230">
        <v>100</v>
      </c>
    </row>
    <row r="21" spans="1:4" x14ac:dyDescent="0.25">
      <c r="A21" s="112">
        <v>17</v>
      </c>
      <c r="B21" s="76" t="s">
        <v>86</v>
      </c>
      <c r="C21" s="231">
        <v>3</v>
      </c>
      <c r="D21" s="230">
        <v>16.666666666666664</v>
      </c>
    </row>
    <row r="22" spans="1:4" x14ac:dyDescent="0.25">
      <c r="A22" s="112">
        <v>18</v>
      </c>
      <c r="B22" s="76" t="s">
        <v>47</v>
      </c>
      <c r="C22" s="231">
        <v>3</v>
      </c>
      <c r="D22" s="230">
        <v>18.75</v>
      </c>
    </row>
    <row r="23" spans="1:4" x14ac:dyDescent="0.25">
      <c r="A23" s="112">
        <v>19</v>
      </c>
      <c r="B23" s="76" t="s">
        <v>61</v>
      </c>
      <c r="C23" s="231">
        <v>3</v>
      </c>
      <c r="D23" s="230">
        <v>23.076923076923077</v>
      </c>
    </row>
    <row r="24" spans="1:4" x14ac:dyDescent="0.25">
      <c r="A24" s="112">
        <v>20</v>
      </c>
      <c r="B24" s="76" t="s">
        <v>114</v>
      </c>
      <c r="C24" s="231">
        <v>3</v>
      </c>
      <c r="D24" s="230">
        <v>25</v>
      </c>
    </row>
    <row r="25" spans="1:4" x14ac:dyDescent="0.25">
      <c r="A25" s="112">
        <v>21</v>
      </c>
      <c r="B25" s="76" t="s">
        <v>112</v>
      </c>
      <c r="C25" s="231">
        <v>3</v>
      </c>
      <c r="D25" s="230">
        <v>50</v>
      </c>
    </row>
    <row r="26" spans="1:4" x14ac:dyDescent="0.25">
      <c r="A26" s="112">
        <v>22</v>
      </c>
      <c r="B26" s="76" t="s">
        <v>69</v>
      </c>
      <c r="C26" s="231">
        <v>3</v>
      </c>
      <c r="D26" s="230">
        <v>50</v>
      </c>
    </row>
    <row r="27" spans="1:4" x14ac:dyDescent="0.25">
      <c r="A27" s="112">
        <v>23</v>
      </c>
      <c r="B27" s="76" t="s">
        <v>53</v>
      </c>
      <c r="C27" s="231">
        <v>3</v>
      </c>
      <c r="D27" s="230">
        <v>100</v>
      </c>
    </row>
    <row r="28" spans="1:4" ht="31.5" x14ac:dyDescent="0.25">
      <c r="A28" s="112">
        <v>24</v>
      </c>
      <c r="B28" s="76" t="s">
        <v>62</v>
      </c>
      <c r="C28" s="231">
        <v>3</v>
      </c>
      <c r="D28" s="230">
        <v>100</v>
      </c>
    </row>
    <row r="29" spans="1:4" x14ac:dyDescent="0.25">
      <c r="A29" s="112">
        <v>25</v>
      </c>
      <c r="B29" s="76" t="s">
        <v>306</v>
      </c>
      <c r="C29" s="231">
        <v>3</v>
      </c>
      <c r="D29" s="230">
        <v>100</v>
      </c>
    </row>
    <row r="30" spans="1:4" x14ac:dyDescent="0.25">
      <c r="A30" s="112">
        <v>26</v>
      </c>
      <c r="B30" s="76" t="s">
        <v>250</v>
      </c>
      <c r="C30" s="231">
        <v>3</v>
      </c>
      <c r="D30" s="230">
        <v>100</v>
      </c>
    </row>
    <row r="31" spans="1:4" x14ac:dyDescent="0.25">
      <c r="A31" s="112">
        <v>27</v>
      </c>
      <c r="B31" s="76" t="s">
        <v>44</v>
      </c>
      <c r="C31" s="231">
        <v>2</v>
      </c>
      <c r="D31" s="230">
        <v>2.5974025974025974</v>
      </c>
    </row>
    <row r="32" spans="1:4" x14ac:dyDescent="0.25">
      <c r="A32" s="112">
        <v>28</v>
      </c>
      <c r="B32" s="76" t="s">
        <v>46</v>
      </c>
      <c r="C32" s="231">
        <v>2</v>
      </c>
      <c r="D32" s="230">
        <v>4.7619047619047619</v>
      </c>
    </row>
    <row r="33" spans="1:4" ht="31.5" x14ac:dyDescent="0.25">
      <c r="A33" s="112">
        <v>29</v>
      </c>
      <c r="B33" s="76" t="s">
        <v>407</v>
      </c>
      <c r="C33" s="231">
        <v>2</v>
      </c>
      <c r="D33" s="230">
        <v>18.181818181818183</v>
      </c>
    </row>
    <row r="34" spans="1:4" x14ac:dyDescent="0.25">
      <c r="A34" s="112">
        <v>30</v>
      </c>
      <c r="B34" s="76" t="s">
        <v>63</v>
      </c>
      <c r="C34" s="231">
        <v>2</v>
      </c>
      <c r="D34" s="230">
        <v>20</v>
      </c>
    </row>
    <row r="35" spans="1:4" x14ac:dyDescent="0.25">
      <c r="A35" s="112">
        <v>31</v>
      </c>
      <c r="B35" s="76" t="s">
        <v>39</v>
      </c>
      <c r="C35" s="231">
        <v>2</v>
      </c>
      <c r="D35" s="230">
        <v>28.571428571428569</v>
      </c>
    </row>
    <row r="36" spans="1:4" x14ac:dyDescent="0.25">
      <c r="A36" s="112">
        <v>32</v>
      </c>
      <c r="B36" s="76" t="s">
        <v>98</v>
      </c>
      <c r="C36" s="231">
        <v>2</v>
      </c>
      <c r="D36" s="230">
        <v>33.333333333333329</v>
      </c>
    </row>
    <row r="37" spans="1:4" ht="31.5" x14ac:dyDescent="0.25">
      <c r="A37" s="112">
        <v>33</v>
      </c>
      <c r="B37" s="76" t="s">
        <v>406</v>
      </c>
      <c r="C37" s="231">
        <v>2</v>
      </c>
      <c r="D37" s="230">
        <v>40</v>
      </c>
    </row>
    <row r="38" spans="1:4" x14ac:dyDescent="0.25">
      <c r="A38" s="112">
        <v>34</v>
      </c>
      <c r="B38" s="76" t="s">
        <v>404</v>
      </c>
      <c r="C38" s="231">
        <v>2</v>
      </c>
      <c r="D38" s="230">
        <v>50</v>
      </c>
    </row>
    <row r="39" spans="1:4" x14ac:dyDescent="0.25">
      <c r="A39" s="112">
        <v>35</v>
      </c>
      <c r="B39" s="76" t="s">
        <v>77</v>
      </c>
      <c r="C39" s="231">
        <v>2</v>
      </c>
      <c r="D39" s="230">
        <v>66.666666666666657</v>
      </c>
    </row>
    <row r="40" spans="1:4" x14ac:dyDescent="0.25">
      <c r="A40" s="112">
        <v>36</v>
      </c>
      <c r="B40" s="76" t="s">
        <v>405</v>
      </c>
      <c r="C40" s="231">
        <v>2</v>
      </c>
      <c r="D40" s="230">
        <v>66.666666666666657</v>
      </c>
    </row>
    <row r="41" spans="1:4" x14ac:dyDescent="0.25">
      <c r="A41" s="112">
        <v>37</v>
      </c>
      <c r="B41" s="76" t="s">
        <v>281</v>
      </c>
      <c r="C41" s="231">
        <v>2</v>
      </c>
      <c r="D41" s="230">
        <v>66.666666666666657</v>
      </c>
    </row>
    <row r="42" spans="1:4" x14ac:dyDescent="0.25">
      <c r="A42" s="112">
        <v>38</v>
      </c>
      <c r="B42" s="76" t="s">
        <v>89</v>
      </c>
      <c r="C42" s="231">
        <v>2</v>
      </c>
      <c r="D42" s="230">
        <v>66.666666666666657</v>
      </c>
    </row>
    <row r="43" spans="1:4" x14ac:dyDescent="0.25">
      <c r="A43" s="112">
        <v>39</v>
      </c>
      <c r="B43" s="76" t="s">
        <v>467</v>
      </c>
      <c r="C43" s="231">
        <v>2</v>
      </c>
      <c r="D43" s="230">
        <v>100</v>
      </c>
    </row>
    <row r="44" spans="1:4" x14ac:dyDescent="0.25">
      <c r="A44" s="112">
        <v>40</v>
      </c>
      <c r="B44" s="76" t="s">
        <v>59</v>
      </c>
      <c r="C44" s="231">
        <v>2</v>
      </c>
      <c r="D44" s="230">
        <v>100</v>
      </c>
    </row>
    <row r="45" spans="1:4" x14ac:dyDescent="0.25">
      <c r="A45" s="112">
        <v>41</v>
      </c>
      <c r="B45" s="76" t="s">
        <v>315</v>
      </c>
      <c r="C45" s="231">
        <v>2</v>
      </c>
      <c r="D45" s="230">
        <v>100</v>
      </c>
    </row>
    <row r="46" spans="1:4" x14ac:dyDescent="0.25">
      <c r="A46" s="112">
        <v>42</v>
      </c>
      <c r="B46" s="76" t="s">
        <v>468</v>
      </c>
      <c r="C46" s="231">
        <v>2</v>
      </c>
      <c r="D46" s="230">
        <v>100</v>
      </c>
    </row>
    <row r="47" spans="1:4" x14ac:dyDescent="0.25">
      <c r="A47" s="112">
        <v>43</v>
      </c>
      <c r="B47" s="76" t="s">
        <v>190</v>
      </c>
      <c r="C47" s="231">
        <v>2</v>
      </c>
      <c r="D47" s="230">
        <v>100</v>
      </c>
    </row>
    <row r="48" spans="1:4" x14ac:dyDescent="0.25">
      <c r="A48" s="112">
        <v>44</v>
      </c>
      <c r="B48" s="76" t="s">
        <v>91</v>
      </c>
      <c r="C48" s="231">
        <v>2</v>
      </c>
      <c r="D48" s="230">
        <v>100</v>
      </c>
    </row>
    <row r="49" spans="1:4" x14ac:dyDescent="0.25">
      <c r="A49" s="112">
        <v>45</v>
      </c>
      <c r="B49" s="76" t="s">
        <v>362</v>
      </c>
      <c r="C49" s="231">
        <v>2</v>
      </c>
      <c r="D49" s="230">
        <v>100</v>
      </c>
    </row>
    <row r="50" spans="1:4" x14ac:dyDescent="0.25">
      <c r="A50" s="112">
        <v>46</v>
      </c>
      <c r="B50" s="76" t="s">
        <v>175</v>
      </c>
      <c r="C50" s="231">
        <v>2</v>
      </c>
      <c r="D50" s="230">
        <v>100</v>
      </c>
    </row>
    <row r="51" spans="1:4" ht="47.25" x14ac:dyDescent="0.25">
      <c r="A51" s="112">
        <v>47</v>
      </c>
      <c r="B51" s="76" t="s">
        <v>519</v>
      </c>
      <c r="C51" s="231">
        <v>2</v>
      </c>
      <c r="D51" s="230">
        <v>100</v>
      </c>
    </row>
    <row r="52" spans="1:4" x14ac:dyDescent="0.25">
      <c r="A52" s="112">
        <v>48</v>
      </c>
      <c r="B52" s="76" t="s">
        <v>194</v>
      </c>
      <c r="C52" s="231">
        <v>2</v>
      </c>
      <c r="D52" s="230">
        <v>100</v>
      </c>
    </row>
    <row r="53" spans="1:4" ht="31.5" x14ac:dyDescent="0.25">
      <c r="A53" s="112">
        <v>49</v>
      </c>
      <c r="B53" s="76" t="s">
        <v>122</v>
      </c>
      <c r="C53" s="231">
        <v>2</v>
      </c>
      <c r="D53" s="230">
        <v>100</v>
      </c>
    </row>
    <row r="54" spans="1:4" x14ac:dyDescent="0.25">
      <c r="A54" s="112">
        <v>50</v>
      </c>
      <c r="B54" s="76" t="s">
        <v>520</v>
      </c>
      <c r="C54" s="231">
        <v>2</v>
      </c>
      <c r="D54" s="230">
        <v>100</v>
      </c>
    </row>
  </sheetData>
  <mergeCells count="3">
    <mergeCell ref="B1:D1"/>
    <mergeCell ref="B2:D2"/>
    <mergeCell ref="A3:D3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8" zoomScaleNormal="78" zoomScaleSheetLayoutView="75" workbookViewId="0">
      <selection activeCell="F4" sqref="F4:F5"/>
    </sheetView>
  </sheetViews>
  <sheetFormatPr defaultColWidth="8.85546875" defaultRowHeight="12.75" x14ac:dyDescent="0.2"/>
  <cols>
    <col min="1" max="1" width="42.140625" style="33" customWidth="1"/>
    <col min="2" max="2" width="13.140625" style="33" customWidth="1"/>
    <col min="3" max="3" width="12.42578125" style="33" customWidth="1"/>
    <col min="4" max="4" width="16.42578125" style="33" customWidth="1"/>
    <col min="5" max="5" width="18" style="33" customWidth="1"/>
    <col min="6" max="6" width="17.28515625" style="33" customWidth="1"/>
    <col min="7" max="7" width="16.28515625" style="33" customWidth="1"/>
    <col min="8" max="16384" width="8.85546875" style="33"/>
  </cols>
  <sheetData>
    <row r="1" spans="1:9" s="1" customFormat="1" ht="30.75" customHeight="1" x14ac:dyDescent="0.25">
      <c r="A1" s="495" t="s">
        <v>187</v>
      </c>
      <c r="B1" s="495"/>
      <c r="C1" s="495"/>
      <c r="D1" s="495"/>
      <c r="E1" s="495"/>
      <c r="F1" s="495"/>
      <c r="G1" s="495"/>
    </row>
    <row r="2" spans="1:9" s="1" customFormat="1" ht="18.75" customHeight="1" x14ac:dyDescent="0.3">
      <c r="A2" s="517" t="s">
        <v>8</v>
      </c>
      <c r="B2" s="517"/>
      <c r="C2" s="517"/>
      <c r="D2" s="517"/>
      <c r="E2" s="517"/>
      <c r="F2" s="517"/>
      <c r="G2" s="517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18"/>
      <c r="B4" s="524" t="s">
        <v>471</v>
      </c>
      <c r="C4" s="515" t="s">
        <v>473</v>
      </c>
      <c r="D4" s="520" t="s">
        <v>33</v>
      </c>
      <c r="E4" s="526" t="s">
        <v>474</v>
      </c>
      <c r="F4" s="515" t="s">
        <v>475</v>
      </c>
      <c r="G4" s="522" t="s">
        <v>32</v>
      </c>
    </row>
    <row r="5" spans="1:9" s="3" customFormat="1" ht="39" customHeight="1" x14ac:dyDescent="0.2">
      <c r="A5" s="519"/>
      <c r="B5" s="525"/>
      <c r="C5" s="516"/>
      <c r="D5" s="521"/>
      <c r="E5" s="527"/>
      <c r="F5" s="516"/>
      <c r="G5" s="523"/>
    </row>
    <row r="6" spans="1:9" s="50" customFormat="1" ht="22.5" customHeight="1" x14ac:dyDescent="0.25">
      <c r="A6" s="156" t="s">
        <v>9</v>
      </c>
      <c r="B6" s="258">
        <f>SUM(B8:B26)</f>
        <v>5507</v>
      </c>
      <c r="C6" s="258">
        <f>SUM(C8:C26)</f>
        <v>5763</v>
      </c>
      <c r="D6" s="157">
        <f>ROUND(C6/B6*100,1)</f>
        <v>104.6</v>
      </c>
      <c r="E6" s="473">
        <f>SUM(E8:E26)</f>
        <v>787</v>
      </c>
      <c r="F6" s="473">
        <f>SUM(F8:F26)</f>
        <v>1603</v>
      </c>
      <c r="G6" s="160">
        <f>ROUND(F6/E6*100,1)</f>
        <v>203.7</v>
      </c>
    </row>
    <row r="7" spans="1:9" s="50" customFormat="1" ht="16.5" customHeight="1" x14ac:dyDescent="0.25">
      <c r="A7" s="162" t="s">
        <v>28</v>
      </c>
      <c r="B7" s="155"/>
      <c r="C7" s="155"/>
      <c r="D7" s="158"/>
      <c r="E7" s="159"/>
      <c r="F7" s="159"/>
      <c r="G7" s="161"/>
    </row>
    <row r="8" spans="1:9" ht="23.25" customHeight="1" x14ac:dyDescent="0.2">
      <c r="A8" s="86" t="s">
        <v>286</v>
      </c>
      <c r="B8" s="45">
        <v>680</v>
      </c>
      <c r="C8" s="47">
        <v>457</v>
      </c>
      <c r="D8" s="46">
        <f t="shared" ref="D8:D26" si="0">ROUND(C8/B8*100,1)</f>
        <v>67.2</v>
      </c>
      <c r="E8" s="45">
        <v>88</v>
      </c>
      <c r="F8" s="44">
        <v>119</v>
      </c>
      <c r="G8" s="43">
        <f>ROUND(F8/E8*100,1)</f>
        <v>135.19999999999999</v>
      </c>
      <c r="H8" s="36"/>
    </row>
    <row r="9" spans="1:9" ht="20.25" customHeight="1" x14ac:dyDescent="0.2">
      <c r="A9" s="48" t="s">
        <v>325</v>
      </c>
      <c r="B9" s="45">
        <v>47</v>
      </c>
      <c r="C9" s="47">
        <v>189</v>
      </c>
      <c r="D9" s="46">
        <f t="shared" si="0"/>
        <v>402.1</v>
      </c>
      <c r="E9" s="45">
        <v>41</v>
      </c>
      <c r="F9" s="44">
        <v>118</v>
      </c>
      <c r="G9" s="43">
        <f>ROUND(F9/E9*100,1)</f>
        <v>287.8</v>
      </c>
      <c r="H9" s="36"/>
    </row>
    <row r="10" spans="1:9" s="6" customFormat="1" ht="22.5" customHeight="1" x14ac:dyDescent="0.25">
      <c r="A10" s="48" t="s">
        <v>149</v>
      </c>
      <c r="B10" s="45">
        <v>1136</v>
      </c>
      <c r="C10" s="47">
        <v>830</v>
      </c>
      <c r="D10" s="46">
        <f t="shared" si="0"/>
        <v>73.099999999999994</v>
      </c>
      <c r="E10" s="45">
        <v>208</v>
      </c>
      <c r="F10" s="44">
        <v>260</v>
      </c>
      <c r="G10" s="43">
        <f>ROUND(F10/E10*100,1)</f>
        <v>125</v>
      </c>
      <c r="H10" s="36"/>
    </row>
    <row r="11" spans="1:9" ht="21.75" customHeight="1" x14ac:dyDescent="0.2">
      <c r="A11" s="48" t="s">
        <v>335</v>
      </c>
      <c r="B11" s="45">
        <v>58</v>
      </c>
      <c r="C11" s="47">
        <v>53</v>
      </c>
      <c r="D11" s="46">
        <f t="shared" si="0"/>
        <v>91.4</v>
      </c>
      <c r="E11" s="45">
        <v>11</v>
      </c>
      <c r="F11" s="44">
        <v>19</v>
      </c>
      <c r="G11" s="43">
        <f>ROUND(F11/E11*100,1)</f>
        <v>172.7</v>
      </c>
      <c r="H11" s="36"/>
      <c r="I11" s="49"/>
    </row>
    <row r="12" spans="1:9" ht="17.25" customHeight="1" x14ac:dyDescent="0.2">
      <c r="A12" s="48" t="s">
        <v>326</v>
      </c>
      <c r="B12" s="45">
        <v>68</v>
      </c>
      <c r="C12" s="47">
        <v>107</v>
      </c>
      <c r="D12" s="46">
        <f t="shared" si="0"/>
        <v>157.4</v>
      </c>
      <c r="E12" s="45">
        <v>9</v>
      </c>
      <c r="F12" s="44">
        <v>34</v>
      </c>
      <c r="G12" s="43">
        <f t="shared" ref="G12:G26" si="1">ROUND(F12/E12*100,1)</f>
        <v>377.8</v>
      </c>
      <c r="H12" s="36"/>
    </row>
    <row r="13" spans="1:9" ht="19.5" customHeight="1" x14ac:dyDescent="0.2">
      <c r="A13" s="48" t="s">
        <v>152</v>
      </c>
      <c r="B13" s="45">
        <v>151</v>
      </c>
      <c r="C13" s="47">
        <v>97</v>
      </c>
      <c r="D13" s="46">
        <f t="shared" si="0"/>
        <v>64.2</v>
      </c>
      <c r="E13" s="45">
        <v>17</v>
      </c>
      <c r="F13" s="44">
        <v>43</v>
      </c>
      <c r="G13" s="43">
        <f t="shared" si="1"/>
        <v>252.9</v>
      </c>
      <c r="H13" s="36"/>
    </row>
    <row r="14" spans="1:9" ht="18.75" customHeight="1" x14ac:dyDescent="0.2">
      <c r="A14" s="48" t="s">
        <v>327</v>
      </c>
      <c r="B14" s="45">
        <v>1354</v>
      </c>
      <c r="C14" s="47">
        <v>1984</v>
      </c>
      <c r="D14" s="46">
        <f t="shared" si="0"/>
        <v>146.5</v>
      </c>
      <c r="E14" s="45">
        <v>147</v>
      </c>
      <c r="F14" s="44">
        <v>509</v>
      </c>
      <c r="G14" s="43">
        <f t="shared" si="1"/>
        <v>346.3</v>
      </c>
      <c r="H14" s="36"/>
    </row>
    <row r="15" spans="1:9" ht="21" customHeight="1" x14ac:dyDescent="0.2">
      <c r="A15" s="48" t="s">
        <v>328</v>
      </c>
      <c r="B15" s="45">
        <v>512</v>
      </c>
      <c r="C15" s="47">
        <v>451</v>
      </c>
      <c r="D15" s="46">
        <f t="shared" si="0"/>
        <v>88.1</v>
      </c>
      <c r="E15" s="45">
        <v>53</v>
      </c>
      <c r="F15" s="44">
        <v>96</v>
      </c>
      <c r="G15" s="43">
        <f t="shared" si="1"/>
        <v>181.1</v>
      </c>
      <c r="H15" s="36"/>
    </row>
    <row r="16" spans="1:9" ht="31.5" customHeight="1" x14ac:dyDescent="0.2">
      <c r="A16" s="48" t="s">
        <v>153</v>
      </c>
      <c r="B16" s="45">
        <v>294</v>
      </c>
      <c r="C16" s="47">
        <v>323</v>
      </c>
      <c r="D16" s="46">
        <f t="shared" si="0"/>
        <v>109.9</v>
      </c>
      <c r="E16" s="45">
        <v>38</v>
      </c>
      <c r="F16" s="44">
        <v>86</v>
      </c>
      <c r="G16" s="43">
        <f t="shared" si="1"/>
        <v>226.3</v>
      </c>
      <c r="H16" s="36"/>
    </row>
    <row r="17" spans="1:8" ht="24" customHeight="1" x14ac:dyDescent="0.2">
      <c r="A17" s="48" t="s">
        <v>154</v>
      </c>
      <c r="B17" s="45">
        <v>39</v>
      </c>
      <c r="C17" s="47">
        <v>55</v>
      </c>
      <c r="D17" s="46">
        <f t="shared" si="0"/>
        <v>141</v>
      </c>
      <c r="E17" s="45">
        <v>6</v>
      </c>
      <c r="F17" s="44">
        <v>13</v>
      </c>
      <c r="G17" s="43">
        <f t="shared" si="1"/>
        <v>216.7</v>
      </c>
      <c r="H17" s="36"/>
    </row>
    <row r="18" spans="1:8" ht="21" customHeight="1" x14ac:dyDescent="0.2">
      <c r="A18" s="48" t="s">
        <v>155</v>
      </c>
      <c r="B18" s="45">
        <v>10</v>
      </c>
      <c r="C18" s="47">
        <v>11</v>
      </c>
      <c r="D18" s="46">
        <f t="shared" si="0"/>
        <v>110</v>
      </c>
      <c r="E18" s="45">
        <v>0</v>
      </c>
      <c r="F18" s="44">
        <v>4</v>
      </c>
      <c r="G18" s="43" t="s">
        <v>120</v>
      </c>
      <c r="H18" s="36"/>
    </row>
    <row r="19" spans="1:8" ht="21.75" customHeight="1" x14ac:dyDescent="0.2">
      <c r="A19" s="48" t="s">
        <v>156</v>
      </c>
      <c r="B19" s="45">
        <v>51</v>
      </c>
      <c r="C19" s="47">
        <v>34</v>
      </c>
      <c r="D19" s="46">
        <f t="shared" si="0"/>
        <v>66.7</v>
      </c>
      <c r="E19" s="45">
        <v>4</v>
      </c>
      <c r="F19" s="44">
        <v>4</v>
      </c>
      <c r="G19" s="43">
        <f t="shared" si="1"/>
        <v>100</v>
      </c>
      <c r="H19" s="36"/>
    </row>
    <row r="20" spans="1:8" ht="24" customHeight="1" x14ac:dyDescent="0.2">
      <c r="A20" s="48" t="s">
        <v>157</v>
      </c>
      <c r="B20" s="45">
        <v>46</v>
      </c>
      <c r="C20" s="47">
        <v>55</v>
      </c>
      <c r="D20" s="46">
        <f t="shared" si="0"/>
        <v>119.6</v>
      </c>
      <c r="E20" s="45">
        <v>11</v>
      </c>
      <c r="F20" s="44">
        <v>20</v>
      </c>
      <c r="G20" s="43">
        <f t="shared" si="1"/>
        <v>181.8</v>
      </c>
      <c r="H20" s="36"/>
    </row>
    <row r="21" spans="1:8" ht="21" customHeight="1" x14ac:dyDescent="0.2">
      <c r="A21" s="48" t="s">
        <v>324</v>
      </c>
      <c r="B21" s="45">
        <v>101</v>
      </c>
      <c r="C21" s="47">
        <v>139</v>
      </c>
      <c r="D21" s="46">
        <f t="shared" si="0"/>
        <v>137.6</v>
      </c>
      <c r="E21" s="45">
        <v>15</v>
      </c>
      <c r="F21" s="44">
        <v>39</v>
      </c>
      <c r="G21" s="43">
        <f t="shared" si="1"/>
        <v>260</v>
      </c>
      <c r="H21" s="36"/>
    </row>
    <row r="22" spans="1:8" ht="25.5" customHeight="1" x14ac:dyDescent="0.2">
      <c r="A22" s="48" t="s">
        <v>329</v>
      </c>
      <c r="B22" s="45">
        <v>191</v>
      </c>
      <c r="C22" s="47">
        <v>223</v>
      </c>
      <c r="D22" s="46">
        <f t="shared" si="0"/>
        <v>116.8</v>
      </c>
      <c r="E22" s="45">
        <v>22</v>
      </c>
      <c r="F22" s="44">
        <v>67</v>
      </c>
      <c r="G22" s="43">
        <f t="shared" si="1"/>
        <v>304.5</v>
      </c>
      <c r="H22" s="36"/>
    </row>
    <row r="23" spans="1:8" ht="18" customHeight="1" x14ac:dyDescent="0.2">
      <c r="A23" s="48" t="s">
        <v>158</v>
      </c>
      <c r="B23" s="45">
        <v>300</v>
      </c>
      <c r="C23" s="47">
        <v>338</v>
      </c>
      <c r="D23" s="46">
        <f t="shared" si="0"/>
        <v>112.7</v>
      </c>
      <c r="E23" s="45">
        <v>9</v>
      </c>
      <c r="F23" s="44">
        <v>52</v>
      </c>
      <c r="G23" s="43">
        <f t="shared" si="1"/>
        <v>577.79999999999995</v>
      </c>
      <c r="H23" s="36"/>
    </row>
    <row r="24" spans="1:8" ht="18.75" customHeight="1" x14ac:dyDescent="0.2">
      <c r="A24" s="48" t="s">
        <v>330</v>
      </c>
      <c r="B24" s="45">
        <v>361</v>
      </c>
      <c r="C24" s="47">
        <v>332</v>
      </c>
      <c r="D24" s="46">
        <f t="shared" si="0"/>
        <v>92</v>
      </c>
      <c r="E24" s="45">
        <v>90</v>
      </c>
      <c r="F24" s="44">
        <v>95</v>
      </c>
      <c r="G24" s="43">
        <f t="shared" si="1"/>
        <v>105.6</v>
      </c>
      <c r="H24" s="36"/>
    </row>
    <row r="25" spans="1:8" ht="19.5" customHeight="1" x14ac:dyDescent="0.2">
      <c r="A25" s="48" t="s">
        <v>331</v>
      </c>
      <c r="B25" s="45">
        <v>46</v>
      </c>
      <c r="C25" s="47">
        <v>43</v>
      </c>
      <c r="D25" s="46">
        <f t="shared" si="0"/>
        <v>93.5</v>
      </c>
      <c r="E25" s="45">
        <v>4</v>
      </c>
      <c r="F25" s="44">
        <v>10</v>
      </c>
      <c r="G25" s="43">
        <f t="shared" si="1"/>
        <v>250</v>
      </c>
      <c r="H25" s="36"/>
    </row>
    <row r="26" spans="1:8" ht="21.75" customHeight="1" thickBot="1" x14ac:dyDescent="0.25">
      <c r="A26" s="42" t="s">
        <v>159</v>
      </c>
      <c r="B26" s="39">
        <v>62</v>
      </c>
      <c r="C26" s="41">
        <v>42</v>
      </c>
      <c r="D26" s="40">
        <f t="shared" si="0"/>
        <v>67.7</v>
      </c>
      <c r="E26" s="39">
        <v>14</v>
      </c>
      <c r="F26" s="38">
        <v>15</v>
      </c>
      <c r="G26" s="37">
        <f t="shared" si="1"/>
        <v>107.1</v>
      </c>
      <c r="H26" s="36"/>
    </row>
    <row r="27" spans="1:8" x14ac:dyDescent="0.2">
      <c r="A27" s="7"/>
      <c r="B27" s="7"/>
      <c r="C27" s="7"/>
      <c r="D27" s="7"/>
      <c r="E27" s="7"/>
      <c r="F27" s="7"/>
      <c r="G27" s="7"/>
    </row>
    <row r="28" spans="1:8" x14ac:dyDescent="0.2">
      <c r="A28" s="7"/>
      <c r="B28" s="7"/>
      <c r="C28" s="7"/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C6" sqref="C6:C30"/>
    </sheetView>
  </sheetViews>
  <sheetFormatPr defaultColWidth="8.85546875" defaultRowHeight="12.75" x14ac:dyDescent="0.2"/>
  <cols>
    <col min="1" max="1" width="50.28515625" style="33" customWidth="1"/>
    <col min="2" max="2" width="12.140625" style="33" customWidth="1"/>
    <col min="3" max="3" width="12.85546875" style="33" customWidth="1"/>
    <col min="4" max="4" width="15" style="33" customWidth="1"/>
    <col min="5" max="5" width="16.7109375" style="33" customWidth="1"/>
    <col min="6" max="6" width="17" style="33" customWidth="1"/>
    <col min="7" max="7" width="15.5703125" style="33" customWidth="1"/>
    <col min="8" max="8" width="6" style="33" customWidth="1"/>
    <col min="9" max="9" width="4.85546875" style="33" customWidth="1"/>
    <col min="10" max="16384" width="8.85546875" style="33"/>
  </cols>
  <sheetData>
    <row r="1" spans="1:9" s="1" customFormat="1" ht="40.5" customHeight="1" x14ac:dyDescent="0.25">
      <c r="A1" s="495" t="s">
        <v>187</v>
      </c>
      <c r="B1" s="495"/>
      <c r="C1" s="495"/>
      <c r="D1" s="495"/>
      <c r="E1" s="495"/>
      <c r="F1" s="495"/>
      <c r="G1" s="495"/>
    </row>
    <row r="2" spans="1:9" s="1" customFormat="1" ht="21" customHeight="1" x14ac:dyDescent="0.3">
      <c r="A2" s="517" t="s">
        <v>125</v>
      </c>
      <c r="B2" s="517"/>
      <c r="C2" s="517"/>
      <c r="D2" s="517"/>
      <c r="E2" s="517"/>
      <c r="F2" s="517"/>
      <c r="G2" s="517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28"/>
      <c r="B4" s="524" t="s">
        <v>471</v>
      </c>
      <c r="C4" s="524" t="s">
        <v>473</v>
      </c>
      <c r="D4" s="530" t="s">
        <v>33</v>
      </c>
      <c r="E4" s="532" t="s">
        <v>474</v>
      </c>
      <c r="F4" s="534" t="s">
        <v>475</v>
      </c>
      <c r="G4" s="536" t="s">
        <v>32</v>
      </c>
    </row>
    <row r="5" spans="1:9" s="3" customFormat="1" ht="40.5" customHeight="1" x14ac:dyDescent="0.2">
      <c r="A5" s="529"/>
      <c r="B5" s="525"/>
      <c r="C5" s="525"/>
      <c r="D5" s="531"/>
      <c r="E5" s="533"/>
      <c r="F5" s="535"/>
      <c r="G5" s="537"/>
    </row>
    <row r="6" spans="1:9" s="50" customFormat="1" ht="25.5" customHeight="1" x14ac:dyDescent="0.25">
      <c r="A6" s="127" t="s">
        <v>149</v>
      </c>
      <c r="B6" s="371">
        <f>SUM(B7:B30)</f>
        <v>1136</v>
      </c>
      <c r="C6" s="371">
        <f>SUM(C7:C30)</f>
        <v>830</v>
      </c>
      <c r="D6" s="164">
        <f>C6/B6*100</f>
        <v>73.063380281690144</v>
      </c>
      <c r="E6" s="183">
        <f>SUM(E7:E30)</f>
        <v>208</v>
      </c>
      <c r="F6" s="183">
        <f>SUM(F7:F30)</f>
        <v>260</v>
      </c>
      <c r="G6" s="384">
        <f>F6/E6*100</f>
        <v>125</v>
      </c>
    </row>
    <row r="7" spans="1:9" ht="24" customHeight="1" x14ac:dyDescent="0.2">
      <c r="A7" s="200" t="s">
        <v>126</v>
      </c>
      <c r="B7" s="45">
        <v>283</v>
      </c>
      <c r="C7" s="65">
        <v>244</v>
      </c>
      <c r="D7" s="157">
        <f t="shared" ref="D7:D8" si="0">C7/B7*100</f>
        <v>86.219081272084807</v>
      </c>
      <c r="E7" s="311">
        <v>51</v>
      </c>
      <c r="F7" s="65">
        <v>80</v>
      </c>
      <c r="G7" s="160">
        <f t="shared" ref="G7:G30" si="1">F7/E7*100</f>
        <v>156.86274509803923</v>
      </c>
      <c r="H7" s="36"/>
    </row>
    <row r="8" spans="1:9" ht="23.25" customHeight="1" x14ac:dyDescent="0.2">
      <c r="A8" s="200" t="s">
        <v>127</v>
      </c>
      <c r="B8" s="45">
        <v>12</v>
      </c>
      <c r="C8" s="65">
        <v>11</v>
      </c>
      <c r="D8" s="157">
        <f t="shared" si="0"/>
        <v>91.666666666666657</v>
      </c>
      <c r="E8" s="311">
        <v>4</v>
      </c>
      <c r="F8" s="65">
        <v>1</v>
      </c>
      <c r="G8" s="160" t="s">
        <v>120</v>
      </c>
      <c r="H8" s="36"/>
    </row>
    <row r="9" spans="1:9" s="6" customFormat="1" ht="20.25" customHeight="1" x14ac:dyDescent="0.25">
      <c r="A9" s="213" t="s">
        <v>128</v>
      </c>
      <c r="B9" s="45">
        <v>0</v>
      </c>
      <c r="C9" s="65">
        <v>0</v>
      </c>
      <c r="D9" s="157" t="s">
        <v>120</v>
      </c>
      <c r="E9" s="311">
        <v>0</v>
      </c>
      <c r="F9" s="65">
        <v>0</v>
      </c>
      <c r="G9" s="160" t="s">
        <v>120</v>
      </c>
      <c r="H9" s="36"/>
    </row>
    <row r="10" spans="1:9" ht="19.5" customHeight="1" x14ac:dyDescent="0.2">
      <c r="A10" s="213" t="s">
        <v>129</v>
      </c>
      <c r="B10" s="45">
        <v>41</v>
      </c>
      <c r="C10" s="65">
        <v>18</v>
      </c>
      <c r="D10" s="157">
        <f>C10/B10*100</f>
        <v>43.902439024390247</v>
      </c>
      <c r="E10" s="310">
        <v>3</v>
      </c>
      <c r="F10" s="65">
        <v>4</v>
      </c>
      <c r="G10" s="160">
        <f t="shared" si="1"/>
        <v>133.33333333333331</v>
      </c>
      <c r="H10" s="36"/>
      <c r="I10" s="49"/>
    </row>
    <row r="11" spans="1:9" ht="21.75" customHeight="1" x14ac:dyDescent="0.2">
      <c r="A11" s="213" t="s">
        <v>130</v>
      </c>
      <c r="B11" s="45">
        <v>84</v>
      </c>
      <c r="C11" s="65">
        <v>75</v>
      </c>
      <c r="D11" s="157">
        <f t="shared" ref="D11:D17" si="2">C11/B11*100</f>
        <v>89.285714285714292</v>
      </c>
      <c r="E11" s="310">
        <v>27</v>
      </c>
      <c r="F11" s="65">
        <v>28</v>
      </c>
      <c r="G11" s="160">
        <f t="shared" si="1"/>
        <v>103.7037037037037</v>
      </c>
      <c r="H11" s="36"/>
    </row>
    <row r="12" spans="1:9" ht="37.5" customHeight="1" x14ac:dyDescent="0.2">
      <c r="A12" s="213" t="s">
        <v>131</v>
      </c>
      <c r="B12" s="45">
        <v>14</v>
      </c>
      <c r="C12" s="65">
        <v>7</v>
      </c>
      <c r="D12" s="157">
        <f t="shared" si="2"/>
        <v>50</v>
      </c>
      <c r="E12" s="310">
        <v>1</v>
      </c>
      <c r="F12" s="65">
        <v>2</v>
      </c>
      <c r="G12" s="160">
        <f t="shared" si="1"/>
        <v>200</v>
      </c>
      <c r="H12" s="36"/>
    </row>
    <row r="13" spans="1:9" ht="36.75" customHeight="1" x14ac:dyDescent="0.2">
      <c r="A13" s="213" t="s">
        <v>162</v>
      </c>
      <c r="B13" s="45">
        <v>144</v>
      </c>
      <c r="C13" s="65">
        <v>106</v>
      </c>
      <c r="D13" s="157">
        <f t="shared" si="2"/>
        <v>73.611111111111114</v>
      </c>
      <c r="E13" s="310">
        <v>67</v>
      </c>
      <c r="F13" s="65">
        <v>30</v>
      </c>
      <c r="G13" s="160">
        <f t="shared" si="1"/>
        <v>44.776119402985074</v>
      </c>
      <c r="H13" s="36"/>
    </row>
    <row r="14" spans="1:9" ht="19.5" customHeight="1" x14ac:dyDescent="0.2">
      <c r="A14" s="213" t="s">
        <v>132</v>
      </c>
      <c r="B14" s="45">
        <v>66</v>
      </c>
      <c r="C14" s="65">
        <v>84</v>
      </c>
      <c r="D14" s="157">
        <f t="shared" si="2"/>
        <v>127.27272727272727</v>
      </c>
      <c r="E14" s="65">
        <v>8</v>
      </c>
      <c r="F14" s="65">
        <v>24</v>
      </c>
      <c r="G14" s="160">
        <f t="shared" si="1"/>
        <v>300</v>
      </c>
      <c r="H14" s="36"/>
    </row>
    <row r="15" spans="1:9" ht="33.75" customHeight="1" x14ac:dyDescent="0.2">
      <c r="A15" s="213" t="s">
        <v>133</v>
      </c>
      <c r="B15" s="45">
        <v>7</v>
      </c>
      <c r="C15" s="65">
        <v>7</v>
      </c>
      <c r="D15" s="157">
        <f t="shared" si="2"/>
        <v>100</v>
      </c>
      <c r="E15" s="65">
        <v>0</v>
      </c>
      <c r="F15" s="65">
        <v>0</v>
      </c>
      <c r="G15" s="160" t="s">
        <v>120</v>
      </c>
      <c r="H15" s="36"/>
    </row>
    <row r="16" spans="1:9" ht="38.25" customHeight="1" x14ac:dyDescent="0.2">
      <c r="A16" s="213" t="s">
        <v>134</v>
      </c>
      <c r="B16" s="45">
        <v>8</v>
      </c>
      <c r="C16" s="65">
        <v>2</v>
      </c>
      <c r="D16" s="157">
        <f t="shared" si="2"/>
        <v>25</v>
      </c>
      <c r="E16" s="65">
        <v>0</v>
      </c>
      <c r="F16" s="65">
        <v>0</v>
      </c>
      <c r="G16" s="160" t="s">
        <v>120</v>
      </c>
      <c r="H16" s="36"/>
    </row>
    <row r="17" spans="1:8" ht="35.25" customHeight="1" x14ac:dyDescent="0.2">
      <c r="A17" s="213" t="s">
        <v>135</v>
      </c>
      <c r="B17" s="45">
        <v>26</v>
      </c>
      <c r="C17" s="65">
        <v>22</v>
      </c>
      <c r="D17" s="157">
        <f t="shared" si="2"/>
        <v>84.615384615384613</v>
      </c>
      <c r="E17" s="65">
        <v>3</v>
      </c>
      <c r="F17" s="65">
        <v>11</v>
      </c>
      <c r="G17" s="160">
        <f t="shared" si="1"/>
        <v>366.66666666666663</v>
      </c>
      <c r="H17" s="36"/>
    </row>
    <row r="18" spans="1:8" ht="32.25" customHeight="1" x14ac:dyDescent="0.2">
      <c r="A18" s="213" t="s">
        <v>136</v>
      </c>
      <c r="B18" s="45">
        <v>0</v>
      </c>
      <c r="C18" s="65">
        <v>0</v>
      </c>
      <c r="D18" s="157" t="s">
        <v>120</v>
      </c>
      <c r="E18" s="65">
        <v>0</v>
      </c>
      <c r="F18" s="65">
        <v>0</v>
      </c>
      <c r="G18" s="160" t="s">
        <v>120</v>
      </c>
      <c r="H18" s="36"/>
    </row>
    <row r="19" spans="1:8" ht="21.75" customHeight="1" x14ac:dyDescent="0.2">
      <c r="A19" s="213" t="s">
        <v>137</v>
      </c>
      <c r="B19" s="45">
        <v>19</v>
      </c>
      <c r="C19" s="65">
        <v>15</v>
      </c>
      <c r="D19" s="157">
        <f>C19/B19*100</f>
        <v>78.94736842105263</v>
      </c>
      <c r="E19" s="65">
        <v>4</v>
      </c>
      <c r="F19" s="65">
        <v>3</v>
      </c>
      <c r="G19" s="160">
        <f t="shared" si="1"/>
        <v>75</v>
      </c>
      <c r="H19" s="36"/>
    </row>
    <row r="20" spans="1:8" ht="31.5" customHeight="1" x14ac:dyDescent="0.2">
      <c r="A20" s="213" t="s">
        <v>138</v>
      </c>
      <c r="B20" s="45">
        <v>42</v>
      </c>
      <c r="C20" s="65">
        <v>43</v>
      </c>
      <c r="D20" s="157">
        <f t="shared" ref="D20:D30" si="3">C20/B20*100</f>
        <v>102.38095238095238</v>
      </c>
      <c r="E20" s="65">
        <v>13</v>
      </c>
      <c r="F20" s="65">
        <v>12</v>
      </c>
      <c r="G20" s="160">
        <f t="shared" si="1"/>
        <v>92.307692307692307</v>
      </c>
      <c r="H20" s="36"/>
    </row>
    <row r="21" spans="1:8" ht="19.5" customHeight="1" x14ac:dyDescent="0.2">
      <c r="A21" s="213" t="s">
        <v>139</v>
      </c>
      <c r="B21" s="45">
        <v>35</v>
      </c>
      <c r="C21" s="65">
        <v>37</v>
      </c>
      <c r="D21" s="157">
        <f t="shared" si="3"/>
        <v>105.71428571428572</v>
      </c>
      <c r="E21" s="65">
        <v>5</v>
      </c>
      <c r="F21" s="65">
        <v>19</v>
      </c>
      <c r="G21" s="160">
        <f t="shared" si="1"/>
        <v>380</v>
      </c>
      <c r="H21" s="36"/>
    </row>
    <row r="22" spans="1:8" ht="36" customHeight="1" x14ac:dyDescent="0.2">
      <c r="A22" s="213" t="s">
        <v>140</v>
      </c>
      <c r="B22" s="45">
        <v>63</v>
      </c>
      <c r="C22" s="65">
        <v>28</v>
      </c>
      <c r="D22" s="157">
        <f t="shared" si="3"/>
        <v>44.444444444444443</v>
      </c>
      <c r="E22" s="65">
        <v>1</v>
      </c>
      <c r="F22" s="65">
        <v>12</v>
      </c>
      <c r="G22" s="160">
        <f t="shared" si="1"/>
        <v>1200</v>
      </c>
      <c r="H22" s="36"/>
    </row>
    <row r="23" spans="1:8" ht="36" customHeight="1" x14ac:dyDescent="0.2">
      <c r="A23" s="213" t="s">
        <v>141</v>
      </c>
      <c r="B23" s="45">
        <v>6</v>
      </c>
      <c r="C23" s="65">
        <v>1</v>
      </c>
      <c r="D23" s="157">
        <f t="shared" si="3"/>
        <v>16.666666666666664</v>
      </c>
      <c r="E23" s="65">
        <v>0</v>
      </c>
      <c r="F23" s="65">
        <v>0</v>
      </c>
      <c r="G23" s="160" t="e">
        <f t="shared" si="1"/>
        <v>#DIV/0!</v>
      </c>
      <c r="H23" s="36"/>
    </row>
    <row r="24" spans="1:8" ht="21" customHeight="1" x14ac:dyDescent="0.2">
      <c r="A24" s="213" t="s">
        <v>142</v>
      </c>
      <c r="B24" s="45">
        <v>12</v>
      </c>
      <c r="C24" s="65">
        <v>0</v>
      </c>
      <c r="D24" s="157">
        <f t="shared" si="3"/>
        <v>0</v>
      </c>
      <c r="E24" s="65">
        <v>0</v>
      </c>
      <c r="F24" s="65">
        <v>0</v>
      </c>
      <c r="G24" s="160" t="e">
        <f t="shared" si="1"/>
        <v>#DIV/0!</v>
      </c>
      <c r="H24" s="36"/>
    </row>
    <row r="25" spans="1:8" ht="21" customHeight="1" x14ac:dyDescent="0.2">
      <c r="A25" s="213" t="s">
        <v>143</v>
      </c>
      <c r="B25" s="385">
        <v>125</v>
      </c>
      <c r="C25" s="65">
        <v>15</v>
      </c>
      <c r="D25" s="157">
        <f t="shared" si="3"/>
        <v>12</v>
      </c>
      <c r="E25" s="65">
        <v>12</v>
      </c>
      <c r="F25" s="65">
        <v>11</v>
      </c>
      <c r="G25" s="160">
        <f t="shared" si="1"/>
        <v>91.666666666666657</v>
      </c>
    </row>
    <row r="26" spans="1:8" ht="33" customHeight="1" x14ac:dyDescent="0.2">
      <c r="A26" s="213" t="s">
        <v>144</v>
      </c>
      <c r="B26" s="386">
        <v>73</v>
      </c>
      <c r="C26" s="65">
        <v>24</v>
      </c>
      <c r="D26" s="157">
        <f t="shared" si="3"/>
        <v>32.87671232876712</v>
      </c>
      <c r="E26" s="65">
        <v>5</v>
      </c>
      <c r="F26" s="65">
        <v>5</v>
      </c>
      <c r="G26" s="160">
        <f t="shared" si="1"/>
        <v>100</v>
      </c>
    </row>
    <row r="27" spans="1:8" ht="22.5" customHeight="1" x14ac:dyDescent="0.2">
      <c r="A27" s="213" t="s">
        <v>145</v>
      </c>
      <c r="B27" s="386">
        <v>5</v>
      </c>
      <c r="C27" s="65">
        <v>16</v>
      </c>
      <c r="D27" s="157">
        <f t="shared" si="3"/>
        <v>320</v>
      </c>
      <c r="E27" s="65">
        <v>0</v>
      </c>
      <c r="F27" s="65">
        <v>5</v>
      </c>
      <c r="G27" s="160" t="s">
        <v>120</v>
      </c>
    </row>
    <row r="28" spans="1:8" ht="18" customHeight="1" x14ac:dyDescent="0.2">
      <c r="A28" s="213" t="s">
        <v>146</v>
      </c>
      <c r="B28" s="387">
        <v>58</v>
      </c>
      <c r="C28" s="65">
        <v>28</v>
      </c>
      <c r="D28" s="157">
        <f t="shared" si="3"/>
        <v>48.275862068965516</v>
      </c>
      <c r="E28" s="65">
        <v>4</v>
      </c>
      <c r="F28" s="65">
        <v>6</v>
      </c>
      <c r="G28" s="160">
        <f t="shared" si="1"/>
        <v>150</v>
      </c>
    </row>
    <row r="29" spans="1:8" ht="21.75" customHeight="1" x14ac:dyDescent="0.25">
      <c r="A29" s="388" t="s">
        <v>147</v>
      </c>
      <c r="B29" s="387">
        <v>5</v>
      </c>
      <c r="C29" s="387">
        <v>41</v>
      </c>
      <c r="D29" s="157">
        <f t="shared" si="3"/>
        <v>819.99999999999989</v>
      </c>
      <c r="E29" s="387">
        <v>0</v>
      </c>
      <c r="F29" s="387">
        <v>4</v>
      </c>
      <c r="G29" s="160" t="s">
        <v>120</v>
      </c>
    </row>
    <row r="30" spans="1:8" ht="25.5" customHeight="1" x14ac:dyDescent="0.25">
      <c r="A30" s="388" t="s">
        <v>148</v>
      </c>
      <c r="B30" s="387">
        <v>8</v>
      </c>
      <c r="C30" s="387">
        <v>6</v>
      </c>
      <c r="D30" s="46">
        <f t="shared" si="3"/>
        <v>75</v>
      </c>
      <c r="E30" s="387">
        <v>0</v>
      </c>
      <c r="F30" s="387">
        <v>3</v>
      </c>
      <c r="G30" s="43" t="e">
        <f t="shared" si="1"/>
        <v>#DIV/0!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F8" sqref="F8:F16"/>
    </sheetView>
  </sheetViews>
  <sheetFormatPr defaultRowHeight="15" x14ac:dyDescent="0.25"/>
  <cols>
    <col min="1" max="1" width="50.28515625" style="33" customWidth="1"/>
    <col min="2" max="2" width="12" style="33" customWidth="1"/>
    <col min="3" max="3" width="11.5703125" style="33" customWidth="1"/>
    <col min="4" max="4" width="16.5703125" style="33" customWidth="1"/>
    <col min="5" max="5" width="15.140625" style="33" customWidth="1"/>
    <col min="6" max="6" width="14.5703125" style="33" customWidth="1"/>
    <col min="7" max="7" width="13.28515625" style="33" customWidth="1"/>
    <col min="14" max="14" width="11.42578125" customWidth="1"/>
  </cols>
  <sheetData>
    <row r="1" spans="1:7" s="77" customFormat="1" ht="51.75" customHeight="1" x14ac:dyDescent="0.3">
      <c r="A1" s="538" t="s">
        <v>187</v>
      </c>
      <c r="B1" s="538"/>
      <c r="C1" s="538"/>
      <c r="D1" s="538"/>
      <c r="E1" s="538"/>
      <c r="F1" s="538"/>
      <c r="G1" s="538"/>
    </row>
    <row r="2" spans="1:7" ht="30" customHeight="1" x14ac:dyDescent="0.35">
      <c r="A2" s="539" t="s">
        <v>10</v>
      </c>
      <c r="B2" s="539"/>
      <c r="C2" s="539"/>
      <c r="D2" s="539"/>
      <c r="E2" s="539"/>
      <c r="F2" s="539"/>
      <c r="G2" s="539"/>
    </row>
    <row r="3" spans="1:7" ht="16.5" thickBot="1" x14ac:dyDescent="0.3">
      <c r="A3" s="2"/>
      <c r="B3" s="2"/>
      <c r="C3" s="2"/>
      <c r="D3" s="2"/>
      <c r="E3" s="2"/>
      <c r="F3" s="2"/>
      <c r="G3" s="94" t="s">
        <v>34</v>
      </c>
    </row>
    <row r="4" spans="1:7" x14ac:dyDescent="0.25">
      <c r="A4" s="518"/>
      <c r="B4" s="540" t="s">
        <v>471</v>
      </c>
      <c r="C4" s="542" t="s">
        <v>472</v>
      </c>
      <c r="D4" s="542" t="s">
        <v>33</v>
      </c>
      <c r="E4" s="544" t="s">
        <v>474</v>
      </c>
      <c r="F4" s="546" t="s">
        <v>475</v>
      </c>
      <c r="G4" s="548" t="s">
        <v>33</v>
      </c>
    </row>
    <row r="5" spans="1:7" ht="33" customHeight="1" x14ac:dyDescent="0.25">
      <c r="A5" s="519"/>
      <c r="B5" s="541"/>
      <c r="C5" s="543"/>
      <c r="D5" s="543"/>
      <c r="E5" s="545"/>
      <c r="F5" s="547"/>
      <c r="G5" s="549"/>
    </row>
    <row r="6" spans="1:7" s="77" customFormat="1" ht="33" customHeight="1" x14ac:dyDescent="0.25">
      <c r="A6" s="127" t="s">
        <v>9</v>
      </c>
      <c r="B6" s="183">
        <f>SUM(B8:B16)</f>
        <v>5507</v>
      </c>
      <c r="C6" s="371">
        <f>SUM(C8:C16)</f>
        <v>5763</v>
      </c>
      <c r="D6" s="164">
        <f t="shared" ref="D6:D16" si="0">ROUND(C6/B6*100,1)</f>
        <v>104.6</v>
      </c>
      <c r="E6" s="371">
        <f>SUM(E8:E16)</f>
        <v>787</v>
      </c>
      <c r="F6" s="371">
        <f>SUM(F8:F16)</f>
        <v>1603</v>
      </c>
      <c r="G6" s="166">
        <f t="shared" ref="G6:G16" si="1">ROUND(F6/E6*100,1)</f>
        <v>203.7</v>
      </c>
    </row>
    <row r="7" spans="1:7" s="77" customFormat="1" ht="17.25" customHeight="1" x14ac:dyDescent="0.25">
      <c r="A7" s="163" t="s">
        <v>31</v>
      </c>
      <c r="B7" s="341"/>
      <c r="C7" s="341"/>
      <c r="D7" s="165"/>
      <c r="E7" s="341"/>
      <c r="F7" s="341"/>
      <c r="G7" s="167"/>
    </row>
    <row r="8" spans="1:7" ht="30.75" customHeight="1" x14ac:dyDescent="0.25">
      <c r="A8" s="134" t="s">
        <v>11</v>
      </c>
      <c r="B8" s="137">
        <v>308</v>
      </c>
      <c r="C8" s="137">
        <v>358</v>
      </c>
      <c r="D8" s="46">
        <f t="shared" si="0"/>
        <v>116.2</v>
      </c>
      <c r="E8" s="138">
        <v>52</v>
      </c>
      <c r="F8" s="138">
        <v>93</v>
      </c>
      <c r="G8" s="136">
        <f t="shared" si="1"/>
        <v>178.8</v>
      </c>
    </row>
    <row r="9" spans="1:7" ht="20.25" customHeight="1" x14ac:dyDescent="0.25">
      <c r="A9" s="134" t="s">
        <v>12</v>
      </c>
      <c r="B9" s="137">
        <v>449</v>
      </c>
      <c r="C9" s="137">
        <v>443</v>
      </c>
      <c r="D9" s="46">
        <f t="shared" si="0"/>
        <v>98.7</v>
      </c>
      <c r="E9" s="137">
        <v>105</v>
      </c>
      <c r="F9" s="138">
        <v>146</v>
      </c>
      <c r="G9" s="136">
        <f t="shared" si="1"/>
        <v>139</v>
      </c>
    </row>
    <row r="10" spans="1:7" ht="20.25" customHeight="1" x14ac:dyDescent="0.25">
      <c r="A10" s="134" t="s">
        <v>13</v>
      </c>
      <c r="B10" s="137">
        <v>510</v>
      </c>
      <c r="C10" s="137">
        <v>494</v>
      </c>
      <c r="D10" s="46">
        <f t="shared" si="0"/>
        <v>96.9</v>
      </c>
      <c r="E10" s="137">
        <v>73</v>
      </c>
      <c r="F10" s="138">
        <v>119</v>
      </c>
      <c r="G10" s="136">
        <f t="shared" si="1"/>
        <v>163</v>
      </c>
    </row>
    <row r="11" spans="1:7" ht="20.25" customHeight="1" x14ac:dyDescent="0.25">
      <c r="A11" s="134" t="s">
        <v>14</v>
      </c>
      <c r="B11" s="137">
        <v>202</v>
      </c>
      <c r="C11" s="137">
        <v>353</v>
      </c>
      <c r="D11" s="46">
        <f t="shared" si="0"/>
        <v>174.8</v>
      </c>
      <c r="E11" s="137">
        <v>15</v>
      </c>
      <c r="F11" s="138">
        <v>82</v>
      </c>
      <c r="G11" s="136">
        <f t="shared" si="1"/>
        <v>546.70000000000005</v>
      </c>
    </row>
    <row r="12" spans="1:7" ht="20.25" customHeight="1" x14ac:dyDescent="0.25">
      <c r="A12" s="134" t="s">
        <v>15</v>
      </c>
      <c r="B12" s="137">
        <v>993</v>
      </c>
      <c r="C12" s="137">
        <v>981</v>
      </c>
      <c r="D12" s="46">
        <f t="shared" si="0"/>
        <v>98.8</v>
      </c>
      <c r="E12" s="137">
        <v>142</v>
      </c>
      <c r="F12" s="138">
        <v>269</v>
      </c>
      <c r="G12" s="136">
        <f t="shared" si="1"/>
        <v>189.4</v>
      </c>
    </row>
    <row r="13" spans="1:7" ht="40.5" customHeight="1" x14ac:dyDescent="0.25">
      <c r="A13" s="134" t="s">
        <v>16</v>
      </c>
      <c r="B13" s="137">
        <v>112</v>
      </c>
      <c r="C13" s="137">
        <v>113</v>
      </c>
      <c r="D13" s="46">
        <f t="shared" si="0"/>
        <v>100.9</v>
      </c>
      <c r="E13" s="137">
        <v>23</v>
      </c>
      <c r="F13" s="138">
        <v>36</v>
      </c>
      <c r="G13" s="136">
        <f t="shared" si="1"/>
        <v>156.5</v>
      </c>
    </row>
    <row r="14" spans="1:7" ht="24.75" customHeight="1" x14ac:dyDescent="0.25">
      <c r="A14" s="134" t="s">
        <v>17</v>
      </c>
      <c r="B14" s="137">
        <v>828</v>
      </c>
      <c r="C14" s="137">
        <v>747</v>
      </c>
      <c r="D14" s="46">
        <f t="shared" si="0"/>
        <v>90.2</v>
      </c>
      <c r="E14" s="137">
        <v>168</v>
      </c>
      <c r="F14" s="138">
        <v>310</v>
      </c>
      <c r="G14" s="136">
        <f t="shared" si="1"/>
        <v>184.5</v>
      </c>
    </row>
    <row r="15" spans="1:7" ht="54.75" customHeight="1" x14ac:dyDescent="0.25">
      <c r="A15" s="134" t="s">
        <v>18</v>
      </c>
      <c r="B15" s="137">
        <v>1450</v>
      </c>
      <c r="C15" s="137">
        <v>1316</v>
      </c>
      <c r="D15" s="46">
        <f t="shared" si="0"/>
        <v>90.8</v>
      </c>
      <c r="E15" s="137">
        <v>144</v>
      </c>
      <c r="F15" s="138">
        <v>321</v>
      </c>
      <c r="G15" s="136">
        <f t="shared" si="1"/>
        <v>222.9</v>
      </c>
    </row>
    <row r="16" spans="1:7" ht="24.75" customHeight="1" thickBot="1" x14ac:dyDescent="0.3">
      <c r="A16" s="135" t="s">
        <v>19</v>
      </c>
      <c r="B16" s="139">
        <v>655</v>
      </c>
      <c r="C16" s="139">
        <v>958</v>
      </c>
      <c r="D16" s="40">
        <f t="shared" si="0"/>
        <v>146.30000000000001</v>
      </c>
      <c r="E16" s="139">
        <v>65</v>
      </c>
      <c r="F16" s="140">
        <v>227</v>
      </c>
      <c r="G16" s="141">
        <f t="shared" si="1"/>
        <v>349.2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40"/>
      <c r="L22" s="340"/>
      <c r="O22" s="340"/>
    </row>
    <row r="23" spans="1:15" x14ac:dyDescent="0.25">
      <c r="E23"/>
      <c r="F23" s="340"/>
      <c r="L23" s="340"/>
      <c r="O23" s="340"/>
    </row>
    <row r="24" spans="1:15" x14ac:dyDescent="0.25">
      <c r="E24"/>
      <c r="F24" s="340"/>
      <c r="L24" s="340"/>
      <c r="O24" s="340"/>
    </row>
    <row r="25" spans="1:15" x14ac:dyDescent="0.25">
      <c r="E25"/>
      <c r="F25" s="340"/>
      <c r="L25" s="340"/>
      <c r="O25" s="340"/>
    </row>
    <row r="26" spans="1:15" x14ac:dyDescent="0.25">
      <c r="E26"/>
      <c r="F26" s="340"/>
      <c r="L26" s="340"/>
      <c r="O26" s="340"/>
    </row>
    <row r="27" spans="1:15" x14ac:dyDescent="0.25">
      <c r="E27"/>
      <c r="F27" s="340"/>
      <c r="L27" s="340"/>
      <c r="O27" s="340"/>
    </row>
    <row r="28" spans="1:15" x14ac:dyDescent="0.25">
      <c r="E28"/>
      <c r="F28" s="340"/>
      <c r="L28" s="340"/>
      <c r="O28" s="340"/>
    </row>
    <row r="29" spans="1:15" x14ac:dyDescent="0.25">
      <c r="E29"/>
      <c r="F29" s="340"/>
      <c r="L29" s="340"/>
      <c r="O29" s="340"/>
    </row>
    <row r="30" spans="1:15" x14ac:dyDescent="0.25">
      <c r="E30"/>
      <c r="F30" s="340"/>
      <c r="L30" s="340"/>
      <c r="O30" s="340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F3" sqref="F3:H3"/>
    </sheetView>
  </sheetViews>
  <sheetFormatPr defaultRowHeight="15.75" x14ac:dyDescent="0.25"/>
  <cols>
    <col min="1" max="1" width="5.42578125" style="56" customWidth="1"/>
    <col min="2" max="2" width="46.7109375" style="57" customWidth="1"/>
    <col min="3" max="3" width="11.28515625" style="58" customWidth="1"/>
    <col min="4" max="4" width="13" style="58" customWidth="1"/>
    <col min="5" max="6" width="12.28515625" style="59" customWidth="1"/>
    <col min="7" max="7" width="13.28515625" style="59" customWidth="1"/>
    <col min="8" max="8" width="12.28515625" style="67" customWidth="1"/>
    <col min="9" max="11" width="7" style="67" customWidth="1"/>
    <col min="12" max="256" width="9.140625" style="67"/>
    <col min="257" max="257" width="3.140625" style="67" customWidth="1"/>
    <col min="258" max="258" width="33.42578125" style="67" customWidth="1"/>
    <col min="259" max="259" width="10" style="67" customWidth="1"/>
    <col min="260" max="260" width="14.140625" style="67" customWidth="1"/>
    <col min="261" max="262" width="12.42578125" style="67" customWidth="1"/>
    <col min="263" max="263" width="18.28515625" style="67" customWidth="1"/>
    <col min="264" max="512" width="9.140625" style="67"/>
    <col min="513" max="513" width="3.140625" style="67" customWidth="1"/>
    <col min="514" max="514" width="33.42578125" style="67" customWidth="1"/>
    <col min="515" max="515" width="10" style="67" customWidth="1"/>
    <col min="516" max="516" width="14.140625" style="67" customWidth="1"/>
    <col min="517" max="518" width="12.42578125" style="67" customWidth="1"/>
    <col min="519" max="519" width="18.28515625" style="67" customWidth="1"/>
    <col min="520" max="768" width="9.140625" style="67"/>
    <col min="769" max="769" width="3.140625" style="67" customWidth="1"/>
    <col min="770" max="770" width="33.42578125" style="67" customWidth="1"/>
    <col min="771" max="771" width="10" style="67" customWidth="1"/>
    <col min="772" max="772" width="14.140625" style="67" customWidth="1"/>
    <col min="773" max="774" width="12.42578125" style="67" customWidth="1"/>
    <col min="775" max="775" width="18.28515625" style="67" customWidth="1"/>
    <col min="776" max="1024" width="9.140625" style="67"/>
    <col min="1025" max="1025" width="3.140625" style="67" customWidth="1"/>
    <col min="1026" max="1026" width="33.42578125" style="67" customWidth="1"/>
    <col min="1027" max="1027" width="10" style="67" customWidth="1"/>
    <col min="1028" max="1028" width="14.140625" style="67" customWidth="1"/>
    <col min="1029" max="1030" width="12.42578125" style="67" customWidth="1"/>
    <col min="1031" max="1031" width="18.28515625" style="67" customWidth="1"/>
    <col min="1032" max="1280" width="9.140625" style="67"/>
    <col min="1281" max="1281" width="3.140625" style="67" customWidth="1"/>
    <col min="1282" max="1282" width="33.42578125" style="67" customWidth="1"/>
    <col min="1283" max="1283" width="10" style="67" customWidth="1"/>
    <col min="1284" max="1284" width="14.140625" style="67" customWidth="1"/>
    <col min="1285" max="1286" width="12.42578125" style="67" customWidth="1"/>
    <col min="1287" max="1287" width="18.28515625" style="67" customWidth="1"/>
    <col min="1288" max="1536" width="9.140625" style="67"/>
    <col min="1537" max="1537" width="3.140625" style="67" customWidth="1"/>
    <col min="1538" max="1538" width="33.42578125" style="67" customWidth="1"/>
    <col min="1539" max="1539" width="10" style="67" customWidth="1"/>
    <col min="1540" max="1540" width="14.140625" style="67" customWidth="1"/>
    <col min="1541" max="1542" width="12.42578125" style="67" customWidth="1"/>
    <col min="1543" max="1543" width="18.28515625" style="67" customWidth="1"/>
    <col min="1544" max="1792" width="9.140625" style="67"/>
    <col min="1793" max="1793" width="3.140625" style="67" customWidth="1"/>
    <col min="1794" max="1794" width="33.42578125" style="67" customWidth="1"/>
    <col min="1795" max="1795" width="10" style="67" customWidth="1"/>
    <col min="1796" max="1796" width="14.140625" style="67" customWidth="1"/>
    <col min="1797" max="1798" width="12.42578125" style="67" customWidth="1"/>
    <col min="1799" max="1799" width="18.28515625" style="67" customWidth="1"/>
    <col min="1800" max="2048" width="9.140625" style="67"/>
    <col min="2049" max="2049" width="3.140625" style="67" customWidth="1"/>
    <col min="2050" max="2050" width="33.42578125" style="67" customWidth="1"/>
    <col min="2051" max="2051" width="10" style="67" customWidth="1"/>
    <col min="2052" max="2052" width="14.140625" style="67" customWidth="1"/>
    <col min="2053" max="2054" width="12.42578125" style="67" customWidth="1"/>
    <col min="2055" max="2055" width="18.28515625" style="67" customWidth="1"/>
    <col min="2056" max="2304" width="9.140625" style="67"/>
    <col min="2305" max="2305" width="3.140625" style="67" customWidth="1"/>
    <col min="2306" max="2306" width="33.42578125" style="67" customWidth="1"/>
    <col min="2307" max="2307" width="10" style="67" customWidth="1"/>
    <col min="2308" max="2308" width="14.140625" style="67" customWidth="1"/>
    <col min="2309" max="2310" width="12.42578125" style="67" customWidth="1"/>
    <col min="2311" max="2311" width="18.28515625" style="67" customWidth="1"/>
    <col min="2312" max="2560" width="9.140625" style="67"/>
    <col min="2561" max="2561" width="3.140625" style="67" customWidth="1"/>
    <col min="2562" max="2562" width="33.42578125" style="67" customWidth="1"/>
    <col min="2563" max="2563" width="10" style="67" customWidth="1"/>
    <col min="2564" max="2564" width="14.140625" style="67" customWidth="1"/>
    <col min="2565" max="2566" width="12.42578125" style="67" customWidth="1"/>
    <col min="2567" max="2567" width="18.28515625" style="67" customWidth="1"/>
    <col min="2568" max="2816" width="9.140625" style="67"/>
    <col min="2817" max="2817" width="3.140625" style="67" customWidth="1"/>
    <col min="2818" max="2818" width="33.42578125" style="67" customWidth="1"/>
    <col min="2819" max="2819" width="10" style="67" customWidth="1"/>
    <col min="2820" max="2820" width="14.140625" style="67" customWidth="1"/>
    <col min="2821" max="2822" width="12.42578125" style="67" customWidth="1"/>
    <col min="2823" max="2823" width="18.28515625" style="67" customWidth="1"/>
    <col min="2824" max="3072" width="9.140625" style="67"/>
    <col min="3073" max="3073" width="3.140625" style="67" customWidth="1"/>
    <col min="3074" max="3074" width="33.42578125" style="67" customWidth="1"/>
    <col min="3075" max="3075" width="10" style="67" customWidth="1"/>
    <col min="3076" max="3076" width="14.140625" style="67" customWidth="1"/>
    <col min="3077" max="3078" width="12.42578125" style="67" customWidth="1"/>
    <col min="3079" max="3079" width="18.28515625" style="67" customWidth="1"/>
    <col min="3080" max="3328" width="9.140625" style="67"/>
    <col min="3329" max="3329" width="3.140625" style="67" customWidth="1"/>
    <col min="3330" max="3330" width="33.42578125" style="67" customWidth="1"/>
    <col min="3331" max="3331" width="10" style="67" customWidth="1"/>
    <col min="3332" max="3332" width="14.140625" style="67" customWidth="1"/>
    <col min="3333" max="3334" width="12.42578125" style="67" customWidth="1"/>
    <col min="3335" max="3335" width="18.28515625" style="67" customWidth="1"/>
    <col min="3336" max="3584" width="9.140625" style="67"/>
    <col min="3585" max="3585" width="3.140625" style="67" customWidth="1"/>
    <col min="3586" max="3586" width="33.42578125" style="67" customWidth="1"/>
    <col min="3587" max="3587" width="10" style="67" customWidth="1"/>
    <col min="3588" max="3588" width="14.140625" style="67" customWidth="1"/>
    <col min="3589" max="3590" width="12.42578125" style="67" customWidth="1"/>
    <col min="3591" max="3591" width="18.28515625" style="67" customWidth="1"/>
    <col min="3592" max="3840" width="9.140625" style="67"/>
    <col min="3841" max="3841" width="3.140625" style="67" customWidth="1"/>
    <col min="3842" max="3842" width="33.42578125" style="67" customWidth="1"/>
    <col min="3843" max="3843" width="10" style="67" customWidth="1"/>
    <col min="3844" max="3844" width="14.140625" style="67" customWidth="1"/>
    <col min="3845" max="3846" width="12.42578125" style="67" customWidth="1"/>
    <col min="3847" max="3847" width="18.28515625" style="67" customWidth="1"/>
    <col min="3848" max="4096" width="9.140625" style="67"/>
    <col min="4097" max="4097" width="3.140625" style="67" customWidth="1"/>
    <col min="4098" max="4098" width="33.42578125" style="67" customWidth="1"/>
    <col min="4099" max="4099" width="10" style="67" customWidth="1"/>
    <col min="4100" max="4100" width="14.140625" style="67" customWidth="1"/>
    <col min="4101" max="4102" width="12.42578125" style="67" customWidth="1"/>
    <col min="4103" max="4103" width="18.28515625" style="67" customWidth="1"/>
    <col min="4104" max="4352" width="9.140625" style="67"/>
    <col min="4353" max="4353" width="3.140625" style="67" customWidth="1"/>
    <col min="4354" max="4354" width="33.42578125" style="67" customWidth="1"/>
    <col min="4355" max="4355" width="10" style="67" customWidth="1"/>
    <col min="4356" max="4356" width="14.140625" style="67" customWidth="1"/>
    <col min="4357" max="4358" width="12.42578125" style="67" customWidth="1"/>
    <col min="4359" max="4359" width="18.28515625" style="67" customWidth="1"/>
    <col min="4360" max="4608" width="9.140625" style="67"/>
    <col min="4609" max="4609" width="3.140625" style="67" customWidth="1"/>
    <col min="4610" max="4610" width="33.42578125" style="67" customWidth="1"/>
    <col min="4611" max="4611" width="10" style="67" customWidth="1"/>
    <col min="4612" max="4612" width="14.140625" style="67" customWidth="1"/>
    <col min="4613" max="4614" width="12.42578125" style="67" customWidth="1"/>
    <col min="4615" max="4615" width="18.28515625" style="67" customWidth="1"/>
    <col min="4616" max="4864" width="9.140625" style="67"/>
    <col min="4865" max="4865" width="3.140625" style="67" customWidth="1"/>
    <col min="4866" max="4866" width="33.42578125" style="67" customWidth="1"/>
    <col min="4867" max="4867" width="10" style="67" customWidth="1"/>
    <col min="4868" max="4868" width="14.140625" style="67" customWidth="1"/>
    <col min="4869" max="4870" width="12.42578125" style="67" customWidth="1"/>
    <col min="4871" max="4871" width="18.28515625" style="67" customWidth="1"/>
    <col min="4872" max="5120" width="9.140625" style="67"/>
    <col min="5121" max="5121" width="3.140625" style="67" customWidth="1"/>
    <col min="5122" max="5122" width="33.42578125" style="67" customWidth="1"/>
    <col min="5123" max="5123" width="10" style="67" customWidth="1"/>
    <col min="5124" max="5124" width="14.140625" style="67" customWidth="1"/>
    <col min="5125" max="5126" width="12.42578125" style="67" customWidth="1"/>
    <col min="5127" max="5127" width="18.28515625" style="67" customWidth="1"/>
    <col min="5128" max="5376" width="9.140625" style="67"/>
    <col min="5377" max="5377" width="3.140625" style="67" customWidth="1"/>
    <col min="5378" max="5378" width="33.42578125" style="67" customWidth="1"/>
    <col min="5379" max="5379" width="10" style="67" customWidth="1"/>
    <col min="5380" max="5380" width="14.140625" style="67" customWidth="1"/>
    <col min="5381" max="5382" width="12.42578125" style="67" customWidth="1"/>
    <col min="5383" max="5383" width="18.28515625" style="67" customWidth="1"/>
    <col min="5384" max="5632" width="9.140625" style="67"/>
    <col min="5633" max="5633" width="3.140625" style="67" customWidth="1"/>
    <col min="5634" max="5634" width="33.42578125" style="67" customWidth="1"/>
    <col min="5635" max="5635" width="10" style="67" customWidth="1"/>
    <col min="5636" max="5636" width="14.140625" style="67" customWidth="1"/>
    <col min="5637" max="5638" width="12.42578125" style="67" customWidth="1"/>
    <col min="5639" max="5639" width="18.28515625" style="67" customWidth="1"/>
    <col min="5640" max="5888" width="9.140625" style="67"/>
    <col min="5889" max="5889" width="3.140625" style="67" customWidth="1"/>
    <col min="5890" max="5890" width="33.42578125" style="67" customWidth="1"/>
    <col min="5891" max="5891" width="10" style="67" customWidth="1"/>
    <col min="5892" max="5892" width="14.140625" style="67" customWidth="1"/>
    <col min="5893" max="5894" width="12.42578125" style="67" customWidth="1"/>
    <col min="5895" max="5895" width="18.28515625" style="67" customWidth="1"/>
    <col min="5896" max="6144" width="9.140625" style="67"/>
    <col min="6145" max="6145" width="3.140625" style="67" customWidth="1"/>
    <col min="6146" max="6146" width="33.42578125" style="67" customWidth="1"/>
    <col min="6147" max="6147" width="10" style="67" customWidth="1"/>
    <col min="6148" max="6148" width="14.140625" style="67" customWidth="1"/>
    <col min="6149" max="6150" width="12.42578125" style="67" customWidth="1"/>
    <col min="6151" max="6151" width="18.28515625" style="67" customWidth="1"/>
    <col min="6152" max="6400" width="9.140625" style="67"/>
    <col min="6401" max="6401" width="3.140625" style="67" customWidth="1"/>
    <col min="6402" max="6402" width="33.42578125" style="67" customWidth="1"/>
    <col min="6403" max="6403" width="10" style="67" customWidth="1"/>
    <col min="6404" max="6404" width="14.140625" style="67" customWidth="1"/>
    <col min="6405" max="6406" width="12.42578125" style="67" customWidth="1"/>
    <col min="6407" max="6407" width="18.28515625" style="67" customWidth="1"/>
    <col min="6408" max="6656" width="9.140625" style="67"/>
    <col min="6657" max="6657" width="3.140625" style="67" customWidth="1"/>
    <col min="6658" max="6658" width="33.42578125" style="67" customWidth="1"/>
    <col min="6659" max="6659" width="10" style="67" customWidth="1"/>
    <col min="6660" max="6660" width="14.140625" style="67" customWidth="1"/>
    <col min="6661" max="6662" width="12.42578125" style="67" customWidth="1"/>
    <col min="6663" max="6663" width="18.28515625" style="67" customWidth="1"/>
    <col min="6664" max="6912" width="9.140625" style="67"/>
    <col min="6913" max="6913" width="3.140625" style="67" customWidth="1"/>
    <col min="6914" max="6914" width="33.42578125" style="67" customWidth="1"/>
    <col min="6915" max="6915" width="10" style="67" customWidth="1"/>
    <col min="6916" max="6916" width="14.140625" style="67" customWidth="1"/>
    <col min="6917" max="6918" width="12.42578125" style="67" customWidth="1"/>
    <col min="6919" max="6919" width="18.28515625" style="67" customWidth="1"/>
    <col min="6920" max="7168" width="9.140625" style="67"/>
    <col min="7169" max="7169" width="3.140625" style="67" customWidth="1"/>
    <col min="7170" max="7170" width="33.42578125" style="67" customWidth="1"/>
    <col min="7171" max="7171" width="10" style="67" customWidth="1"/>
    <col min="7172" max="7172" width="14.140625" style="67" customWidth="1"/>
    <col min="7173" max="7174" width="12.42578125" style="67" customWidth="1"/>
    <col min="7175" max="7175" width="18.28515625" style="67" customWidth="1"/>
    <col min="7176" max="7424" width="9.140625" style="67"/>
    <col min="7425" max="7425" width="3.140625" style="67" customWidth="1"/>
    <col min="7426" max="7426" width="33.42578125" style="67" customWidth="1"/>
    <col min="7427" max="7427" width="10" style="67" customWidth="1"/>
    <col min="7428" max="7428" width="14.140625" style="67" customWidth="1"/>
    <col min="7429" max="7430" width="12.42578125" style="67" customWidth="1"/>
    <col min="7431" max="7431" width="18.28515625" style="67" customWidth="1"/>
    <col min="7432" max="7680" width="9.140625" style="67"/>
    <col min="7681" max="7681" width="3.140625" style="67" customWidth="1"/>
    <col min="7682" max="7682" width="33.42578125" style="67" customWidth="1"/>
    <col min="7683" max="7683" width="10" style="67" customWidth="1"/>
    <col min="7684" max="7684" width="14.140625" style="67" customWidth="1"/>
    <col min="7685" max="7686" width="12.42578125" style="67" customWidth="1"/>
    <col min="7687" max="7687" width="18.28515625" style="67" customWidth="1"/>
    <col min="7688" max="7936" width="9.140625" style="67"/>
    <col min="7937" max="7937" width="3.140625" style="67" customWidth="1"/>
    <col min="7938" max="7938" width="33.42578125" style="67" customWidth="1"/>
    <col min="7939" max="7939" width="10" style="67" customWidth="1"/>
    <col min="7940" max="7940" width="14.140625" style="67" customWidth="1"/>
    <col min="7941" max="7942" width="12.42578125" style="67" customWidth="1"/>
    <col min="7943" max="7943" width="18.28515625" style="67" customWidth="1"/>
    <col min="7944" max="8192" width="9.140625" style="67"/>
    <col min="8193" max="8193" width="3.140625" style="67" customWidth="1"/>
    <col min="8194" max="8194" width="33.42578125" style="67" customWidth="1"/>
    <col min="8195" max="8195" width="10" style="67" customWidth="1"/>
    <col min="8196" max="8196" width="14.140625" style="67" customWidth="1"/>
    <col min="8197" max="8198" width="12.42578125" style="67" customWidth="1"/>
    <col min="8199" max="8199" width="18.28515625" style="67" customWidth="1"/>
    <col min="8200" max="8448" width="9.140625" style="67"/>
    <col min="8449" max="8449" width="3.140625" style="67" customWidth="1"/>
    <col min="8450" max="8450" width="33.42578125" style="67" customWidth="1"/>
    <col min="8451" max="8451" width="10" style="67" customWidth="1"/>
    <col min="8452" max="8452" width="14.140625" style="67" customWidth="1"/>
    <col min="8453" max="8454" width="12.42578125" style="67" customWidth="1"/>
    <col min="8455" max="8455" width="18.28515625" style="67" customWidth="1"/>
    <col min="8456" max="8704" width="9.140625" style="67"/>
    <col min="8705" max="8705" width="3.140625" style="67" customWidth="1"/>
    <col min="8706" max="8706" width="33.42578125" style="67" customWidth="1"/>
    <col min="8707" max="8707" width="10" style="67" customWidth="1"/>
    <col min="8708" max="8708" width="14.140625" style="67" customWidth="1"/>
    <col min="8709" max="8710" width="12.42578125" style="67" customWidth="1"/>
    <col min="8711" max="8711" width="18.28515625" style="67" customWidth="1"/>
    <col min="8712" max="8960" width="9.140625" style="67"/>
    <col min="8961" max="8961" width="3.140625" style="67" customWidth="1"/>
    <col min="8962" max="8962" width="33.42578125" style="67" customWidth="1"/>
    <col min="8963" max="8963" width="10" style="67" customWidth="1"/>
    <col min="8964" max="8964" width="14.140625" style="67" customWidth="1"/>
    <col min="8965" max="8966" width="12.42578125" style="67" customWidth="1"/>
    <col min="8967" max="8967" width="18.28515625" style="67" customWidth="1"/>
    <col min="8968" max="9216" width="9.140625" style="67"/>
    <col min="9217" max="9217" width="3.140625" style="67" customWidth="1"/>
    <col min="9218" max="9218" width="33.42578125" style="67" customWidth="1"/>
    <col min="9219" max="9219" width="10" style="67" customWidth="1"/>
    <col min="9220" max="9220" width="14.140625" style="67" customWidth="1"/>
    <col min="9221" max="9222" width="12.42578125" style="67" customWidth="1"/>
    <col min="9223" max="9223" width="18.28515625" style="67" customWidth="1"/>
    <col min="9224" max="9472" width="9.140625" style="67"/>
    <col min="9473" max="9473" width="3.140625" style="67" customWidth="1"/>
    <col min="9474" max="9474" width="33.42578125" style="67" customWidth="1"/>
    <col min="9475" max="9475" width="10" style="67" customWidth="1"/>
    <col min="9476" max="9476" width="14.140625" style="67" customWidth="1"/>
    <col min="9477" max="9478" width="12.42578125" style="67" customWidth="1"/>
    <col min="9479" max="9479" width="18.28515625" style="67" customWidth="1"/>
    <col min="9480" max="9728" width="9.140625" style="67"/>
    <col min="9729" max="9729" width="3.140625" style="67" customWidth="1"/>
    <col min="9730" max="9730" width="33.42578125" style="67" customWidth="1"/>
    <col min="9731" max="9731" width="10" style="67" customWidth="1"/>
    <col min="9732" max="9732" width="14.140625" style="67" customWidth="1"/>
    <col min="9733" max="9734" width="12.42578125" style="67" customWidth="1"/>
    <col min="9735" max="9735" width="18.28515625" style="67" customWidth="1"/>
    <col min="9736" max="9984" width="9.140625" style="67"/>
    <col min="9985" max="9985" width="3.140625" style="67" customWidth="1"/>
    <col min="9986" max="9986" width="33.42578125" style="67" customWidth="1"/>
    <col min="9987" max="9987" width="10" style="67" customWidth="1"/>
    <col min="9988" max="9988" width="14.140625" style="67" customWidth="1"/>
    <col min="9989" max="9990" width="12.42578125" style="67" customWidth="1"/>
    <col min="9991" max="9991" width="18.28515625" style="67" customWidth="1"/>
    <col min="9992" max="10240" width="9.140625" style="67"/>
    <col min="10241" max="10241" width="3.140625" style="67" customWidth="1"/>
    <col min="10242" max="10242" width="33.42578125" style="67" customWidth="1"/>
    <col min="10243" max="10243" width="10" style="67" customWidth="1"/>
    <col min="10244" max="10244" width="14.140625" style="67" customWidth="1"/>
    <col min="10245" max="10246" width="12.42578125" style="67" customWidth="1"/>
    <col min="10247" max="10247" width="18.28515625" style="67" customWidth="1"/>
    <col min="10248" max="10496" width="9.140625" style="67"/>
    <col min="10497" max="10497" width="3.140625" style="67" customWidth="1"/>
    <col min="10498" max="10498" width="33.42578125" style="67" customWidth="1"/>
    <col min="10499" max="10499" width="10" style="67" customWidth="1"/>
    <col min="10500" max="10500" width="14.140625" style="67" customWidth="1"/>
    <col min="10501" max="10502" width="12.42578125" style="67" customWidth="1"/>
    <col min="10503" max="10503" width="18.28515625" style="67" customWidth="1"/>
    <col min="10504" max="10752" width="9.140625" style="67"/>
    <col min="10753" max="10753" width="3.140625" style="67" customWidth="1"/>
    <col min="10754" max="10754" width="33.42578125" style="67" customWidth="1"/>
    <col min="10755" max="10755" width="10" style="67" customWidth="1"/>
    <col min="10756" max="10756" width="14.140625" style="67" customWidth="1"/>
    <col min="10757" max="10758" width="12.42578125" style="67" customWidth="1"/>
    <col min="10759" max="10759" width="18.28515625" style="67" customWidth="1"/>
    <col min="10760" max="11008" width="9.140625" style="67"/>
    <col min="11009" max="11009" width="3.140625" style="67" customWidth="1"/>
    <col min="11010" max="11010" width="33.42578125" style="67" customWidth="1"/>
    <col min="11011" max="11011" width="10" style="67" customWidth="1"/>
    <col min="11012" max="11012" width="14.140625" style="67" customWidth="1"/>
    <col min="11013" max="11014" width="12.42578125" style="67" customWidth="1"/>
    <col min="11015" max="11015" width="18.28515625" style="67" customWidth="1"/>
    <col min="11016" max="11264" width="9.140625" style="67"/>
    <col min="11265" max="11265" width="3.140625" style="67" customWidth="1"/>
    <col min="11266" max="11266" width="33.42578125" style="67" customWidth="1"/>
    <col min="11267" max="11267" width="10" style="67" customWidth="1"/>
    <col min="11268" max="11268" width="14.140625" style="67" customWidth="1"/>
    <col min="11269" max="11270" width="12.42578125" style="67" customWidth="1"/>
    <col min="11271" max="11271" width="18.28515625" style="67" customWidth="1"/>
    <col min="11272" max="11520" width="9.140625" style="67"/>
    <col min="11521" max="11521" width="3.140625" style="67" customWidth="1"/>
    <col min="11522" max="11522" width="33.42578125" style="67" customWidth="1"/>
    <col min="11523" max="11523" width="10" style="67" customWidth="1"/>
    <col min="11524" max="11524" width="14.140625" style="67" customWidth="1"/>
    <col min="11525" max="11526" width="12.42578125" style="67" customWidth="1"/>
    <col min="11527" max="11527" width="18.28515625" style="67" customWidth="1"/>
    <col min="11528" max="11776" width="9.140625" style="67"/>
    <col min="11777" max="11777" width="3.140625" style="67" customWidth="1"/>
    <col min="11778" max="11778" width="33.42578125" style="67" customWidth="1"/>
    <col min="11779" max="11779" width="10" style="67" customWidth="1"/>
    <col min="11780" max="11780" width="14.140625" style="67" customWidth="1"/>
    <col min="11781" max="11782" width="12.42578125" style="67" customWidth="1"/>
    <col min="11783" max="11783" width="18.28515625" style="67" customWidth="1"/>
    <col min="11784" max="12032" width="9.140625" style="67"/>
    <col min="12033" max="12033" width="3.140625" style="67" customWidth="1"/>
    <col min="12034" max="12034" width="33.42578125" style="67" customWidth="1"/>
    <col min="12035" max="12035" width="10" style="67" customWidth="1"/>
    <col min="12036" max="12036" width="14.140625" style="67" customWidth="1"/>
    <col min="12037" max="12038" width="12.42578125" style="67" customWidth="1"/>
    <col min="12039" max="12039" width="18.28515625" style="67" customWidth="1"/>
    <col min="12040" max="12288" width="9.140625" style="67"/>
    <col min="12289" max="12289" width="3.140625" style="67" customWidth="1"/>
    <col min="12290" max="12290" width="33.42578125" style="67" customWidth="1"/>
    <col min="12291" max="12291" width="10" style="67" customWidth="1"/>
    <col min="12292" max="12292" width="14.140625" style="67" customWidth="1"/>
    <col min="12293" max="12294" width="12.42578125" style="67" customWidth="1"/>
    <col min="12295" max="12295" width="18.28515625" style="67" customWidth="1"/>
    <col min="12296" max="12544" width="9.140625" style="67"/>
    <col min="12545" max="12545" width="3.140625" style="67" customWidth="1"/>
    <col min="12546" max="12546" width="33.42578125" style="67" customWidth="1"/>
    <col min="12547" max="12547" width="10" style="67" customWidth="1"/>
    <col min="12548" max="12548" width="14.140625" style="67" customWidth="1"/>
    <col min="12549" max="12550" width="12.42578125" style="67" customWidth="1"/>
    <col min="12551" max="12551" width="18.28515625" style="67" customWidth="1"/>
    <col min="12552" max="12800" width="9.140625" style="67"/>
    <col min="12801" max="12801" width="3.140625" style="67" customWidth="1"/>
    <col min="12802" max="12802" width="33.42578125" style="67" customWidth="1"/>
    <col min="12803" max="12803" width="10" style="67" customWidth="1"/>
    <col min="12804" max="12804" width="14.140625" style="67" customWidth="1"/>
    <col min="12805" max="12806" width="12.42578125" style="67" customWidth="1"/>
    <col min="12807" max="12807" width="18.28515625" style="67" customWidth="1"/>
    <col min="12808" max="13056" width="9.140625" style="67"/>
    <col min="13057" max="13057" width="3.140625" style="67" customWidth="1"/>
    <col min="13058" max="13058" width="33.42578125" style="67" customWidth="1"/>
    <col min="13059" max="13059" width="10" style="67" customWidth="1"/>
    <col min="13060" max="13060" width="14.140625" style="67" customWidth="1"/>
    <col min="13061" max="13062" width="12.42578125" style="67" customWidth="1"/>
    <col min="13063" max="13063" width="18.28515625" style="67" customWidth="1"/>
    <col min="13064" max="13312" width="9.140625" style="67"/>
    <col min="13313" max="13313" width="3.140625" style="67" customWidth="1"/>
    <col min="13314" max="13314" width="33.42578125" style="67" customWidth="1"/>
    <col min="13315" max="13315" width="10" style="67" customWidth="1"/>
    <col min="13316" max="13316" width="14.140625" style="67" customWidth="1"/>
    <col min="13317" max="13318" width="12.42578125" style="67" customWidth="1"/>
    <col min="13319" max="13319" width="18.28515625" style="67" customWidth="1"/>
    <col min="13320" max="13568" width="9.140625" style="67"/>
    <col min="13569" max="13569" width="3.140625" style="67" customWidth="1"/>
    <col min="13570" max="13570" width="33.42578125" style="67" customWidth="1"/>
    <col min="13571" max="13571" width="10" style="67" customWidth="1"/>
    <col min="13572" max="13572" width="14.140625" style="67" customWidth="1"/>
    <col min="13573" max="13574" width="12.42578125" style="67" customWidth="1"/>
    <col min="13575" max="13575" width="18.28515625" style="67" customWidth="1"/>
    <col min="13576" max="13824" width="9.140625" style="67"/>
    <col min="13825" max="13825" width="3.140625" style="67" customWidth="1"/>
    <col min="13826" max="13826" width="33.42578125" style="67" customWidth="1"/>
    <col min="13827" max="13827" width="10" style="67" customWidth="1"/>
    <col min="13828" max="13828" width="14.140625" style="67" customWidth="1"/>
    <col min="13829" max="13830" width="12.42578125" style="67" customWidth="1"/>
    <col min="13831" max="13831" width="18.28515625" style="67" customWidth="1"/>
    <col min="13832" max="14080" width="9.140625" style="67"/>
    <col min="14081" max="14081" width="3.140625" style="67" customWidth="1"/>
    <col min="14082" max="14082" width="33.42578125" style="67" customWidth="1"/>
    <col min="14083" max="14083" width="10" style="67" customWidth="1"/>
    <col min="14084" max="14084" width="14.140625" style="67" customWidth="1"/>
    <col min="14085" max="14086" width="12.42578125" style="67" customWidth="1"/>
    <col min="14087" max="14087" width="18.28515625" style="67" customWidth="1"/>
    <col min="14088" max="14336" width="9.140625" style="67"/>
    <col min="14337" max="14337" width="3.140625" style="67" customWidth="1"/>
    <col min="14338" max="14338" width="33.42578125" style="67" customWidth="1"/>
    <col min="14339" max="14339" width="10" style="67" customWidth="1"/>
    <col min="14340" max="14340" width="14.140625" style="67" customWidth="1"/>
    <col min="14341" max="14342" width="12.42578125" style="67" customWidth="1"/>
    <col min="14343" max="14343" width="18.28515625" style="67" customWidth="1"/>
    <col min="14344" max="14592" width="9.140625" style="67"/>
    <col min="14593" max="14593" width="3.140625" style="67" customWidth="1"/>
    <col min="14594" max="14594" width="33.42578125" style="67" customWidth="1"/>
    <col min="14595" max="14595" width="10" style="67" customWidth="1"/>
    <col min="14596" max="14596" width="14.140625" style="67" customWidth="1"/>
    <col min="14597" max="14598" width="12.42578125" style="67" customWidth="1"/>
    <col min="14599" max="14599" width="18.28515625" style="67" customWidth="1"/>
    <col min="14600" max="14848" width="9.140625" style="67"/>
    <col min="14849" max="14849" width="3.140625" style="67" customWidth="1"/>
    <col min="14850" max="14850" width="33.42578125" style="67" customWidth="1"/>
    <col min="14851" max="14851" width="10" style="67" customWidth="1"/>
    <col min="14852" max="14852" width="14.140625" style="67" customWidth="1"/>
    <col min="14853" max="14854" width="12.42578125" style="67" customWidth="1"/>
    <col min="14855" max="14855" width="18.28515625" style="67" customWidth="1"/>
    <col min="14856" max="15104" width="9.140625" style="67"/>
    <col min="15105" max="15105" width="3.140625" style="67" customWidth="1"/>
    <col min="15106" max="15106" width="33.42578125" style="67" customWidth="1"/>
    <col min="15107" max="15107" width="10" style="67" customWidth="1"/>
    <col min="15108" max="15108" width="14.140625" style="67" customWidth="1"/>
    <col min="15109" max="15110" width="12.42578125" style="67" customWidth="1"/>
    <col min="15111" max="15111" width="18.28515625" style="67" customWidth="1"/>
    <col min="15112" max="15360" width="9.140625" style="67"/>
    <col min="15361" max="15361" width="3.140625" style="67" customWidth="1"/>
    <col min="15362" max="15362" width="33.42578125" style="67" customWidth="1"/>
    <col min="15363" max="15363" width="10" style="67" customWidth="1"/>
    <col min="15364" max="15364" width="14.140625" style="67" customWidth="1"/>
    <col min="15365" max="15366" width="12.42578125" style="67" customWidth="1"/>
    <col min="15367" max="15367" width="18.28515625" style="67" customWidth="1"/>
    <col min="15368" max="15616" width="9.140625" style="67"/>
    <col min="15617" max="15617" width="3.140625" style="67" customWidth="1"/>
    <col min="15618" max="15618" width="33.42578125" style="67" customWidth="1"/>
    <col min="15619" max="15619" width="10" style="67" customWidth="1"/>
    <col min="15620" max="15620" width="14.140625" style="67" customWidth="1"/>
    <col min="15621" max="15622" width="12.42578125" style="67" customWidth="1"/>
    <col min="15623" max="15623" width="18.28515625" style="67" customWidth="1"/>
    <col min="15624" max="15872" width="9.140625" style="67"/>
    <col min="15873" max="15873" width="3.140625" style="67" customWidth="1"/>
    <col min="15874" max="15874" width="33.42578125" style="67" customWidth="1"/>
    <col min="15875" max="15875" width="10" style="67" customWidth="1"/>
    <col min="15876" max="15876" width="14.140625" style="67" customWidth="1"/>
    <col min="15877" max="15878" width="12.42578125" style="67" customWidth="1"/>
    <col min="15879" max="15879" width="18.28515625" style="67" customWidth="1"/>
    <col min="15880" max="16128" width="9.140625" style="67"/>
    <col min="16129" max="16129" width="3.140625" style="67" customWidth="1"/>
    <col min="16130" max="16130" width="33.42578125" style="67" customWidth="1"/>
    <col min="16131" max="16131" width="10" style="67" customWidth="1"/>
    <col min="16132" max="16132" width="14.140625" style="67" customWidth="1"/>
    <col min="16133" max="16134" width="12.42578125" style="67" customWidth="1"/>
    <col min="16135" max="16135" width="18.28515625" style="67" customWidth="1"/>
    <col min="16136" max="16384" width="9.140625" style="67"/>
  </cols>
  <sheetData>
    <row r="1" spans="1:8" s="61" customFormat="1" ht="44.25" customHeight="1" x14ac:dyDescent="0.3">
      <c r="A1" s="56"/>
      <c r="B1" s="550" t="s">
        <v>287</v>
      </c>
      <c r="C1" s="550"/>
      <c r="D1" s="550"/>
      <c r="E1" s="550"/>
      <c r="F1" s="550"/>
      <c r="G1" s="550"/>
      <c r="H1" s="550"/>
    </row>
    <row r="2" spans="1:8" s="61" customFormat="1" ht="17.25" customHeight="1" x14ac:dyDescent="0.3">
      <c r="A2" s="56"/>
      <c r="B2" s="60"/>
      <c r="C2" s="560"/>
      <c r="D2" s="560"/>
      <c r="E2" s="560"/>
      <c r="G2" s="559" t="s">
        <v>124</v>
      </c>
      <c r="H2" s="559"/>
    </row>
    <row r="3" spans="1:8" s="59" customFormat="1" ht="28.5" customHeight="1" x14ac:dyDescent="0.25">
      <c r="A3" s="551"/>
      <c r="B3" s="552" t="s">
        <v>35</v>
      </c>
      <c r="C3" s="553" t="s">
        <v>473</v>
      </c>
      <c r="D3" s="554"/>
      <c r="E3" s="555"/>
      <c r="F3" s="558" t="s">
        <v>475</v>
      </c>
      <c r="G3" s="558"/>
      <c r="H3" s="558"/>
    </row>
    <row r="4" spans="1:8" s="59" customFormat="1" ht="18.75" customHeight="1" x14ac:dyDescent="0.25">
      <c r="A4" s="551"/>
      <c r="B4" s="552"/>
      <c r="C4" s="556" t="s">
        <v>23</v>
      </c>
      <c r="D4" s="556" t="s">
        <v>36</v>
      </c>
      <c r="E4" s="556" t="s">
        <v>37</v>
      </c>
      <c r="F4" s="561" t="s">
        <v>24</v>
      </c>
      <c r="G4" s="561" t="s">
        <v>36</v>
      </c>
      <c r="H4" s="556" t="s">
        <v>37</v>
      </c>
    </row>
    <row r="5" spans="1:8" s="59" customFormat="1" ht="63.75" customHeight="1" x14ac:dyDescent="0.25">
      <c r="A5" s="551"/>
      <c r="B5" s="552"/>
      <c r="C5" s="557"/>
      <c r="D5" s="557"/>
      <c r="E5" s="557"/>
      <c r="F5" s="561"/>
      <c r="G5" s="561"/>
      <c r="H5" s="557"/>
    </row>
    <row r="6" spans="1:8" s="332" customFormat="1" ht="13.5" customHeight="1" x14ac:dyDescent="0.2">
      <c r="A6" s="328" t="s">
        <v>38</v>
      </c>
      <c r="B6" s="329" t="s">
        <v>7</v>
      </c>
      <c r="C6" s="330">
        <v>1</v>
      </c>
      <c r="D6" s="330">
        <v>2</v>
      </c>
      <c r="E6" s="330">
        <v>3</v>
      </c>
      <c r="F6" s="330">
        <v>4</v>
      </c>
      <c r="G6" s="330">
        <v>5</v>
      </c>
      <c r="H6" s="331">
        <v>6</v>
      </c>
    </row>
    <row r="7" spans="1:8" s="68" customFormat="1" x14ac:dyDescent="0.2">
      <c r="A7" s="64">
        <v>1</v>
      </c>
      <c r="B7" s="76" t="s">
        <v>39</v>
      </c>
      <c r="C7" s="65">
        <v>537</v>
      </c>
      <c r="D7" s="65">
        <v>52</v>
      </c>
      <c r="E7" s="374">
        <f t="shared" ref="E7:E55" si="0">C7-D7</f>
        <v>485</v>
      </c>
      <c r="F7" s="374">
        <v>122</v>
      </c>
      <c r="G7" s="374">
        <v>28</v>
      </c>
      <c r="H7" s="374">
        <f>F7-G7</f>
        <v>94</v>
      </c>
    </row>
    <row r="8" spans="1:8" s="69" customFormat="1" ht="18" customHeight="1" x14ac:dyDescent="0.25">
      <c r="A8" s="64">
        <v>2</v>
      </c>
      <c r="B8" s="76" t="s">
        <v>40</v>
      </c>
      <c r="C8" s="65">
        <v>349</v>
      </c>
      <c r="D8" s="65">
        <v>177</v>
      </c>
      <c r="E8" s="374">
        <f t="shared" si="0"/>
        <v>172</v>
      </c>
      <c r="F8" s="374">
        <v>67</v>
      </c>
      <c r="G8" s="374">
        <v>69</v>
      </c>
      <c r="H8" s="374">
        <f t="shared" ref="H8:H56" si="1">F8-G8</f>
        <v>-2</v>
      </c>
    </row>
    <row r="9" spans="1:8" s="69" customFormat="1" x14ac:dyDescent="0.25">
      <c r="A9" s="64">
        <v>3</v>
      </c>
      <c r="B9" s="76" t="s">
        <v>42</v>
      </c>
      <c r="C9" s="65">
        <v>324</v>
      </c>
      <c r="D9" s="65">
        <v>161</v>
      </c>
      <c r="E9" s="374">
        <f t="shared" si="0"/>
        <v>163</v>
      </c>
      <c r="F9" s="374">
        <v>68</v>
      </c>
      <c r="G9" s="374">
        <v>71</v>
      </c>
      <c r="H9" s="374">
        <f t="shared" si="1"/>
        <v>-3</v>
      </c>
    </row>
    <row r="10" spans="1:8" s="69" customFormat="1" x14ac:dyDescent="0.25">
      <c r="A10" s="64">
        <v>4</v>
      </c>
      <c r="B10" s="76" t="s">
        <v>41</v>
      </c>
      <c r="C10" s="65">
        <v>322</v>
      </c>
      <c r="D10" s="65">
        <v>438</v>
      </c>
      <c r="E10" s="374">
        <f t="shared" si="0"/>
        <v>-116</v>
      </c>
      <c r="F10" s="374">
        <v>89</v>
      </c>
      <c r="G10" s="374">
        <v>174</v>
      </c>
      <c r="H10" s="374">
        <f t="shared" si="1"/>
        <v>-85</v>
      </c>
    </row>
    <row r="11" spans="1:8" s="69" customFormat="1" ht="18" customHeight="1" x14ac:dyDescent="0.25">
      <c r="A11" s="64">
        <v>5</v>
      </c>
      <c r="B11" s="76" t="s">
        <v>45</v>
      </c>
      <c r="C11" s="65">
        <v>231</v>
      </c>
      <c r="D11" s="65">
        <v>281</v>
      </c>
      <c r="E11" s="374">
        <f t="shared" si="0"/>
        <v>-50</v>
      </c>
      <c r="F11" s="374">
        <v>70</v>
      </c>
      <c r="G11" s="374">
        <v>139</v>
      </c>
      <c r="H11" s="374">
        <f t="shared" si="1"/>
        <v>-69</v>
      </c>
    </row>
    <row r="12" spans="1:8" s="69" customFormat="1" ht="14.25" customHeight="1" x14ac:dyDescent="0.25">
      <c r="A12" s="64">
        <v>6</v>
      </c>
      <c r="B12" s="76" t="s">
        <v>43</v>
      </c>
      <c r="C12" s="65">
        <v>175</v>
      </c>
      <c r="D12" s="65">
        <v>158</v>
      </c>
      <c r="E12" s="374">
        <f t="shared" si="0"/>
        <v>17</v>
      </c>
      <c r="F12" s="374">
        <v>50</v>
      </c>
      <c r="G12" s="374">
        <v>51</v>
      </c>
      <c r="H12" s="374">
        <f t="shared" si="1"/>
        <v>-1</v>
      </c>
    </row>
    <row r="13" spans="1:8" s="69" customFormat="1" ht="17.25" customHeight="1" x14ac:dyDescent="0.25">
      <c r="A13" s="64">
        <v>7</v>
      </c>
      <c r="B13" s="76" t="s">
        <v>44</v>
      </c>
      <c r="C13" s="65">
        <v>157</v>
      </c>
      <c r="D13" s="65">
        <v>181</v>
      </c>
      <c r="E13" s="374">
        <f t="shared" si="0"/>
        <v>-24</v>
      </c>
      <c r="F13" s="374">
        <v>31</v>
      </c>
      <c r="G13" s="374">
        <v>69</v>
      </c>
      <c r="H13" s="374">
        <f t="shared" si="1"/>
        <v>-38</v>
      </c>
    </row>
    <row r="14" spans="1:8" s="69" customFormat="1" ht="13.5" customHeight="1" x14ac:dyDescent="0.25">
      <c r="A14" s="64">
        <v>8</v>
      </c>
      <c r="B14" s="76" t="s">
        <v>54</v>
      </c>
      <c r="C14" s="65">
        <v>129</v>
      </c>
      <c r="D14" s="65">
        <v>98</v>
      </c>
      <c r="E14" s="374">
        <f t="shared" si="0"/>
        <v>31</v>
      </c>
      <c r="F14" s="374">
        <v>36</v>
      </c>
      <c r="G14" s="374">
        <v>38</v>
      </c>
      <c r="H14" s="374">
        <f t="shared" si="1"/>
        <v>-2</v>
      </c>
    </row>
    <row r="15" spans="1:8" s="69" customFormat="1" ht="15.75" customHeight="1" x14ac:dyDescent="0.25">
      <c r="A15" s="64">
        <v>9</v>
      </c>
      <c r="B15" s="76" t="s">
        <v>46</v>
      </c>
      <c r="C15" s="65">
        <v>85</v>
      </c>
      <c r="D15" s="65">
        <v>237</v>
      </c>
      <c r="E15" s="374">
        <f t="shared" si="0"/>
        <v>-152</v>
      </c>
      <c r="F15" s="374">
        <v>21</v>
      </c>
      <c r="G15" s="374">
        <v>103</v>
      </c>
      <c r="H15" s="374">
        <f t="shared" si="1"/>
        <v>-82</v>
      </c>
    </row>
    <row r="16" spans="1:8" s="69" customFormat="1" ht="18" customHeight="1" x14ac:dyDescent="0.25">
      <c r="A16" s="64">
        <v>10</v>
      </c>
      <c r="B16" s="76" t="s">
        <v>50</v>
      </c>
      <c r="C16" s="65">
        <v>80</v>
      </c>
      <c r="D16" s="65">
        <v>44</v>
      </c>
      <c r="E16" s="374">
        <f t="shared" si="0"/>
        <v>36</v>
      </c>
      <c r="F16" s="374">
        <v>28</v>
      </c>
      <c r="G16" s="374">
        <v>19</v>
      </c>
      <c r="H16" s="374">
        <f t="shared" si="1"/>
        <v>9</v>
      </c>
    </row>
    <row r="17" spans="1:8" s="69" customFormat="1" x14ac:dyDescent="0.25">
      <c r="A17" s="64">
        <v>11</v>
      </c>
      <c r="B17" s="76" t="s">
        <v>336</v>
      </c>
      <c r="C17" s="65">
        <v>74</v>
      </c>
      <c r="D17" s="65">
        <v>170</v>
      </c>
      <c r="E17" s="374">
        <f t="shared" si="0"/>
        <v>-96</v>
      </c>
      <c r="F17" s="374">
        <v>17</v>
      </c>
      <c r="G17" s="374">
        <v>68</v>
      </c>
      <c r="H17" s="374">
        <f t="shared" si="1"/>
        <v>-51</v>
      </c>
    </row>
    <row r="18" spans="1:8" s="69" customFormat="1" x14ac:dyDescent="0.25">
      <c r="A18" s="64">
        <v>12</v>
      </c>
      <c r="B18" s="76" t="s">
        <v>425</v>
      </c>
      <c r="C18" s="65">
        <v>71</v>
      </c>
      <c r="D18" s="65">
        <v>1</v>
      </c>
      <c r="E18" s="374">
        <f t="shared" si="0"/>
        <v>70</v>
      </c>
      <c r="F18" s="374">
        <v>35</v>
      </c>
      <c r="G18" s="374">
        <v>1</v>
      </c>
      <c r="H18" s="374">
        <f t="shared" si="1"/>
        <v>34</v>
      </c>
    </row>
    <row r="19" spans="1:8" s="69" customFormat="1" ht="15" customHeight="1" x14ac:dyDescent="0.25">
      <c r="A19" s="64">
        <v>13</v>
      </c>
      <c r="B19" s="76" t="s">
        <v>65</v>
      </c>
      <c r="C19" s="65">
        <v>63</v>
      </c>
      <c r="D19" s="65">
        <v>38</v>
      </c>
      <c r="E19" s="374">
        <f t="shared" si="0"/>
        <v>25</v>
      </c>
      <c r="F19" s="374">
        <v>13</v>
      </c>
      <c r="G19" s="374">
        <v>19</v>
      </c>
      <c r="H19" s="374">
        <f t="shared" si="1"/>
        <v>-6</v>
      </c>
    </row>
    <row r="20" spans="1:8" s="69" customFormat="1" ht="15" customHeight="1" x14ac:dyDescent="0.25">
      <c r="A20" s="64">
        <v>14</v>
      </c>
      <c r="B20" s="76" t="s">
        <v>57</v>
      </c>
      <c r="C20" s="65">
        <v>62</v>
      </c>
      <c r="D20" s="65">
        <v>64</v>
      </c>
      <c r="E20" s="374">
        <f t="shared" si="0"/>
        <v>-2</v>
      </c>
      <c r="F20" s="374">
        <v>21</v>
      </c>
      <c r="G20" s="374">
        <v>22</v>
      </c>
      <c r="H20" s="374">
        <f t="shared" si="1"/>
        <v>-1</v>
      </c>
    </row>
    <row r="21" spans="1:8" s="69" customFormat="1" ht="19.5" customHeight="1" x14ac:dyDescent="0.25">
      <c r="A21" s="64">
        <v>15</v>
      </c>
      <c r="B21" s="76" t="s">
        <v>337</v>
      </c>
      <c r="C21" s="65">
        <v>58</v>
      </c>
      <c r="D21" s="65">
        <v>66</v>
      </c>
      <c r="E21" s="374">
        <f t="shared" si="0"/>
        <v>-8</v>
      </c>
      <c r="F21" s="374">
        <v>14</v>
      </c>
      <c r="G21" s="374">
        <v>20</v>
      </c>
      <c r="H21" s="374">
        <f t="shared" si="1"/>
        <v>-6</v>
      </c>
    </row>
    <row r="22" spans="1:8" s="69" customFormat="1" ht="17.25" customHeight="1" x14ac:dyDescent="0.25">
      <c r="A22" s="64">
        <v>16</v>
      </c>
      <c r="B22" s="76" t="s">
        <v>49</v>
      </c>
      <c r="C22" s="65">
        <v>55</v>
      </c>
      <c r="D22" s="65">
        <v>34</v>
      </c>
      <c r="E22" s="374">
        <f t="shared" si="0"/>
        <v>21</v>
      </c>
      <c r="F22" s="374">
        <v>22</v>
      </c>
      <c r="G22" s="374">
        <v>14</v>
      </c>
      <c r="H22" s="374">
        <f t="shared" si="1"/>
        <v>8</v>
      </c>
    </row>
    <row r="23" spans="1:8" s="69" customFormat="1" ht="15" customHeight="1" x14ac:dyDescent="0.25">
      <c r="A23" s="64">
        <v>17</v>
      </c>
      <c r="B23" s="76" t="s">
        <v>56</v>
      </c>
      <c r="C23" s="65">
        <v>52</v>
      </c>
      <c r="D23" s="65">
        <v>63</v>
      </c>
      <c r="E23" s="374">
        <f t="shared" si="0"/>
        <v>-11</v>
      </c>
      <c r="F23" s="374">
        <v>11</v>
      </c>
      <c r="G23" s="374">
        <v>29</v>
      </c>
      <c r="H23" s="374">
        <f t="shared" si="1"/>
        <v>-18</v>
      </c>
    </row>
    <row r="24" spans="1:8" s="69" customFormat="1" x14ac:dyDescent="0.25">
      <c r="A24" s="64">
        <v>18</v>
      </c>
      <c r="B24" s="76" t="s">
        <v>97</v>
      </c>
      <c r="C24" s="65">
        <v>45</v>
      </c>
      <c r="D24" s="65">
        <v>37</v>
      </c>
      <c r="E24" s="374">
        <f t="shared" si="0"/>
        <v>8</v>
      </c>
      <c r="F24" s="374">
        <v>8</v>
      </c>
      <c r="G24" s="374">
        <v>15</v>
      </c>
      <c r="H24" s="374">
        <f t="shared" si="1"/>
        <v>-7</v>
      </c>
    </row>
    <row r="25" spans="1:8" s="69" customFormat="1" x14ac:dyDescent="0.25">
      <c r="A25" s="64">
        <v>19</v>
      </c>
      <c r="B25" s="76" t="s">
        <v>101</v>
      </c>
      <c r="C25" s="65">
        <v>44</v>
      </c>
      <c r="D25" s="65">
        <v>84</v>
      </c>
      <c r="E25" s="374">
        <f t="shared" si="0"/>
        <v>-40</v>
      </c>
      <c r="F25" s="374">
        <v>8</v>
      </c>
      <c r="G25" s="374">
        <v>41</v>
      </c>
      <c r="H25" s="374">
        <f t="shared" si="1"/>
        <v>-33</v>
      </c>
    </row>
    <row r="26" spans="1:8" s="69" customFormat="1" x14ac:dyDescent="0.25">
      <c r="A26" s="64">
        <v>20</v>
      </c>
      <c r="B26" s="76" t="s">
        <v>60</v>
      </c>
      <c r="C26" s="65">
        <v>43</v>
      </c>
      <c r="D26" s="65">
        <v>33</v>
      </c>
      <c r="E26" s="374">
        <f t="shared" si="0"/>
        <v>10</v>
      </c>
      <c r="F26" s="374">
        <v>17</v>
      </c>
      <c r="G26" s="374">
        <v>15</v>
      </c>
      <c r="H26" s="374">
        <f t="shared" si="1"/>
        <v>2</v>
      </c>
    </row>
    <row r="27" spans="1:8" s="69" customFormat="1" ht="31.5" x14ac:dyDescent="0.25">
      <c r="A27" s="64">
        <v>21</v>
      </c>
      <c r="B27" s="76" t="s">
        <v>340</v>
      </c>
      <c r="C27" s="65">
        <v>43</v>
      </c>
      <c r="D27" s="65">
        <v>122</v>
      </c>
      <c r="E27" s="374">
        <f t="shared" si="0"/>
        <v>-79</v>
      </c>
      <c r="F27" s="374">
        <v>8</v>
      </c>
      <c r="G27" s="374">
        <v>50</v>
      </c>
      <c r="H27" s="374">
        <f t="shared" si="1"/>
        <v>-42</v>
      </c>
    </row>
    <row r="28" spans="1:8" s="69" customFormat="1" x14ac:dyDescent="0.25">
      <c r="A28" s="64">
        <v>22</v>
      </c>
      <c r="B28" s="76" t="s">
        <v>51</v>
      </c>
      <c r="C28" s="65">
        <v>43</v>
      </c>
      <c r="D28" s="65">
        <v>46</v>
      </c>
      <c r="E28" s="374">
        <f t="shared" si="0"/>
        <v>-3</v>
      </c>
      <c r="F28" s="374">
        <v>14</v>
      </c>
      <c r="G28" s="374">
        <v>20</v>
      </c>
      <c r="H28" s="374">
        <f t="shared" si="1"/>
        <v>-6</v>
      </c>
    </row>
    <row r="29" spans="1:8" s="69" customFormat="1" x14ac:dyDescent="0.25">
      <c r="A29" s="64">
        <v>23</v>
      </c>
      <c r="B29" s="76" t="s">
        <v>68</v>
      </c>
      <c r="C29" s="65">
        <v>43</v>
      </c>
      <c r="D29" s="65">
        <v>110</v>
      </c>
      <c r="E29" s="374">
        <f t="shared" si="0"/>
        <v>-67</v>
      </c>
      <c r="F29" s="374">
        <v>15</v>
      </c>
      <c r="G29" s="374">
        <v>51</v>
      </c>
      <c r="H29" s="374">
        <f t="shared" si="1"/>
        <v>-36</v>
      </c>
    </row>
    <row r="30" spans="1:8" s="69" customFormat="1" x14ac:dyDescent="0.25">
      <c r="A30" s="64">
        <v>24</v>
      </c>
      <c r="B30" s="76" t="s">
        <v>338</v>
      </c>
      <c r="C30" s="65">
        <v>42</v>
      </c>
      <c r="D30" s="65">
        <v>45</v>
      </c>
      <c r="E30" s="374">
        <f t="shared" si="0"/>
        <v>-3</v>
      </c>
      <c r="F30" s="374">
        <v>5</v>
      </c>
      <c r="G30" s="374">
        <v>17</v>
      </c>
      <c r="H30" s="374">
        <f t="shared" si="1"/>
        <v>-12</v>
      </c>
    </row>
    <row r="31" spans="1:8" s="69" customFormat="1" ht="35.25" customHeight="1" x14ac:dyDescent="0.25">
      <c r="A31" s="64">
        <v>25</v>
      </c>
      <c r="B31" s="76" t="s">
        <v>354</v>
      </c>
      <c r="C31" s="65">
        <v>41</v>
      </c>
      <c r="D31" s="65">
        <v>27</v>
      </c>
      <c r="E31" s="374">
        <f t="shared" si="0"/>
        <v>14</v>
      </c>
      <c r="F31" s="374">
        <v>10</v>
      </c>
      <c r="G31" s="374">
        <v>9</v>
      </c>
      <c r="H31" s="374">
        <f t="shared" si="1"/>
        <v>1</v>
      </c>
    </row>
    <row r="32" spans="1:8" s="69" customFormat="1" ht="16.5" customHeight="1" x14ac:dyDescent="0.25">
      <c r="A32" s="64">
        <v>26</v>
      </c>
      <c r="B32" s="76" t="s">
        <v>64</v>
      </c>
      <c r="C32" s="65">
        <v>39</v>
      </c>
      <c r="D32" s="65">
        <v>16</v>
      </c>
      <c r="E32" s="374">
        <f t="shared" si="0"/>
        <v>23</v>
      </c>
      <c r="F32" s="374">
        <v>6</v>
      </c>
      <c r="G32" s="374">
        <v>8</v>
      </c>
      <c r="H32" s="374">
        <f t="shared" si="1"/>
        <v>-2</v>
      </c>
    </row>
    <row r="33" spans="1:8" s="69" customFormat="1" ht="17.25" customHeight="1" x14ac:dyDescent="0.25">
      <c r="A33" s="64">
        <v>27</v>
      </c>
      <c r="B33" s="76" t="s">
        <v>47</v>
      </c>
      <c r="C33" s="65">
        <v>37</v>
      </c>
      <c r="D33" s="65">
        <v>59</v>
      </c>
      <c r="E33" s="374">
        <f t="shared" si="0"/>
        <v>-22</v>
      </c>
      <c r="F33" s="374">
        <v>9</v>
      </c>
      <c r="G33" s="374">
        <v>28</v>
      </c>
      <c r="H33" s="374">
        <f t="shared" si="1"/>
        <v>-19</v>
      </c>
    </row>
    <row r="34" spans="1:8" s="69" customFormat="1" ht="18.75" customHeight="1" x14ac:dyDescent="0.25">
      <c r="A34" s="64">
        <v>28</v>
      </c>
      <c r="B34" s="76" t="s">
        <v>426</v>
      </c>
      <c r="C34" s="65">
        <v>35</v>
      </c>
      <c r="D34" s="65">
        <v>0</v>
      </c>
      <c r="E34" s="374">
        <f t="shared" si="0"/>
        <v>35</v>
      </c>
      <c r="F34" s="374">
        <v>35</v>
      </c>
      <c r="G34" s="374">
        <v>0</v>
      </c>
      <c r="H34" s="374">
        <f t="shared" si="1"/>
        <v>35</v>
      </c>
    </row>
    <row r="35" spans="1:8" s="69" customFormat="1" ht="77.25" customHeight="1" x14ac:dyDescent="0.25">
      <c r="A35" s="64">
        <v>29</v>
      </c>
      <c r="B35" s="76" t="s">
        <v>346</v>
      </c>
      <c r="C35" s="65">
        <v>34</v>
      </c>
      <c r="D35" s="65">
        <v>85</v>
      </c>
      <c r="E35" s="374">
        <f t="shared" si="0"/>
        <v>-51</v>
      </c>
      <c r="F35" s="374">
        <v>5</v>
      </c>
      <c r="G35" s="374">
        <v>37</v>
      </c>
      <c r="H35" s="374">
        <f t="shared" si="1"/>
        <v>-32</v>
      </c>
    </row>
    <row r="36" spans="1:8" s="69" customFormat="1" ht="15.75" customHeight="1" x14ac:dyDescent="0.25">
      <c r="A36" s="64">
        <v>30</v>
      </c>
      <c r="B36" s="76" t="s">
        <v>339</v>
      </c>
      <c r="C36" s="65">
        <v>34</v>
      </c>
      <c r="D36" s="65">
        <v>14</v>
      </c>
      <c r="E36" s="374">
        <f t="shared" si="0"/>
        <v>20</v>
      </c>
      <c r="F36" s="374">
        <v>10</v>
      </c>
      <c r="G36" s="374">
        <v>4</v>
      </c>
      <c r="H36" s="374">
        <f t="shared" si="1"/>
        <v>6</v>
      </c>
    </row>
    <row r="37" spans="1:8" s="69" customFormat="1" x14ac:dyDescent="0.25">
      <c r="A37" s="64">
        <v>31</v>
      </c>
      <c r="B37" s="76" t="s">
        <v>63</v>
      </c>
      <c r="C37" s="65">
        <v>34</v>
      </c>
      <c r="D37" s="65">
        <v>28</v>
      </c>
      <c r="E37" s="374">
        <f t="shared" si="0"/>
        <v>6</v>
      </c>
      <c r="F37" s="374">
        <v>11</v>
      </c>
      <c r="G37" s="374">
        <v>9</v>
      </c>
      <c r="H37" s="374">
        <f t="shared" si="1"/>
        <v>2</v>
      </c>
    </row>
    <row r="38" spans="1:8" s="69" customFormat="1" x14ac:dyDescent="0.25">
      <c r="A38" s="64">
        <v>32</v>
      </c>
      <c r="B38" s="76" t="s">
        <v>86</v>
      </c>
      <c r="C38" s="65">
        <v>31</v>
      </c>
      <c r="D38" s="65">
        <v>32</v>
      </c>
      <c r="E38" s="374">
        <f t="shared" si="0"/>
        <v>-1</v>
      </c>
      <c r="F38" s="374">
        <v>3</v>
      </c>
      <c r="G38" s="374">
        <v>12</v>
      </c>
      <c r="H38" s="374">
        <f t="shared" si="1"/>
        <v>-9</v>
      </c>
    </row>
    <row r="39" spans="1:8" s="69" customFormat="1" ht="35.25" customHeight="1" x14ac:dyDescent="0.25">
      <c r="A39" s="64">
        <v>33</v>
      </c>
      <c r="B39" s="76" t="s">
        <v>92</v>
      </c>
      <c r="C39" s="65">
        <v>28</v>
      </c>
      <c r="D39" s="65">
        <v>23</v>
      </c>
      <c r="E39" s="374">
        <f t="shared" si="0"/>
        <v>5</v>
      </c>
      <c r="F39" s="374">
        <v>3</v>
      </c>
      <c r="G39" s="374">
        <v>12</v>
      </c>
      <c r="H39" s="374">
        <f t="shared" si="1"/>
        <v>-9</v>
      </c>
    </row>
    <row r="40" spans="1:8" s="69" customFormat="1" x14ac:dyDescent="0.25">
      <c r="A40" s="64">
        <v>34</v>
      </c>
      <c r="B40" s="76" t="s">
        <v>342</v>
      </c>
      <c r="C40" s="65">
        <v>26</v>
      </c>
      <c r="D40" s="65">
        <v>128</v>
      </c>
      <c r="E40" s="374">
        <f t="shared" si="0"/>
        <v>-102</v>
      </c>
      <c r="F40" s="374">
        <v>9</v>
      </c>
      <c r="G40" s="374">
        <v>35</v>
      </c>
      <c r="H40" s="374">
        <f t="shared" si="1"/>
        <v>-26</v>
      </c>
    </row>
    <row r="41" spans="1:8" s="69" customFormat="1" x14ac:dyDescent="0.25">
      <c r="A41" s="64">
        <v>35</v>
      </c>
      <c r="B41" s="76" t="s">
        <v>67</v>
      </c>
      <c r="C41" s="65">
        <v>26</v>
      </c>
      <c r="D41" s="65">
        <v>38</v>
      </c>
      <c r="E41" s="374">
        <f t="shared" si="0"/>
        <v>-12</v>
      </c>
      <c r="F41" s="374">
        <v>13</v>
      </c>
      <c r="G41" s="374">
        <v>18</v>
      </c>
      <c r="H41" s="374">
        <f t="shared" si="1"/>
        <v>-5</v>
      </c>
    </row>
    <row r="42" spans="1:8" s="69" customFormat="1" ht="16.5" customHeight="1" x14ac:dyDescent="0.25">
      <c r="A42" s="64">
        <v>36</v>
      </c>
      <c r="B42" s="76" t="s">
        <v>343</v>
      </c>
      <c r="C42" s="65">
        <v>25</v>
      </c>
      <c r="D42" s="65">
        <v>15</v>
      </c>
      <c r="E42" s="374">
        <f t="shared" si="0"/>
        <v>10</v>
      </c>
      <c r="F42" s="374">
        <v>14</v>
      </c>
      <c r="G42" s="374">
        <v>7</v>
      </c>
      <c r="H42" s="374">
        <f t="shared" si="1"/>
        <v>7</v>
      </c>
    </row>
    <row r="43" spans="1:8" s="69" customFormat="1" ht="31.5" x14ac:dyDescent="0.25">
      <c r="A43" s="64">
        <v>37</v>
      </c>
      <c r="B43" s="76" t="s">
        <v>62</v>
      </c>
      <c r="C43" s="65">
        <v>24</v>
      </c>
      <c r="D43" s="65">
        <v>13</v>
      </c>
      <c r="E43" s="374">
        <f t="shared" si="0"/>
        <v>11</v>
      </c>
      <c r="F43" s="374">
        <v>10</v>
      </c>
      <c r="G43" s="374">
        <v>5</v>
      </c>
      <c r="H43" s="374">
        <f t="shared" si="1"/>
        <v>5</v>
      </c>
    </row>
    <row r="44" spans="1:8" s="69" customFormat="1" ht="19.5" customHeight="1" x14ac:dyDescent="0.25">
      <c r="A44" s="64">
        <v>38</v>
      </c>
      <c r="B44" s="76" t="s">
        <v>250</v>
      </c>
      <c r="C44" s="65">
        <v>23</v>
      </c>
      <c r="D44" s="65">
        <v>10</v>
      </c>
      <c r="E44" s="374">
        <f t="shared" si="0"/>
        <v>13</v>
      </c>
      <c r="F44" s="374">
        <v>9</v>
      </c>
      <c r="G44" s="374">
        <v>6</v>
      </c>
      <c r="H44" s="374">
        <f t="shared" si="1"/>
        <v>3</v>
      </c>
    </row>
    <row r="45" spans="1:8" s="69" customFormat="1" ht="18" customHeight="1" x14ac:dyDescent="0.25">
      <c r="A45" s="64">
        <v>39</v>
      </c>
      <c r="B45" s="76" t="s">
        <v>87</v>
      </c>
      <c r="C45" s="65">
        <v>22</v>
      </c>
      <c r="D45" s="65">
        <v>53</v>
      </c>
      <c r="E45" s="374">
        <f t="shared" si="0"/>
        <v>-31</v>
      </c>
      <c r="F45" s="374">
        <v>2</v>
      </c>
      <c r="G45" s="374">
        <v>23</v>
      </c>
      <c r="H45" s="374">
        <f t="shared" si="1"/>
        <v>-21</v>
      </c>
    </row>
    <row r="46" spans="1:8" s="69" customFormat="1" x14ac:dyDescent="0.25">
      <c r="A46" s="64">
        <v>40</v>
      </c>
      <c r="B46" s="76" t="s">
        <v>53</v>
      </c>
      <c r="C46" s="65">
        <v>21</v>
      </c>
      <c r="D46" s="65">
        <v>25</v>
      </c>
      <c r="E46" s="374">
        <f t="shared" si="0"/>
        <v>-4</v>
      </c>
      <c r="F46" s="374">
        <v>9</v>
      </c>
      <c r="G46" s="374">
        <v>9</v>
      </c>
      <c r="H46" s="374">
        <f t="shared" si="1"/>
        <v>0</v>
      </c>
    </row>
    <row r="47" spans="1:8" s="69" customFormat="1" ht="16.5" customHeight="1" x14ac:dyDescent="0.25">
      <c r="A47" s="64">
        <v>41</v>
      </c>
      <c r="B47" s="76" t="s">
        <v>99</v>
      </c>
      <c r="C47" s="65">
        <v>21</v>
      </c>
      <c r="D47" s="65">
        <v>37</v>
      </c>
      <c r="E47" s="374">
        <f t="shared" si="0"/>
        <v>-16</v>
      </c>
      <c r="F47" s="374">
        <v>5</v>
      </c>
      <c r="G47" s="374">
        <v>15</v>
      </c>
      <c r="H47" s="374">
        <f t="shared" si="1"/>
        <v>-10</v>
      </c>
    </row>
    <row r="48" spans="1:8" s="69" customFormat="1" x14ac:dyDescent="0.25">
      <c r="A48" s="64">
        <v>42</v>
      </c>
      <c r="B48" s="76" t="s">
        <v>69</v>
      </c>
      <c r="C48" s="65">
        <v>21</v>
      </c>
      <c r="D48" s="65">
        <v>64</v>
      </c>
      <c r="E48" s="374">
        <f t="shared" si="0"/>
        <v>-43</v>
      </c>
      <c r="F48" s="374">
        <v>2</v>
      </c>
      <c r="G48" s="374">
        <v>27</v>
      </c>
      <c r="H48" s="374">
        <f t="shared" si="1"/>
        <v>-25</v>
      </c>
    </row>
    <row r="49" spans="1:8" s="69" customFormat="1" ht="15.75" customHeight="1" x14ac:dyDescent="0.25">
      <c r="A49" s="64">
        <v>43</v>
      </c>
      <c r="B49" s="76" t="s">
        <v>344</v>
      </c>
      <c r="C49" s="65">
        <v>20</v>
      </c>
      <c r="D49" s="65">
        <v>13</v>
      </c>
      <c r="E49" s="374">
        <f t="shared" si="0"/>
        <v>7</v>
      </c>
      <c r="F49" s="374">
        <v>12</v>
      </c>
      <c r="G49" s="374">
        <v>7</v>
      </c>
      <c r="H49" s="374">
        <f t="shared" si="1"/>
        <v>5</v>
      </c>
    </row>
    <row r="50" spans="1:8" s="69" customFormat="1" ht="17.25" customHeight="1" x14ac:dyDescent="0.25">
      <c r="A50" s="64">
        <v>44</v>
      </c>
      <c r="B50" s="76" t="s">
        <v>341</v>
      </c>
      <c r="C50" s="65">
        <v>20</v>
      </c>
      <c r="D50" s="65">
        <v>51</v>
      </c>
      <c r="E50" s="374">
        <f t="shared" si="0"/>
        <v>-31</v>
      </c>
      <c r="F50" s="374">
        <v>6</v>
      </c>
      <c r="G50" s="374">
        <v>23</v>
      </c>
      <c r="H50" s="374">
        <f t="shared" si="1"/>
        <v>-17</v>
      </c>
    </row>
    <row r="51" spans="1:8" s="69" customFormat="1" x14ac:dyDescent="0.25">
      <c r="A51" s="64">
        <v>45</v>
      </c>
      <c r="B51" s="76" t="s">
        <v>78</v>
      </c>
      <c r="C51" s="65">
        <v>20</v>
      </c>
      <c r="D51" s="65">
        <v>22</v>
      </c>
      <c r="E51" s="374">
        <f t="shared" si="0"/>
        <v>-2</v>
      </c>
      <c r="F51" s="374">
        <v>6</v>
      </c>
      <c r="G51" s="374">
        <v>14</v>
      </c>
      <c r="H51" s="374">
        <f t="shared" si="1"/>
        <v>-8</v>
      </c>
    </row>
    <row r="52" spans="1:8" s="69" customFormat="1" x14ac:dyDescent="0.25">
      <c r="A52" s="64">
        <v>46</v>
      </c>
      <c r="B52" s="76" t="s">
        <v>70</v>
      </c>
      <c r="C52" s="65">
        <v>19</v>
      </c>
      <c r="D52" s="65">
        <v>40</v>
      </c>
      <c r="E52" s="374">
        <f t="shared" si="0"/>
        <v>-21</v>
      </c>
      <c r="F52" s="374">
        <v>9</v>
      </c>
      <c r="G52" s="374">
        <v>12</v>
      </c>
      <c r="H52" s="374">
        <f t="shared" si="1"/>
        <v>-3</v>
      </c>
    </row>
    <row r="53" spans="1:8" s="69" customFormat="1" ht="15.75" customHeight="1" x14ac:dyDescent="0.25">
      <c r="A53" s="64">
        <v>47</v>
      </c>
      <c r="B53" s="76" t="s">
        <v>59</v>
      </c>
      <c r="C53" s="65">
        <v>19</v>
      </c>
      <c r="D53" s="65">
        <v>8</v>
      </c>
      <c r="E53" s="374">
        <f t="shared" si="0"/>
        <v>11</v>
      </c>
      <c r="F53" s="374">
        <v>7</v>
      </c>
      <c r="G53" s="374">
        <v>5</v>
      </c>
      <c r="H53" s="374">
        <f t="shared" si="1"/>
        <v>2</v>
      </c>
    </row>
    <row r="54" spans="1:8" s="69" customFormat="1" x14ac:dyDescent="0.25">
      <c r="A54" s="64">
        <v>48</v>
      </c>
      <c r="B54" s="76" t="s">
        <v>348</v>
      </c>
      <c r="C54" s="65">
        <v>19</v>
      </c>
      <c r="D54" s="65">
        <v>15</v>
      </c>
      <c r="E54" s="374">
        <f t="shared" si="0"/>
        <v>4</v>
      </c>
      <c r="F54" s="374">
        <v>5</v>
      </c>
      <c r="G54" s="374">
        <v>7</v>
      </c>
      <c r="H54" s="374">
        <f t="shared" si="1"/>
        <v>-2</v>
      </c>
    </row>
    <row r="55" spans="1:8" s="69" customFormat="1" x14ac:dyDescent="0.25">
      <c r="A55" s="64">
        <v>49</v>
      </c>
      <c r="B55" s="76" t="s">
        <v>91</v>
      </c>
      <c r="C55" s="65">
        <v>19</v>
      </c>
      <c r="D55" s="65">
        <v>14</v>
      </c>
      <c r="E55" s="374">
        <f t="shared" si="0"/>
        <v>5</v>
      </c>
      <c r="F55" s="374">
        <v>10</v>
      </c>
      <c r="G55" s="374">
        <v>6</v>
      </c>
      <c r="H55" s="374">
        <f t="shared" si="1"/>
        <v>4</v>
      </c>
    </row>
    <row r="56" spans="1:8" s="69" customFormat="1" ht="17.25" customHeight="1" x14ac:dyDescent="0.25">
      <c r="A56" s="64">
        <v>50</v>
      </c>
      <c r="B56" s="76" t="s">
        <v>77</v>
      </c>
      <c r="C56" s="65">
        <v>18</v>
      </c>
      <c r="D56" s="65">
        <v>14</v>
      </c>
      <c r="E56" s="374">
        <f>C56-D56</f>
        <v>4</v>
      </c>
      <c r="F56" s="374">
        <v>4</v>
      </c>
      <c r="G56" s="374">
        <v>3</v>
      </c>
      <c r="H56" s="374">
        <f t="shared" si="1"/>
        <v>1</v>
      </c>
    </row>
    <row r="57" spans="1:8" x14ac:dyDescent="0.25">
      <c r="B57" s="70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5"/>
  <sheetViews>
    <sheetView zoomScale="86" zoomScaleNormal="86" zoomScaleSheetLayoutView="73" workbookViewId="0">
      <selection activeCell="C14" sqref="C14"/>
    </sheetView>
  </sheetViews>
  <sheetFormatPr defaultColWidth="8.85546875" defaultRowHeight="12.75" x14ac:dyDescent="0.2"/>
  <cols>
    <col min="1" max="1" width="31.28515625" style="67" customWidth="1"/>
    <col min="2" max="2" width="11" style="67" customWidth="1"/>
    <col min="3" max="3" width="13" style="72" customWidth="1"/>
    <col min="4" max="4" width="13.28515625" style="72" customWidth="1"/>
    <col min="5" max="5" width="15.5703125" style="72" customWidth="1"/>
    <col min="6" max="6" width="13.5703125" style="72" customWidth="1"/>
    <col min="7" max="7" width="13.28515625" style="67" customWidth="1"/>
    <col min="8" max="254" width="8.85546875" style="67"/>
    <col min="255" max="255" width="32.28515625" style="67" customWidth="1"/>
    <col min="256" max="256" width="12" style="67" customWidth="1"/>
    <col min="257" max="257" width="14.42578125" style="67" customWidth="1"/>
    <col min="258" max="258" width="14.140625" style="67" customWidth="1"/>
    <col min="259" max="259" width="12.28515625" style="67" customWidth="1"/>
    <col min="260" max="260" width="18.7109375" style="67" customWidth="1"/>
    <col min="261" max="510" width="8.85546875" style="67"/>
    <col min="511" max="511" width="32.28515625" style="67" customWidth="1"/>
    <col min="512" max="512" width="12" style="67" customWidth="1"/>
    <col min="513" max="513" width="14.42578125" style="67" customWidth="1"/>
    <col min="514" max="514" width="14.140625" style="67" customWidth="1"/>
    <col min="515" max="515" width="12.28515625" style="67" customWidth="1"/>
    <col min="516" max="516" width="18.7109375" style="67" customWidth="1"/>
    <col min="517" max="766" width="8.85546875" style="67"/>
    <col min="767" max="767" width="32.28515625" style="67" customWidth="1"/>
    <col min="768" max="768" width="12" style="67" customWidth="1"/>
    <col min="769" max="769" width="14.42578125" style="67" customWidth="1"/>
    <col min="770" max="770" width="14.140625" style="67" customWidth="1"/>
    <col min="771" max="771" width="12.28515625" style="67" customWidth="1"/>
    <col min="772" max="772" width="18.7109375" style="67" customWidth="1"/>
    <col min="773" max="1022" width="8.85546875" style="67"/>
    <col min="1023" max="1023" width="32.28515625" style="67" customWidth="1"/>
    <col min="1024" max="1024" width="12" style="67" customWidth="1"/>
    <col min="1025" max="1025" width="14.42578125" style="67" customWidth="1"/>
    <col min="1026" max="1026" width="14.140625" style="67" customWidth="1"/>
    <col min="1027" max="1027" width="12.28515625" style="67" customWidth="1"/>
    <col min="1028" max="1028" width="18.7109375" style="67" customWidth="1"/>
    <col min="1029" max="1278" width="8.85546875" style="67"/>
    <col min="1279" max="1279" width="32.28515625" style="67" customWidth="1"/>
    <col min="1280" max="1280" width="12" style="67" customWidth="1"/>
    <col min="1281" max="1281" width="14.42578125" style="67" customWidth="1"/>
    <col min="1282" max="1282" width="14.140625" style="67" customWidth="1"/>
    <col min="1283" max="1283" width="12.28515625" style="67" customWidth="1"/>
    <col min="1284" max="1284" width="18.7109375" style="67" customWidth="1"/>
    <col min="1285" max="1534" width="8.85546875" style="67"/>
    <col min="1535" max="1535" width="32.28515625" style="67" customWidth="1"/>
    <col min="1536" max="1536" width="12" style="67" customWidth="1"/>
    <col min="1537" max="1537" width="14.42578125" style="67" customWidth="1"/>
    <col min="1538" max="1538" width="14.140625" style="67" customWidth="1"/>
    <col min="1539" max="1539" width="12.28515625" style="67" customWidth="1"/>
    <col min="1540" max="1540" width="18.7109375" style="67" customWidth="1"/>
    <col min="1541" max="1790" width="8.85546875" style="67"/>
    <col min="1791" max="1791" width="32.28515625" style="67" customWidth="1"/>
    <col min="1792" max="1792" width="12" style="67" customWidth="1"/>
    <col min="1793" max="1793" width="14.42578125" style="67" customWidth="1"/>
    <col min="1794" max="1794" width="14.140625" style="67" customWidth="1"/>
    <col min="1795" max="1795" width="12.28515625" style="67" customWidth="1"/>
    <col min="1796" max="1796" width="18.7109375" style="67" customWidth="1"/>
    <col min="1797" max="2046" width="8.85546875" style="67"/>
    <col min="2047" max="2047" width="32.28515625" style="67" customWidth="1"/>
    <col min="2048" max="2048" width="12" style="67" customWidth="1"/>
    <col min="2049" max="2049" width="14.42578125" style="67" customWidth="1"/>
    <col min="2050" max="2050" width="14.140625" style="67" customWidth="1"/>
    <col min="2051" max="2051" width="12.28515625" style="67" customWidth="1"/>
    <col min="2052" max="2052" width="18.7109375" style="67" customWidth="1"/>
    <col min="2053" max="2302" width="8.85546875" style="67"/>
    <col min="2303" max="2303" width="32.28515625" style="67" customWidth="1"/>
    <col min="2304" max="2304" width="12" style="67" customWidth="1"/>
    <col min="2305" max="2305" width="14.42578125" style="67" customWidth="1"/>
    <col min="2306" max="2306" width="14.140625" style="67" customWidth="1"/>
    <col min="2307" max="2307" width="12.28515625" style="67" customWidth="1"/>
    <col min="2308" max="2308" width="18.7109375" style="67" customWidth="1"/>
    <col min="2309" max="2558" width="8.85546875" style="67"/>
    <col min="2559" max="2559" width="32.28515625" style="67" customWidth="1"/>
    <col min="2560" max="2560" width="12" style="67" customWidth="1"/>
    <col min="2561" max="2561" width="14.42578125" style="67" customWidth="1"/>
    <col min="2562" max="2562" width="14.140625" style="67" customWidth="1"/>
    <col min="2563" max="2563" width="12.28515625" style="67" customWidth="1"/>
    <col min="2564" max="2564" width="18.7109375" style="67" customWidth="1"/>
    <col min="2565" max="2814" width="8.85546875" style="67"/>
    <col min="2815" max="2815" width="32.28515625" style="67" customWidth="1"/>
    <col min="2816" max="2816" width="12" style="67" customWidth="1"/>
    <col min="2817" max="2817" width="14.42578125" style="67" customWidth="1"/>
    <col min="2818" max="2818" width="14.140625" style="67" customWidth="1"/>
    <col min="2819" max="2819" width="12.28515625" style="67" customWidth="1"/>
    <col min="2820" max="2820" width="18.7109375" style="67" customWidth="1"/>
    <col min="2821" max="3070" width="8.85546875" style="67"/>
    <col min="3071" max="3071" width="32.28515625" style="67" customWidth="1"/>
    <col min="3072" max="3072" width="12" style="67" customWidth="1"/>
    <col min="3073" max="3073" width="14.42578125" style="67" customWidth="1"/>
    <col min="3074" max="3074" width="14.140625" style="67" customWidth="1"/>
    <col min="3075" max="3075" width="12.28515625" style="67" customWidth="1"/>
    <col min="3076" max="3076" width="18.7109375" style="67" customWidth="1"/>
    <col min="3077" max="3326" width="8.85546875" style="67"/>
    <col min="3327" max="3327" width="32.28515625" style="67" customWidth="1"/>
    <col min="3328" max="3328" width="12" style="67" customWidth="1"/>
    <col min="3329" max="3329" width="14.42578125" style="67" customWidth="1"/>
    <col min="3330" max="3330" width="14.140625" style="67" customWidth="1"/>
    <col min="3331" max="3331" width="12.28515625" style="67" customWidth="1"/>
    <col min="3332" max="3332" width="18.7109375" style="67" customWidth="1"/>
    <col min="3333" max="3582" width="8.85546875" style="67"/>
    <col min="3583" max="3583" width="32.28515625" style="67" customWidth="1"/>
    <col min="3584" max="3584" width="12" style="67" customWidth="1"/>
    <col min="3585" max="3585" width="14.42578125" style="67" customWidth="1"/>
    <col min="3586" max="3586" width="14.140625" style="67" customWidth="1"/>
    <col min="3587" max="3587" width="12.28515625" style="67" customWidth="1"/>
    <col min="3588" max="3588" width="18.7109375" style="67" customWidth="1"/>
    <col min="3589" max="3838" width="8.85546875" style="67"/>
    <col min="3839" max="3839" width="32.28515625" style="67" customWidth="1"/>
    <col min="3840" max="3840" width="12" style="67" customWidth="1"/>
    <col min="3841" max="3841" width="14.42578125" style="67" customWidth="1"/>
    <col min="3842" max="3842" width="14.140625" style="67" customWidth="1"/>
    <col min="3843" max="3843" width="12.28515625" style="67" customWidth="1"/>
    <col min="3844" max="3844" width="18.7109375" style="67" customWidth="1"/>
    <col min="3845" max="4094" width="8.85546875" style="67"/>
    <col min="4095" max="4095" width="32.28515625" style="67" customWidth="1"/>
    <col min="4096" max="4096" width="12" style="67" customWidth="1"/>
    <col min="4097" max="4097" width="14.42578125" style="67" customWidth="1"/>
    <col min="4098" max="4098" width="14.140625" style="67" customWidth="1"/>
    <col min="4099" max="4099" width="12.28515625" style="67" customWidth="1"/>
    <col min="4100" max="4100" width="18.7109375" style="67" customWidth="1"/>
    <col min="4101" max="4350" width="8.85546875" style="67"/>
    <col min="4351" max="4351" width="32.28515625" style="67" customWidth="1"/>
    <col min="4352" max="4352" width="12" style="67" customWidth="1"/>
    <col min="4353" max="4353" width="14.42578125" style="67" customWidth="1"/>
    <col min="4354" max="4354" width="14.140625" style="67" customWidth="1"/>
    <col min="4355" max="4355" width="12.28515625" style="67" customWidth="1"/>
    <col min="4356" max="4356" width="18.7109375" style="67" customWidth="1"/>
    <col min="4357" max="4606" width="8.85546875" style="67"/>
    <col min="4607" max="4607" width="32.28515625" style="67" customWidth="1"/>
    <col min="4608" max="4608" width="12" style="67" customWidth="1"/>
    <col min="4609" max="4609" width="14.42578125" style="67" customWidth="1"/>
    <col min="4610" max="4610" width="14.140625" style="67" customWidth="1"/>
    <col min="4611" max="4611" width="12.28515625" style="67" customWidth="1"/>
    <col min="4612" max="4612" width="18.7109375" style="67" customWidth="1"/>
    <col min="4613" max="4862" width="8.85546875" style="67"/>
    <col min="4863" max="4863" width="32.28515625" style="67" customWidth="1"/>
    <col min="4864" max="4864" width="12" style="67" customWidth="1"/>
    <col min="4865" max="4865" width="14.42578125" style="67" customWidth="1"/>
    <col min="4866" max="4866" width="14.140625" style="67" customWidth="1"/>
    <col min="4867" max="4867" width="12.28515625" style="67" customWidth="1"/>
    <col min="4868" max="4868" width="18.7109375" style="67" customWidth="1"/>
    <col min="4869" max="5118" width="8.85546875" style="67"/>
    <col min="5119" max="5119" width="32.28515625" style="67" customWidth="1"/>
    <col min="5120" max="5120" width="12" style="67" customWidth="1"/>
    <col min="5121" max="5121" width="14.42578125" style="67" customWidth="1"/>
    <col min="5122" max="5122" width="14.140625" style="67" customWidth="1"/>
    <col min="5123" max="5123" width="12.28515625" style="67" customWidth="1"/>
    <col min="5124" max="5124" width="18.7109375" style="67" customWidth="1"/>
    <col min="5125" max="5374" width="8.85546875" style="67"/>
    <col min="5375" max="5375" width="32.28515625" style="67" customWidth="1"/>
    <col min="5376" max="5376" width="12" style="67" customWidth="1"/>
    <col min="5377" max="5377" width="14.42578125" style="67" customWidth="1"/>
    <col min="5378" max="5378" width="14.140625" style="67" customWidth="1"/>
    <col min="5379" max="5379" width="12.28515625" style="67" customWidth="1"/>
    <col min="5380" max="5380" width="18.7109375" style="67" customWidth="1"/>
    <col min="5381" max="5630" width="8.85546875" style="67"/>
    <col min="5631" max="5631" width="32.28515625" style="67" customWidth="1"/>
    <col min="5632" max="5632" width="12" style="67" customWidth="1"/>
    <col min="5633" max="5633" width="14.42578125" style="67" customWidth="1"/>
    <col min="5634" max="5634" width="14.140625" style="67" customWidth="1"/>
    <col min="5635" max="5635" width="12.28515625" style="67" customWidth="1"/>
    <col min="5636" max="5636" width="18.7109375" style="67" customWidth="1"/>
    <col min="5637" max="5886" width="8.85546875" style="67"/>
    <col min="5887" max="5887" width="32.28515625" style="67" customWidth="1"/>
    <col min="5888" max="5888" width="12" style="67" customWidth="1"/>
    <col min="5889" max="5889" width="14.42578125" style="67" customWidth="1"/>
    <col min="5890" max="5890" width="14.140625" style="67" customWidth="1"/>
    <col min="5891" max="5891" width="12.28515625" style="67" customWidth="1"/>
    <col min="5892" max="5892" width="18.7109375" style="67" customWidth="1"/>
    <col min="5893" max="6142" width="8.85546875" style="67"/>
    <col min="6143" max="6143" width="32.28515625" style="67" customWidth="1"/>
    <col min="6144" max="6144" width="12" style="67" customWidth="1"/>
    <col min="6145" max="6145" width="14.42578125" style="67" customWidth="1"/>
    <col min="6146" max="6146" width="14.140625" style="67" customWidth="1"/>
    <col min="6147" max="6147" width="12.28515625" style="67" customWidth="1"/>
    <col min="6148" max="6148" width="18.7109375" style="67" customWidth="1"/>
    <col min="6149" max="6398" width="8.85546875" style="67"/>
    <col min="6399" max="6399" width="32.28515625" style="67" customWidth="1"/>
    <col min="6400" max="6400" width="12" style="67" customWidth="1"/>
    <col min="6401" max="6401" width="14.42578125" style="67" customWidth="1"/>
    <col min="6402" max="6402" width="14.140625" style="67" customWidth="1"/>
    <col min="6403" max="6403" width="12.28515625" style="67" customWidth="1"/>
    <col min="6404" max="6404" width="18.7109375" style="67" customWidth="1"/>
    <col min="6405" max="6654" width="8.85546875" style="67"/>
    <col min="6655" max="6655" width="32.28515625" style="67" customWidth="1"/>
    <col min="6656" max="6656" width="12" style="67" customWidth="1"/>
    <col min="6657" max="6657" width="14.42578125" style="67" customWidth="1"/>
    <col min="6658" max="6658" width="14.140625" style="67" customWidth="1"/>
    <col min="6659" max="6659" width="12.28515625" style="67" customWidth="1"/>
    <col min="6660" max="6660" width="18.7109375" style="67" customWidth="1"/>
    <col min="6661" max="6910" width="8.85546875" style="67"/>
    <col min="6911" max="6911" width="32.28515625" style="67" customWidth="1"/>
    <col min="6912" max="6912" width="12" style="67" customWidth="1"/>
    <col min="6913" max="6913" width="14.42578125" style="67" customWidth="1"/>
    <col min="6914" max="6914" width="14.140625" style="67" customWidth="1"/>
    <col min="6915" max="6915" width="12.28515625" style="67" customWidth="1"/>
    <col min="6916" max="6916" width="18.7109375" style="67" customWidth="1"/>
    <col min="6917" max="7166" width="8.85546875" style="67"/>
    <col min="7167" max="7167" width="32.28515625" style="67" customWidth="1"/>
    <col min="7168" max="7168" width="12" style="67" customWidth="1"/>
    <col min="7169" max="7169" width="14.42578125" style="67" customWidth="1"/>
    <col min="7170" max="7170" width="14.140625" style="67" customWidth="1"/>
    <col min="7171" max="7171" width="12.28515625" style="67" customWidth="1"/>
    <col min="7172" max="7172" width="18.7109375" style="67" customWidth="1"/>
    <col min="7173" max="7422" width="8.85546875" style="67"/>
    <col min="7423" max="7423" width="32.28515625" style="67" customWidth="1"/>
    <col min="7424" max="7424" width="12" style="67" customWidth="1"/>
    <col min="7425" max="7425" width="14.42578125" style="67" customWidth="1"/>
    <col min="7426" max="7426" width="14.140625" style="67" customWidth="1"/>
    <col min="7427" max="7427" width="12.28515625" style="67" customWidth="1"/>
    <col min="7428" max="7428" width="18.7109375" style="67" customWidth="1"/>
    <col min="7429" max="7678" width="8.85546875" style="67"/>
    <col min="7679" max="7679" width="32.28515625" style="67" customWidth="1"/>
    <col min="7680" max="7680" width="12" style="67" customWidth="1"/>
    <col min="7681" max="7681" width="14.42578125" style="67" customWidth="1"/>
    <col min="7682" max="7682" width="14.140625" style="67" customWidth="1"/>
    <col min="7683" max="7683" width="12.28515625" style="67" customWidth="1"/>
    <col min="7684" max="7684" width="18.7109375" style="67" customWidth="1"/>
    <col min="7685" max="7934" width="8.85546875" style="67"/>
    <col min="7935" max="7935" width="32.28515625" style="67" customWidth="1"/>
    <col min="7936" max="7936" width="12" style="67" customWidth="1"/>
    <col min="7937" max="7937" width="14.42578125" style="67" customWidth="1"/>
    <col min="7938" max="7938" width="14.140625" style="67" customWidth="1"/>
    <col min="7939" max="7939" width="12.28515625" style="67" customWidth="1"/>
    <col min="7940" max="7940" width="18.7109375" style="67" customWidth="1"/>
    <col min="7941" max="8190" width="8.85546875" style="67"/>
    <col min="8191" max="8191" width="32.28515625" style="67" customWidth="1"/>
    <col min="8192" max="8192" width="12" style="67" customWidth="1"/>
    <col min="8193" max="8193" width="14.42578125" style="67" customWidth="1"/>
    <col min="8194" max="8194" width="14.140625" style="67" customWidth="1"/>
    <col min="8195" max="8195" width="12.28515625" style="67" customWidth="1"/>
    <col min="8196" max="8196" width="18.7109375" style="67" customWidth="1"/>
    <col min="8197" max="8446" width="8.85546875" style="67"/>
    <col min="8447" max="8447" width="32.28515625" style="67" customWidth="1"/>
    <col min="8448" max="8448" width="12" style="67" customWidth="1"/>
    <col min="8449" max="8449" width="14.42578125" style="67" customWidth="1"/>
    <col min="8450" max="8450" width="14.140625" style="67" customWidth="1"/>
    <col min="8451" max="8451" width="12.28515625" style="67" customWidth="1"/>
    <col min="8452" max="8452" width="18.7109375" style="67" customWidth="1"/>
    <col min="8453" max="8702" width="8.85546875" style="67"/>
    <col min="8703" max="8703" width="32.28515625" style="67" customWidth="1"/>
    <col min="8704" max="8704" width="12" style="67" customWidth="1"/>
    <col min="8705" max="8705" width="14.42578125" style="67" customWidth="1"/>
    <col min="8706" max="8706" width="14.140625" style="67" customWidth="1"/>
    <col min="8707" max="8707" width="12.28515625" style="67" customWidth="1"/>
    <col min="8708" max="8708" width="18.7109375" style="67" customWidth="1"/>
    <col min="8709" max="8958" width="8.85546875" style="67"/>
    <col min="8959" max="8959" width="32.28515625" style="67" customWidth="1"/>
    <col min="8960" max="8960" width="12" style="67" customWidth="1"/>
    <col min="8961" max="8961" width="14.42578125" style="67" customWidth="1"/>
    <col min="8962" max="8962" width="14.140625" style="67" customWidth="1"/>
    <col min="8963" max="8963" width="12.28515625" style="67" customWidth="1"/>
    <col min="8964" max="8964" width="18.7109375" style="67" customWidth="1"/>
    <col min="8965" max="9214" width="8.85546875" style="67"/>
    <col min="9215" max="9215" width="32.28515625" style="67" customWidth="1"/>
    <col min="9216" max="9216" width="12" style="67" customWidth="1"/>
    <col min="9217" max="9217" width="14.42578125" style="67" customWidth="1"/>
    <col min="9218" max="9218" width="14.140625" style="67" customWidth="1"/>
    <col min="9219" max="9219" width="12.28515625" style="67" customWidth="1"/>
    <col min="9220" max="9220" width="18.7109375" style="67" customWidth="1"/>
    <col min="9221" max="9470" width="8.85546875" style="67"/>
    <col min="9471" max="9471" width="32.28515625" style="67" customWidth="1"/>
    <col min="9472" max="9472" width="12" style="67" customWidth="1"/>
    <col min="9473" max="9473" width="14.42578125" style="67" customWidth="1"/>
    <col min="9474" max="9474" width="14.140625" style="67" customWidth="1"/>
    <col min="9475" max="9475" width="12.28515625" style="67" customWidth="1"/>
    <col min="9476" max="9476" width="18.7109375" style="67" customWidth="1"/>
    <col min="9477" max="9726" width="8.85546875" style="67"/>
    <col min="9727" max="9727" width="32.28515625" style="67" customWidth="1"/>
    <col min="9728" max="9728" width="12" style="67" customWidth="1"/>
    <col min="9729" max="9729" width="14.42578125" style="67" customWidth="1"/>
    <col min="9730" max="9730" width="14.140625" style="67" customWidth="1"/>
    <col min="9731" max="9731" width="12.28515625" style="67" customWidth="1"/>
    <col min="9732" max="9732" width="18.7109375" style="67" customWidth="1"/>
    <col min="9733" max="9982" width="8.85546875" style="67"/>
    <col min="9983" max="9983" width="32.28515625" style="67" customWidth="1"/>
    <col min="9984" max="9984" width="12" style="67" customWidth="1"/>
    <col min="9985" max="9985" width="14.42578125" style="67" customWidth="1"/>
    <col min="9986" max="9986" width="14.140625" style="67" customWidth="1"/>
    <col min="9987" max="9987" width="12.28515625" style="67" customWidth="1"/>
    <col min="9988" max="9988" width="18.7109375" style="67" customWidth="1"/>
    <col min="9989" max="10238" width="8.85546875" style="67"/>
    <col min="10239" max="10239" width="32.28515625" style="67" customWidth="1"/>
    <col min="10240" max="10240" width="12" style="67" customWidth="1"/>
    <col min="10241" max="10241" width="14.42578125" style="67" customWidth="1"/>
    <col min="10242" max="10242" width="14.140625" style="67" customWidth="1"/>
    <col min="10243" max="10243" width="12.28515625" style="67" customWidth="1"/>
    <col min="10244" max="10244" width="18.7109375" style="67" customWidth="1"/>
    <col min="10245" max="10494" width="8.85546875" style="67"/>
    <col min="10495" max="10495" width="32.28515625" style="67" customWidth="1"/>
    <col min="10496" max="10496" width="12" style="67" customWidth="1"/>
    <col min="10497" max="10497" width="14.42578125" style="67" customWidth="1"/>
    <col min="10498" max="10498" width="14.140625" style="67" customWidth="1"/>
    <col min="10499" max="10499" width="12.28515625" style="67" customWidth="1"/>
    <col min="10500" max="10500" width="18.7109375" style="67" customWidth="1"/>
    <col min="10501" max="10750" width="8.85546875" style="67"/>
    <col min="10751" max="10751" width="32.28515625" style="67" customWidth="1"/>
    <col min="10752" max="10752" width="12" style="67" customWidth="1"/>
    <col min="10753" max="10753" width="14.42578125" style="67" customWidth="1"/>
    <col min="10754" max="10754" width="14.140625" style="67" customWidth="1"/>
    <col min="10755" max="10755" width="12.28515625" style="67" customWidth="1"/>
    <col min="10756" max="10756" width="18.7109375" style="67" customWidth="1"/>
    <col min="10757" max="11006" width="8.85546875" style="67"/>
    <col min="11007" max="11007" width="32.28515625" style="67" customWidth="1"/>
    <col min="11008" max="11008" width="12" style="67" customWidth="1"/>
    <col min="11009" max="11009" width="14.42578125" style="67" customWidth="1"/>
    <col min="11010" max="11010" width="14.140625" style="67" customWidth="1"/>
    <col min="11011" max="11011" width="12.28515625" style="67" customWidth="1"/>
    <col min="11012" max="11012" width="18.7109375" style="67" customWidth="1"/>
    <col min="11013" max="11262" width="8.85546875" style="67"/>
    <col min="11263" max="11263" width="32.28515625" style="67" customWidth="1"/>
    <col min="11264" max="11264" width="12" style="67" customWidth="1"/>
    <col min="11265" max="11265" width="14.42578125" style="67" customWidth="1"/>
    <col min="11266" max="11266" width="14.140625" style="67" customWidth="1"/>
    <col min="11267" max="11267" width="12.28515625" style="67" customWidth="1"/>
    <col min="11268" max="11268" width="18.7109375" style="67" customWidth="1"/>
    <col min="11269" max="11518" width="8.85546875" style="67"/>
    <col min="11519" max="11519" width="32.28515625" style="67" customWidth="1"/>
    <col min="11520" max="11520" width="12" style="67" customWidth="1"/>
    <col min="11521" max="11521" width="14.42578125" style="67" customWidth="1"/>
    <col min="11522" max="11522" width="14.140625" style="67" customWidth="1"/>
    <col min="11523" max="11523" width="12.28515625" style="67" customWidth="1"/>
    <col min="11524" max="11524" width="18.7109375" style="67" customWidth="1"/>
    <col min="11525" max="11774" width="8.85546875" style="67"/>
    <col min="11775" max="11775" width="32.28515625" style="67" customWidth="1"/>
    <col min="11776" max="11776" width="12" style="67" customWidth="1"/>
    <col min="11777" max="11777" width="14.42578125" style="67" customWidth="1"/>
    <col min="11778" max="11778" width="14.140625" style="67" customWidth="1"/>
    <col min="11779" max="11779" width="12.28515625" style="67" customWidth="1"/>
    <col min="11780" max="11780" width="18.7109375" style="67" customWidth="1"/>
    <col min="11781" max="12030" width="8.85546875" style="67"/>
    <col min="12031" max="12031" width="32.28515625" style="67" customWidth="1"/>
    <col min="12032" max="12032" width="12" style="67" customWidth="1"/>
    <col min="12033" max="12033" width="14.42578125" style="67" customWidth="1"/>
    <col min="12034" max="12034" width="14.140625" style="67" customWidth="1"/>
    <col min="12035" max="12035" width="12.28515625" style="67" customWidth="1"/>
    <col min="12036" max="12036" width="18.7109375" style="67" customWidth="1"/>
    <col min="12037" max="12286" width="8.85546875" style="67"/>
    <col min="12287" max="12287" width="32.28515625" style="67" customWidth="1"/>
    <col min="12288" max="12288" width="12" style="67" customWidth="1"/>
    <col min="12289" max="12289" width="14.42578125" style="67" customWidth="1"/>
    <col min="12290" max="12290" width="14.140625" style="67" customWidth="1"/>
    <col min="12291" max="12291" width="12.28515625" style="67" customWidth="1"/>
    <col min="12292" max="12292" width="18.7109375" style="67" customWidth="1"/>
    <col min="12293" max="12542" width="8.85546875" style="67"/>
    <col min="12543" max="12543" width="32.28515625" style="67" customWidth="1"/>
    <col min="12544" max="12544" width="12" style="67" customWidth="1"/>
    <col min="12545" max="12545" width="14.42578125" style="67" customWidth="1"/>
    <col min="12546" max="12546" width="14.140625" style="67" customWidth="1"/>
    <col min="12547" max="12547" width="12.28515625" style="67" customWidth="1"/>
    <col min="12548" max="12548" width="18.7109375" style="67" customWidth="1"/>
    <col min="12549" max="12798" width="8.85546875" style="67"/>
    <col min="12799" max="12799" width="32.28515625" style="67" customWidth="1"/>
    <col min="12800" max="12800" width="12" style="67" customWidth="1"/>
    <col min="12801" max="12801" width="14.42578125" style="67" customWidth="1"/>
    <col min="12802" max="12802" width="14.140625" style="67" customWidth="1"/>
    <col min="12803" max="12803" width="12.28515625" style="67" customWidth="1"/>
    <col min="12804" max="12804" width="18.7109375" style="67" customWidth="1"/>
    <col min="12805" max="13054" width="8.85546875" style="67"/>
    <col min="13055" max="13055" width="32.28515625" style="67" customWidth="1"/>
    <col min="13056" max="13056" width="12" style="67" customWidth="1"/>
    <col min="13057" max="13057" width="14.42578125" style="67" customWidth="1"/>
    <col min="13058" max="13058" width="14.140625" style="67" customWidth="1"/>
    <col min="13059" max="13059" width="12.28515625" style="67" customWidth="1"/>
    <col min="13060" max="13060" width="18.7109375" style="67" customWidth="1"/>
    <col min="13061" max="13310" width="8.85546875" style="67"/>
    <col min="13311" max="13311" width="32.28515625" style="67" customWidth="1"/>
    <col min="13312" max="13312" width="12" style="67" customWidth="1"/>
    <col min="13313" max="13313" width="14.42578125" style="67" customWidth="1"/>
    <col min="13314" max="13314" width="14.140625" style="67" customWidth="1"/>
    <col min="13315" max="13315" width="12.28515625" style="67" customWidth="1"/>
    <col min="13316" max="13316" width="18.7109375" style="67" customWidth="1"/>
    <col min="13317" max="13566" width="8.85546875" style="67"/>
    <col min="13567" max="13567" width="32.28515625" style="67" customWidth="1"/>
    <col min="13568" max="13568" width="12" style="67" customWidth="1"/>
    <col min="13569" max="13569" width="14.42578125" style="67" customWidth="1"/>
    <col min="13570" max="13570" width="14.140625" style="67" customWidth="1"/>
    <col min="13571" max="13571" width="12.28515625" style="67" customWidth="1"/>
    <col min="13572" max="13572" width="18.7109375" style="67" customWidth="1"/>
    <col min="13573" max="13822" width="8.85546875" style="67"/>
    <col min="13823" max="13823" width="32.28515625" style="67" customWidth="1"/>
    <col min="13824" max="13824" width="12" style="67" customWidth="1"/>
    <col min="13825" max="13825" width="14.42578125" style="67" customWidth="1"/>
    <col min="13826" max="13826" width="14.140625" style="67" customWidth="1"/>
    <col min="13827" max="13827" width="12.28515625" style="67" customWidth="1"/>
    <col min="13828" max="13828" width="18.7109375" style="67" customWidth="1"/>
    <col min="13829" max="14078" width="8.85546875" style="67"/>
    <col min="14079" max="14079" width="32.28515625" style="67" customWidth="1"/>
    <col min="14080" max="14080" width="12" style="67" customWidth="1"/>
    <col min="14081" max="14081" width="14.42578125" style="67" customWidth="1"/>
    <col min="14082" max="14082" width="14.140625" style="67" customWidth="1"/>
    <col min="14083" max="14083" width="12.28515625" style="67" customWidth="1"/>
    <col min="14084" max="14084" width="18.7109375" style="67" customWidth="1"/>
    <col min="14085" max="14334" width="8.85546875" style="67"/>
    <col min="14335" max="14335" width="32.28515625" style="67" customWidth="1"/>
    <col min="14336" max="14336" width="12" style="67" customWidth="1"/>
    <col min="14337" max="14337" width="14.42578125" style="67" customWidth="1"/>
    <col min="14338" max="14338" width="14.140625" style="67" customWidth="1"/>
    <col min="14339" max="14339" width="12.28515625" style="67" customWidth="1"/>
    <col min="14340" max="14340" width="18.7109375" style="67" customWidth="1"/>
    <col min="14341" max="14590" width="8.85546875" style="67"/>
    <col min="14591" max="14591" width="32.28515625" style="67" customWidth="1"/>
    <col min="14592" max="14592" width="12" style="67" customWidth="1"/>
    <col min="14593" max="14593" width="14.42578125" style="67" customWidth="1"/>
    <col min="14594" max="14594" width="14.140625" style="67" customWidth="1"/>
    <col min="14595" max="14595" width="12.28515625" style="67" customWidth="1"/>
    <col min="14596" max="14596" width="18.7109375" style="67" customWidth="1"/>
    <col min="14597" max="14846" width="8.85546875" style="67"/>
    <col min="14847" max="14847" width="32.28515625" style="67" customWidth="1"/>
    <col min="14848" max="14848" width="12" style="67" customWidth="1"/>
    <col min="14849" max="14849" width="14.42578125" style="67" customWidth="1"/>
    <col min="14850" max="14850" width="14.140625" style="67" customWidth="1"/>
    <col min="14851" max="14851" width="12.28515625" style="67" customWidth="1"/>
    <col min="14852" max="14852" width="18.7109375" style="67" customWidth="1"/>
    <col min="14853" max="15102" width="8.85546875" style="67"/>
    <col min="15103" max="15103" width="32.28515625" style="67" customWidth="1"/>
    <col min="15104" max="15104" width="12" style="67" customWidth="1"/>
    <col min="15105" max="15105" width="14.42578125" style="67" customWidth="1"/>
    <col min="15106" max="15106" width="14.140625" style="67" customWidth="1"/>
    <col min="15107" max="15107" width="12.28515625" style="67" customWidth="1"/>
    <col min="15108" max="15108" width="18.7109375" style="67" customWidth="1"/>
    <col min="15109" max="15358" width="8.85546875" style="67"/>
    <col min="15359" max="15359" width="32.28515625" style="67" customWidth="1"/>
    <col min="15360" max="15360" width="12" style="67" customWidth="1"/>
    <col min="15361" max="15361" width="14.42578125" style="67" customWidth="1"/>
    <col min="15362" max="15362" width="14.140625" style="67" customWidth="1"/>
    <col min="15363" max="15363" width="12.28515625" style="67" customWidth="1"/>
    <col min="15364" max="15364" width="18.7109375" style="67" customWidth="1"/>
    <col min="15365" max="15614" width="8.85546875" style="67"/>
    <col min="15615" max="15615" width="32.28515625" style="67" customWidth="1"/>
    <col min="15616" max="15616" width="12" style="67" customWidth="1"/>
    <col min="15617" max="15617" width="14.42578125" style="67" customWidth="1"/>
    <col min="15618" max="15618" width="14.140625" style="67" customWidth="1"/>
    <col min="15619" max="15619" width="12.28515625" style="67" customWidth="1"/>
    <col min="15620" max="15620" width="18.7109375" style="67" customWidth="1"/>
    <col min="15621" max="15870" width="8.85546875" style="67"/>
    <col min="15871" max="15871" width="32.28515625" style="67" customWidth="1"/>
    <col min="15872" max="15872" width="12" style="67" customWidth="1"/>
    <col min="15873" max="15873" width="14.42578125" style="67" customWidth="1"/>
    <col min="15874" max="15874" width="14.140625" style="67" customWidth="1"/>
    <col min="15875" max="15875" width="12.28515625" style="67" customWidth="1"/>
    <col min="15876" max="15876" width="18.7109375" style="67" customWidth="1"/>
    <col min="15877" max="16126" width="8.85546875" style="67"/>
    <col min="16127" max="16127" width="32.28515625" style="67" customWidth="1"/>
    <col min="16128" max="16128" width="12" style="67" customWidth="1"/>
    <col min="16129" max="16129" width="14.42578125" style="67" customWidth="1"/>
    <col min="16130" max="16130" width="14.140625" style="67" customWidth="1"/>
    <col min="16131" max="16131" width="12.28515625" style="67" customWidth="1"/>
    <col min="16132" max="16132" width="18.7109375" style="67" customWidth="1"/>
    <col min="16133" max="16384" width="8.85546875" style="67"/>
  </cols>
  <sheetData>
    <row r="1" spans="1:7" s="61" customFormat="1" ht="42.75" customHeight="1" x14ac:dyDescent="0.3">
      <c r="A1" s="550" t="s">
        <v>334</v>
      </c>
      <c r="B1" s="550"/>
      <c r="C1" s="550"/>
      <c r="D1" s="550"/>
      <c r="E1" s="550"/>
      <c r="F1" s="550"/>
      <c r="G1" s="550"/>
    </row>
    <row r="2" spans="1:7" s="61" customFormat="1" ht="20.25" customHeight="1" x14ac:dyDescent="0.3">
      <c r="A2" s="562" t="s">
        <v>71</v>
      </c>
      <c r="B2" s="562"/>
      <c r="C2" s="562"/>
      <c r="D2" s="562"/>
      <c r="E2" s="562"/>
      <c r="F2" s="562"/>
      <c r="G2" s="562"/>
    </row>
    <row r="3" spans="1:7" ht="13.5" customHeight="1" x14ac:dyDescent="0.2"/>
    <row r="4" spans="1:7" ht="21.75" customHeight="1" x14ac:dyDescent="0.2">
      <c r="A4" s="552" t="s">
        <v>35</v>
      </c>
      <c r="B4" s="553" t="s">
        <v>473</v>
      </c>
      <c r="C4" s="554"/>
      <c r="D4" s="555"/>
      <c r="E4" s="566" t="s">
        <v>475</v>
      </c>
      <c r="F4" s="566"/>
      <c r="G4" s="566"/>
    </row>
    <row r="5" spans="1:7" ht="18.75" customHeight="1" x14ac:dyDescent="0.2">
      <c r="A5" s="552"/>
      <c r="B5" s="556" t="s">
        <v>23</v>
      </c>
      <c r="C5" s="556" t="s">
        <v>36</v>
      </c>
      <c r="D5" s="556" t="s">
        <v>37</v>
      </c>
      <c r="E5" s="561" t="s">
        <v>24</v>
      </c>
      <c r="F5" s="568" t="s">
        <v>240</v>
      </c>
      <c r="G5" s="556" t="s">
        <v>37</v>
      </c>
    </row>
    <row r="6" spans="1:7" ht="47.25" customHeight="1" x14ac:dyDescent="0.2">
      <c r="A6" s="552"/>
      <c r="B6" s="557"/>
      <c r="C6" s="557"/>
      <c r="D6" s="557"/>
      <c r="E6" s="561"/>
      <c r="F6" s="568"/>
      <c r="G6" s="557"/>
    </row>
    <row r="7" spans="1:7" ht="17.25" customHeight="1" x14ac:dyDescent="0.2">
      <c r="A7" s="73" t="s">
        <v>7</v>
      </c>
      <c r="B7" s="73">
        <v>1</v>
      </c>
      <c r="C7" s="74">
        <v>2</v>
      </c>
      <c r="D7" s="74">
        <v>3</v>
      </c>
      <c r="E7" s="74">
        <v>4</v>
      </c>
      <c r="F7" s="74">
        <v>5</v>
      </c>
      <c r="G7" s="73">
        <v>6</v>
      </c>
    </row>
    <row r="8" spans="1:7" ht="29.25" customHeight="1" x14ac:dyDescent="0.2">
      <c r="A8" s="567" t="s">
        <v>73</v>
      </c>
      <c r="B8" s="567"/>
      <c r="C8" s="567"/>
      <c r="D8" s="567"/>
      <c r="E8" s="567"/>
      <c r="F8" s="567"/>
      <c r="G8" s="567"/>
    </row>
    <row r="9" spans="1:7" s="68" customFormat="1" ht="17.25" customHeight="1" x14ac:dyDescent="0.2">
      <c r="A9" s="321" t="s">
        <v>60</v>
      </c>
      <c r="B9" s="309">
        <v>43</v>
      </c>
      <c r="C9" s="317">
        <v>33</v>
      </c>
      <c r="D9" s="322">
        <f>B9-C9</f>
        <v>10</v>
      </c>
      <c r="E9" s="317">
        <v>17</v>
      </c>
      <c r="F9" s="322">
        <v>15</v>
      </c>
      <c r="G9" s="316">
        <f>E9-F9</f>
        <v>2</v>
      </c>
    </row>
    <row r="10" spans="1:7" s="68" customFormat="1" ht="15.75" x14ac:dyDescent="0.2">
      <c r="A10" s="76" t="s">
        <v>338</v>
      </c>
      <c r="B10" s="65">
        <v>42</v>
      </c>
      <c r="C10" s="241">
        <v>45</v>
      </c>
      <c r="D10" s="297">
        <f t="shared" ref="D10:D18" si="0">B10-C10</f>
        <v>-3</v>
      </c>
      <c r="E10" s="241">
        <v>5</v>
      </c>
      <c r="F10" s="241">
        <v>17</v>
      </c>
      <c r="G10" s="316">
        <f t="shared" ref="G10:G18" si="1">E10-F10</f>
        <v>-12</v>
      </c>
    </row>
    <row r="11" spans="1:7" s="68" customFormat="1" ht="36" customHeight="1" x14ac:dyDescent="0.2">
      <c r="A11" s="76" t="s">
        <v>47</v>
      </c>
      <c r="B11" s="65">
        <v>37</v>
      </c>
      <c r="C11" s="241">
        <v>59</v>
      </c>
      <c r="D11" s="297">
        <f t="shared" si="0"/>
        <v>-22</v>
      </c>
      <c r="E11" s="241">
        <v>9</v>
      </c>
      <c r="F11" s="241">
        <v>28</v>
      </c>
      <c r="G11" s="316">
        <f t="shared" si="1"/>
        <v>-19</v>
      </c>
    </row>
    <row r="12" spans="1:7" s="68" customFormat="1" ht="31.5" customHeight="1" x14ac:dyDescent="0.2">
      <c r="A12" s="76" t="s">
        <v>70</v>
      </c>
      <c r="B12" s="65">
        <v>19</v>
      </c>
      <c r="C12" s="241">
        <v>40</v>
      </c>
      <c r="D12" s="297">
        <f t="shared" si="0"/>
        <v>-21</v>
      </c>
      <c r="E12" s="241">
        <v>9</v>
      </c>
      <c r="F12" s="241">
        <v>12</v>
      </c>
      <c r="G12" s="316">
        <f t="shared" si="1"/>
        <v>-3</v>
      </c>
    </row>
    <row r="13" spans="1:7" s="68" customFormat="1" ht="15.75" x14ac:dyDescent="0.2">
      <c r="A13" s="76" t="s">
        <v>165</v>
      </c>
      <c r="B13" s="65">
        <v>14</v>
      </c>
      <c r="C13" s="241">
        <v>22</v>
      </c>
      <c r="D13" s="297">
        <f t="shared" si="0"/>
        <v>-8</v>
      </c>
      <c r="E13" s="241">
        <v>4</v>
      </c>
      <c r="F13" s="241">
        <v>9</v>
      </c>
      <c r="G13" s="316">
        <f t="shared" si="1"/>
        <v>-5</v>
      </c>
    </row>
    <row r="14" spans="1:7" s="68" customFormat="1" ht="15.75" x14ac:dyDescent="0.2">
      <c r="A14" s="76" t="s">
        <v>75</v>
      </c>
      <c r="B14" s="65">
        <v>13</v>
      </c>
      <c r="C14" s="291">
        <v>17</v>
      </c>
      <c r="D14" s="297">
        <f t="shared" si="0"/>
        <v>-4</v>
      </c>
      <c r="E14" s="291">
        <v>2</v>
      </c>
      <c r="F14" s="291">
        <v>6</v>
      </c>
      <c r="G14" s="316">
        <f t="shared" si="1"/>
        <v>-4</v>
      </c>
    </row>
    <row r="15" spans="1:7" s="68" customFormat="1" ht="15.75" x14ac:dyDescent="0.2">
      <c r="A15" s="76" t="s">
        <v>74</v>
      </c>
      <c r="B15" s="65">
        <v>11</v>
      </c>
      <c r="C15" s="297">
        <v>23</v>
      </c>
      <c r="D15" s="297">
        <f t="shared" si="0"/>
        <v>-12</v>
      </c>
      <c r="E15" s="297">
        <v>3</v>
      </c>
      <c r="F15" s="297">
        <v>11</v>
      </c>
      <c r="G15" s="316">
        <f t="shared" si="1"/>
        <v>-8</v>
      </c>
    </row>
    <row r="16" spans="1:7" s="68" customFormat="1" ht="15.75" x14ac:dyDescent="0.2">
      <c r="A16" s="76" t="s">
        <v>364</v>
      </c>
      <c r="B16" s="65">
        <v>6</v>
      </c>
      <c r="C16" s="297">
        <v>23</v>
      </c>
      <c r="D16" s="297">
        <f t="shared" si="0"/>
        <v>-17</v>
      </c>
      <c r="E16" s="297">
        <v>1</v>
      </c>
      <c r="F16" s="297">
        <v>11</v>
      </c>
      <c r="G16" s="316">
        <f t="shared" si="1"/>
        <v>-10</v>
      </c>
    </row>
    <row r="17" spans="1:7" s="68" customFormat="1" ht="15.75" x14ac:dyDescent="0.2">
      <c r="A17" s="76" t="s">
        <v>259</v>
      </c>
      <c r="B17" s="65">
        <v>6</v>
      </c>
      <c r="C17" s="297">
        <v>7</v>
      </c>
      <c r="D17" s="297">
        <f t="shared" si="0"/>
        <v>-1</v>
      </c>
      <c r="E17" s="297">
        <v>1</v>
      </c>
      <c r="F17" s="297">
        <v>3</v>
      </c>
      <c r="G17" s="316">
        <f t="shared" si="1"/>
        <v>-2</v>
      </c>
    </row>
    <row r="18" spans="1:7" s="68" customFormat="1" ht="47.25" x14ac:dyDescent="0.2">
      <c r="A18" s="76" t="s">
        <v>427</v>
      </c>
      <c r="B18" s="65">
        <v>6</v>
      </c>
      <c r="C18" s="297">
        <v>2</v>
      </c>
      <c r="D18" s="297">
        <f t="shared" si="0"/>
        <v>4</v>
      </c>
      <c r="E18" s="297">
        <v>3</v>
      </c>
      <c r="F18" s="297">
        <v>1</v>
      </c>
      <c r="G18" s="316">
        <f t="shared" si="1"/>
        <v>2</v>
      </c>
    </row>
    <row r="19" spans="1:7" s="68" customFormat="1" ht="18.75" x14ac:dyDescent="0.2">
      <c r="A19" s="567" t="s">
        <v>12</v>
      </c>
      <c r="B19" s="567"/>
      <c r="C19" s="567"/>
      <c r="D19" s="567"/>
      <c r="E19" s="567"/>
      <c r="F19" s="567"/>
      <c r="G19" s="567"/>
    </row>
    <row r="20" spans="1:7" s="68" customFormat="1" ht="31.5" x14ac:dyDescent="0.2">
      <c r="A20" s="321" t="s">
        <v>340</v>
      </c>
      <c r="B20" s="393">
        <v>49</v>
      </c>
      <c r="C20" s="309">
        <v>122</v>
      </c>
      <c r="D20" s="322">
        <f>B20-C21</f>
        <v>36</v>
      </c>
      <c r="E20" s="322">
        <v>8</v>
      </c>
      <c r="F20" s="322">
        <v>50</v>
      </c>
      <c r="G20" s="316">
        <f>E20-F20</f>
        <v>-42</v>
      </c>
    </row>
    <row r="21" spans="1:7" s="68" customFormat="1" ht="15.75" x14ac:dyDescent="0.2">
      <c r="A21" s="76" t="s">
        <v>344</v>
      </c>
      <c r="B21" s="284">
        <v>20</v>
      </c>
      <c r="C21" s="65">
        <v>13</v>
      </c>
      <c r="D21" s="297">
        <f t="shared" ref="D21:D25" si="2">B21-C22</f>
        <v>-31</v>
      </c>
      <c r="E21" s="285">
        <v>12</v>
      </c>
      <c r="F21" s="285">
        <v>7</v>
      </c>
      <c r="G21" s="316">
        <f t="shared" ref="G21:G29" si="3">E21-F21</f>
        <v>5</v>
      </c>
    </row>
    <row r="22" spans="1:7" s="68" customFormat="1" ht="31.5" x14ac:dyDescent="0.2">
      <c r="A22" s="76" t="s">
        <v>341</v>
      </c>
      <c r="B22" s="284">
        <v>20</v>
      </c>
      <c r="C22" s="65">
        <v>51</v>
      </c>
      <c r="D22" s="297">
        <f t="shared" si="2"/>
        <v>-2</v>
      </c>
      <c r="E22" s="285">
        <v>6</v>
      </c>
      <c r="F22" s="285">
        <v>23</v>
      </c>
      <c r="G22" s="316">
        <f t="shared" si="3"/>
        <v>-17</v>
      </c>
    </row>
    <row r="23" spans="1:7" s="68" customFormat="1" ht="15.75" x14ac:dyDescent="0.2">
      <c r="A23" s="76" t="s">
        <v>78</v>
      </c>
      <c r="B23" s="284">
        <v>20</v>
      </c>
      <c r="C23" s="65">
        <v>22</v>
      </c>
      <c r="D23" s="297">
        <f t="shared" si="2"/>
        <v>6</v>
      </c>
      <c r="E23" s="285">
        <v>6</v>
      </c>
      <c r="F23" s="285">
        <v>14</v>
      </c>
      <c r="G23" s="316">
        <f t="shared" si="3"/>
        <v>-8</v>
      </c>
    </row>
    <row r="24" spans="1:7" s="68" customFormat="1" ht="15.75" x14ac:dyDescent="0.2">
      <c r="A24" s="76" t="s">
        <v>77</v>
      </c>
      <c r="B24" s="284">
        <v>18</v>
      </c>
      <c r="C24" s="65">
        <v>14</v>
      </c>
      <c r="D24" s="297">
        <f t="shared" si="2"/>
        <v>-23</v>
      </c>
      <c r="E24" s="285">
        <v>4</v>
      </c>
      <c r="F24" s="285">
        <v>3</v>
      </c>
      <c r="G24" s="316">
        <f t="shared" si="3"/>
        <v>1</v>
      </c>
    </row>
    <row r="25" spans="1:7" s="68" customFormat="1" ht="16.5" customHeight="1" x14ac:dyDescent="0.2">
      <c r="A25" s="76" t="s">
        <v>76</v>
      </c>
      <c r="B25" s="289">
        <v>17</v>
      </c>
      <c r="C25" s="294">
        <v>41</v>
      </c>
      <c r="D25" s="297">
        <f t="shared" si="2"/>
        <v>6</v>
      </c>
      <c r="E25" s="291">
        <v>3</v>
      </c>
      <c r="F25" s="293">
        <v>18</v>
      </c>
      <c r="G25" s="316">
        <f t="shared" si="3"/>
        <v>-15</v>
      </c>
    </row>
    <row r="26" spans="1:7" s="68" customFormat="1" ht="15.75" customHeight="1" x14ac:dyDescent="0.2">
      <c r="A26" s="76" t="s">
        <v>349</v>
      </c>
      <c r="B26" s="290">
        <v>16</v>
      </c>
      <c r="C26" s="292">
        <v>11</v>
      </c>
      <c r="D26" s="307">
        <f>B26-C28</f>
        <v>7</v>
      </c>
      <c r="E26" s="291">
        <v>8</v>
      </c>
      <c r="F26" s="293">
        <v>6</v>
      </c>
      <c r="G26" s="316">
        <f t="shared" si="3"/>
        <v>2</v>
      </c>
    </row>
    <row r="27" spans="1:7" s="68" customFormat="1" ht="37.5" customHeight="1" x14ac:dyDescent="0.2">
      <c r="A27" s="76" t="s">
        <v>347</v>
      </c>
      <c r="B27" s="333">
        <v>15</v>
      </c>
      <c r="C27" s="292">
        <v>44</v>
      </c>
      <c r="D27" s="334">
        <f t="shared" ref="D27:D29" si="4">B27-C29</f>
        <v>-8</v>
      </c>
      <c r="E27" s="334">
        <v>1</v>
      </c>
      <c r="F27" s="293">
        <v>13</v>
      </c>
      <c r="G27" s="334">
        <f t="shared" si="3"/>
        <v>-12</v>
      </c>
    </row>
    <row r="28" spans="1:7" s="68" customFormat="1" ht="15.75" customHeight="1" x14ac:dyDescent="0.2">
      <c r="A28" s="76" t="s">
        <v>297</v>
      </c>
      <c r="B28" s="290">
        <v>10</v>
      </c>
      <c r="C28" s="292">
        <v>9</v>
      </c>
      <c r="D28" s="334">
        <f t="shared" si="4"/>
        <v>10</v>
      </c>
      <c r="E28" s="291">
        <v>2</v>
      </c>
      <c r="F28" s="293">
        <v>4</v>
      </c>
      <c r="G28" s="334">
        <f t="shared" si="3"/>
        <v>-2</v>
      </c>
    </row>
    <row r="29" spans="1:7" s="68" customFormat="1" ht="15.75" customHeight="1" x14ac:dyDescent="0.2">
      <c r="A29" s="76" t="s">
        <v>350</v>
      </c>
      <c r="B29" s="296">
        <v>10</v>
      </c>
      <c r="C29" s="65">
        <v>23</v>
      </c>
      <c r="D29" s="334">
        <f t="shared" si="4"/>
        <v>-171</v>
      </c>
      <c r="E29" s="297">
        <v>2</v>
      </c>
      <c r="F29" s="293">
        <v>9</v>
      </c>
      <c r="G29" s="334">
        <f t="shared" si="3"/>
        <v>-7</v>
      </c>
    </row>
    <row r="30" spans="1:7" ht="18.75" x14ac:dyDescent="0.2">
      <c r="A30" s="563" t="s">
        <v>13</v>
      </c>
      <c r="B30" s="564"/>
      <c r="C30" s="564"/>
      <c r="D30" s="564"/>
      <c r="E30" s="564"/>
      <c r="F30" s="564"/>
      <c r="G30" s="565"/>
    </row>
    <row r="31" spans="1:7" ht="15.75" x14ac:dyDescent="0.2">
      <c r="A31" s="76" t="s">
        <v>44</v>
      </c>
      <c r="B31" s="65">
        <v>157</v>
      </c>
      <c r="C31" s="241">
        <v>181</v>
      </c>
      <c r="D31" s="241">
        <f>B31-C31</f>
        <v>-24</v>
      </c>
      <c r="E31" s="241">
        <v>31</v>
      </c>
      <c r="F31" s="241">
        <v>69</v>
      </c>
      <c r="G31" s="323">
        <f>E31-F31</f>
        <v>-38</v>
      </c>
    </row>
    <row r="32" spans="1:7" ht="31.5" x14ac:dyDescent="0.2">
      <c r="A32" s="76" t="s">
        <v>337</v>
      </c>
      <c r="B32" s="65">
        <v>58</v>
      </c>
      <c r="C32" s="241">
        <v>66</v>
      </c>
      <c r="D32" s="297">
        <f t="shared" ref="D32:D39" si="5">B32-C32</f>
        <v>-8</v>
      </c>
      <c r="E32" s="241">
        <v>14</v>
      </c>
      <c r="F32" s="241">
        <v>20</v>
      </c>
      <c r="G32" s="323">
        <f t="shared" ref="G32:G39" si="6">E32-F32</f>
        <v>-6</v>
      </c>
    </row>
    <row r="33" spans="1:7" ht="15.75" x14ac:dyDescent="0.2">
      <c r="A33" s="76" t="s">
        <v>59</v>
      </c>
      <c r="B33" s="65">
        <v>19</v>
      </c>
      <c r="C33" s="241">
        <v>8</v>
      </c>
      <c r="D33" s="297">
        <f t="shared" si="5"/>
        <v>11</v>
      </c>
      <c r="E33" s="241">
        <v>7</v>
      </c>
      <c r="F33" s="241">
        <v>5</v>
      </c>
      <c r="G33" s="323">
        <f t="shared" si="6"/>
        <v>2</v>
      </c>
    </row>
    <row r="34" spans="1:7" ht="15.75" x14ac:dyDescent="0.2">
      <c r="A34" s="76" t="s">
        <v>81</v>
      </c>
      <c r="B34" s="65">
        <v>15</v>
      </c>
      <c r="C34" s="241">
        <v>17</v>
      </c>
      <c r="D34" s="297">
        <f t="shared" si="5"/>
        <v>-2</v>
      </c>
      <c r="E34" s="241">
        <v>7</v>
      </c>
      <c r="F34" s="241">
        <v>9</v>
      </c>
      <c r="G34" s="323">
        <f t="shared" si="6"/>
        <v>-2</v>
      </c>
    </row>
    <row r="35" spans="1:7" ht="15.75" x14ac:dyDescent="0.2">
      <c r="A35" s="76" t="s">
        <v>61</v>
      </c>
      <c r="B35" s="65">
        <v>15</v>
      </c>
      <c r="C35" s="241">
        <v>40</v>
      </c>
      <c r="D35" s="297">
        <f t="shared" si="5"/>
        <v>-25</v>
      </c>
      <c r="E35" s="241">
        <v>1</v>
      </c>
      <c r="F35" s="241">
        <v>24</v>
      </c>
      <c r="G35" s="323">
        <f t="shared" si="6"/>
        <v>-23</v>
      </c>
    </row>
    <row r="36" spans="1:7" ht="15.75" x14ac:dyDescent="0.2">
      <c r="A36" s="76" t="s">
        <v>80</v>
      </c>
      <c r="B36" s="65">
        <v>11</v>
      </c>
      <c r="C36" s="241">
        <v>29</v>
      </c>
      <c r="D36" s="297">
        <f t="shared" si="5"/>
        <v>-18</v>
      </c>
      <c r="E36" s="241">
        <v>2</v>
      </c>
      <c r="F36" s="241">
        <v>12</v>
      </c>
      <c r="G36" s="323">
        <f t="shared" si="6"/>
        <v>-10</v>
      </c>
    </row>
    <row r="37" spans="1:7" ht="15.75" x14ac:dyDescent="0.2">
      <c r="A37" s="76" t="s">
        <v>248</v>
      </c>
      <c r="B37" s="65">
        <v>9</v>
      </c>
      <c r="C37" s="297">
        <v>5</v>
      </c>
      <c r="D37" s="297">
        <f t="shared" si="5"/>
        <v>4</v>
      </c>
      <c r="E37" s="297">
        <v>3</v>
      </c>
      <c r="F37" s="297">
        <v>3</v>
      </c>
      <c r="G37" s="323">
        <f t="shared" si="6"/>
        <v>0</v>
      </c>
    </row>
    <row r="38" spans="1:7" ht="15.75" x14ac:dyDescent="0.2">
      <c r="A38" s="76" t="s">
        <v>351</v>
      </c>
      <c r="B38" s="65">
        <v>9</v>
      </c>
      <c r="C38" s="297">
        <v>8</v>
      </c>
      <c r="D38" s="297">
        <f t="shared" si="5"/>
        <v>1</v>
      </c>
      <c r="E38" s="297">
        <v>7</v>
      </c>
      <c r="F38" s="297">
        <v>1</v>
      </c>
      <c r="G38" s="323">
        <f t="shared" si="6"/>
        <v>6</v>
      </c>
    </row>
    <row r="39" spans="1:7" ht="15.75" x14ac:dyDescent="0.2">
      <c r="A39" s="76" t="s">
        <v>167</v>
      </c>
      <c r="B39" s="65">
        <v>9</v>
      </c>
      <c r="C39" s="297">
        <v>15</v>
      </c>
      <c r="D39" s="297">
        <f t="shared" si="5"/>
        <v>-6</v>
      </c>
      <c r="E39" s="297">
        <v>2</v>
      </c>
      <c r="F39" s="297">
        <v>4</v>
      </c>
      <c r="G39" s="323">
        <f t="shared" si="6"/>
        <v>-2</v>
      </c>
    </row>
    <row r="40" spans="1:7" ht="31.5" x14ac:dyDescent="0.2">
      <c r="A40" s="76" t="s">
        <v>388</v>
      </c>
      <c r="B40" s="65">
        <v>8</v>
      </c>
      <c r="C40" s="404">
        <v>5</v>
      </c>
      <c r="D40" s="404">
        <f t="shared" ref="D40" si="7">B40-C40</f>
        <v>3</v>
      </c>
      <c r="E40" s="404">
        <v>3</v>
      </c>
      <c r="F40" s="404">
        <v>4</v>
      </c>
      <c r="G40" s="323">
        <f t="shared" ref="G40" si="8">E40-F40</f>
        <v>-1</v>
      </c>
    </row>
    <row r="41" spans="1:7" s="77" customFormat="1" ht="18.75" x14ac:dyDescent="0.25">
      <c r="A41" s="563" t="s">
        <v>14</v>
      </c>
      <c r="B41" s="564"/>
      <c r="C41" s="564"/>
      <c r="D41" s="564"/>
      <c r="E41" s="564"/>
      <c r="F41" s="564"/>
      <c r="G41" s="565"/>
    </row>
    <row r="42" spans="1:7" ht="15.75" x14ac:dyDescent="0.2">
      <c r="A42" s="76" t="s">
        <v>54</v>
      </c>
      <c r="B42" s="301">
        <v>129</v>
      </c>
      <c r="C42" s="65">
        <v>98</v>
      </c>
      <c r="D42" s="241">
        <f>B42-C42</f>
        <v>31</v>
      </c>
      <c r="E42" s="240">
        <v>36</v>
      </c>
      <c r="F42" s="241">
        <v>38</v>
      </c>
      <c r="G42" s="323">
        <f>E42-F42</f>
        <v>-2</v>
      </c>
    </row>
    <row r="43" spans="1:7" ht="16.5" customHeight="1" x14ac:dyDescent="0.2">
      <c r="A43" s="76" t="s">
        <v>56</v>
      </c>
      <c r="B43" s="65">
        <v>52</v>
      </c>
      <c r="C43" s="65">
        <v>63</v>
      </c>
      <c r="D43" s="297">
        <f t="shared" ref="D43:D48" si="9">B43-C43</f>
        <v>-11</v>
      </c>
      <c r="E43" s="241">
        <v>11</v>
      </c>
      <c r="F43" s="241">
        <v>29</v>
      </c>
      <c r="G43" s="323">
        <f t="shared" ref="G43:G48" si="10">E43-F43</f>
        <v>-18</v>
      </c>
    </row>
    <row r="44" spans="1:7" ht="19.5" customHeight="1" x14ac:dyDescent="0.2">
      <c r="A44" s="76" t="s">
        <v>86</v>
      </c>
      <c r="B44" s="65">
        <v>31</v>
      </c>
      <c r="C44" s="65">
        <v>32</v>
      </c>
      <c r="D44" s="297">
        <f t="shared" si="9"/>
        <v>-1</v>
      </c>
      <c r="E44" s="241">
        <v>3</v>
      </c>
      <c r="F44" s="241">
        <v>12</v>
      </c>
      <c r="G44" s="323">
        <f t="shared" si="10"/>
        <v>-9</v>
      </c>
    </row>
    <row r="45" spans="1:7" ht="15.75" customHeight="1" x14ac:dyDescent="0.2">
      <c r="A45" s="76" t="s">
        <v>342</v>
      </c>
      <c r="B45" s="65">
        <v>26</v>
      </c>
      <c r="C45" s="65">
        <v>128</v>
      </c>
      <c r="D45" s="297">
        <f t="shared" si="9"/>
        <v>-102</v>
      </c>
      <c r="E45" s="241">
        <v>9</v>
      </c>
      <c r="F45" s="241">
        <v>35</v>
      </c>
      <c r="G45" s="323">
        <f t="shared" si="10"/>
        <v>-26</v>
      </c>
    </row>
    <row r="46" spans="1:7" ht="15.75" customHeight="1" x14ac:dyDescent="0.2">
      <c r="A46" s="76" t="s">
        <v>348</v>
      </c>
      <c r="B46" s="65">
        <v>19</v>
      </c>
      <c r="C46" s="65">
        <v>15</v>
      </c>
      <c r="D46" s="297">
        <f t="shared" si="9"/>
        <v>4</v>
      </c>
      <c r="E46" s="297">
        <v>5</v>
      </c>
      <c r="F46" s="297">
        <v>7</v>
      </c>
      <c r="G46" s="323">
        <f t="shared" si="10"/>
        <v>-2</v>
      </c>
    </row>
    <row r="47" spans="1:7" ht="15.75" customHeight="1" x14ac:dyDescent="0.2">
      <c r="A47" s="76" t="s">
        <v>84</v>
      </c>
      <c r="B47" s="65">
        <v>14</v>
      </c>
      <c r="C47" s="65">
        <v>18</v>
      </c>
      <c r="D47" s="297">
        <f t="shared" si="9"/>
        <v>-4</v>
      </c>
      <c r="E47" s="297">
        <v>4</v>
      </c>
      <c r="F47" s="297">
        <v>9</v>
      </c>
      <c r="G47" s="323">
        <f t="shared" si="10"/>
        <v>-5</v>
      </c>
    </row>
    <row r="48" spans="1:7" ht="33.75" customHeight="1" x14ac:dyDescent="0.2">
      <c r="A48" s="76" t="s">
        <v>85</v>
      </c>
      <c r="B48" s="65">
        <v>14</v>
      </c>
      <c r="C48" s="65">
        <v>32</v>
      </c>
      <c r="D48" s="334">
        <f t="shared" si="9"/>
        <v>-18</v>
      </c>
      <c r="E48" s="334">
        <v>5</v>
      </c>
      <c r="F48" s="334">
        <v>12</v>
      </c>
      <c r="G48" s="323">
        <f t="shared" si="10"/>
        <v>-7</v>
      </c>
    </row>
    <row r="49" spans="1:7" ht="15.75" customHeight="1" x14ac:dyDescent="0.2">
      <c r="A49" s="76" t="s">
        <v>352</v>
      </c>
      <c r="B49" s="65">
        <v>6</v>
      </c>
      <c r="C49" s="65">
        <v>11</v>
      </c>
      <c r="D49" s="404">
        <f t="shared" ref="D49:D51" si="11">B49-C49</f>
        <v>-5</v>
      </c>
      <c r="E49" s="404">
        <v>3</v>
      </c>
      <c r="F49" s="404">
        <v>5</v>
      </c>
      <c r="G49" s="323">
        <f t="shared" ref="G49:G51" si="12">E49-F49</f>
        <v>-2</v>
      </c>
    </row>
    <row r="50" spans="1:7" ht="15.75" customHeight="1" x14ac:dyDescent="0.2">
      <c r="A50" s="76" t="s">
        <v>374</v>
      </c>
      <c r="B50" s="65">
        <v>5</v>
      </c>
      <c r="C50" s="65">
        <v>9</v>
      </c>
      <c r="D50" s="404">
        <f t="shared" si="11"/>
        <v>-4</v>
      </c>
      <c r="E50" s="404">
        <v>3</v>
      </c>
      <c r="F50" s="404">
        <v>5</v>
      </c>
      <c r="G50" s="323">
        <f t="shared" si="12"/>
        <v>-2</v>
      </c>
    </row>
    <row r="51" spans="1:7" ht="19.5" customHeight="1" x14ac:dyDescent="0.2">
      <c r="A51" s="76" t="s">
        <v>476</v>
      </c>
      <c r="B51" s="65">
        <v>4</v>
      </c>
      <c r="C51" s="65">
        <v>7</v>
      </c>
      <c r="D51" s="404">
        <f t="shared" si="11"/>
        <v>-3</v>
      </c>
      <c r="E51" s="404">
        <v>2</v>
      </c>
      <c r="F51" s="404">
        <v>4</v>
      </c>
      <c r="G51" s="323">
        <f t="shared" si="12"/>
        <v>-2</v>
      </c>
    </row>
    <row r="52" spans="1:7" s="77" customFormat="1" ht="18.75" customHeight="1" x14ac:dyDescent="0.25">
      <c r="A52" s="563" t="s">
        <v>15</v>
      </c>
      <c r="B52" s="564"/>
      <c r="C52" s="564"/>
      <c r="D52" s="564"/>
      <c r="E52" s="564"/>
      <c r="F52" s="564"/>
      <c r="G52" s="565"/>
    </row>
    <row r="53" spans="1:7" ht="31.5" x14ac:dyDescent="0.2">
      <c r="A53" s="76" t="s">
        <v>41</v>
      </c>
      <c r="B53" s="300">
        <v>322</v>
      </c>
      <c r="C53" s="240">
        <v>438</v>
      </c>
      <c r="D53" s="241">
        <f>B53-C53</f>
        <v>-116</v>
      </c>
      <c r="E53" s="240">
        <v>89</v>
      </c>
      <c r="F53" s="241">
        <v>174</v>
      </c>
      <c r="G53" s="323">
        <f>E53-F53</f>
        <v>-85</v>
      </c>
    </row>
    <row r="54" spans="1:7" ht="15.75" x14ac:dyDescent="0.2">
      <c r="A54" s="76" t="s">
        <v>43</v>
      </c>
      <c r="B54" s="240">
        <v>175</v>
      </c>
      <c r="C54" s="241">
        <v>158</v>
      </c>
      <c r="D54" s="404">
        <f t="shared" ref="D54:D62" si="13">B54-C54</f>
        <v>17</v>
      </c>
      <c r="E54" s="241">
        <v>50</v>
      </c>
      <c r="F54" s="241">
        <v>51</v>
      </c>
      <c r="G54" s="323">
        <f t="shared" ref="G54:G62" si="14">E54-F54</f>
        <v>-1</v>
      </c>
    </row>
    <row r="55" spans="1:7" ht="31.5" x14ac:dyDescent="0.2">
      <c r="A55" s="76" t="s">
        <v>46</v>
      </c>
      <c r="B55" s="240">
        <v>85</v>
      </c>
      <c r="C55" s="241">
        <v>237</v>
      </c>
      <c r="D55" s="404">
        <f t="shared" si="13"/>
        <v>-152</v>
      </c>
      <c r="E55" s="241">
        <v>21</v>
      </c>
      <c r="F55" s="241">
        <v>103</v>
      </c>
      <c r="G55" s="323">
        <f t="shared" si="14"/>
        <v>-82</v>
      </c>
    </row>
    <row r="56" spans="1:7" ht="15.75" x14ac:dyDescent="0.2">
      <c r="A56" s="76" t="s">
        <v>336</v>
      </c>
      <c r="B56" s="403">
        <v>74</v>
      </c>
      <c r="C56" s="404">
        <v>170</v>
      </c>
      <c r="D56" s="404">
        <f t="shared" si="13"/>
        <v>-96</v>
      </c>
      <c r="E56" s="404">
        <v>17</v>
      </c>
      <c r="F56" s="404">
        <v>68</v>
      </c>
      <c r="G56" s="323">
        <f t="shared" si="14"/>
        <v>-51</v>
      </c>
    </row>
    <row r="57" spans="1:7" ht="15.75" x14ac:dyDescent="0.2">
      <c r="A57" s="76" t="s">
        <v>49</v>
      </c>
      <c r="B57" s="403">
        <v>55</v>
      </c>
      <c r="C57" s="404">
        <v>34</v>
      </c>
      <c r="D57" s="404">
        <f t="shared" si="13"/>
        <v>21</v>
      </c>
      <c r="E57" s="404">
        <v>22</v>
      </c>
      <c r="F57" s="404">
        <v>14</v>
      </c>
      <c r="G57" s="323">
        <f t="shared" si="14"/>
        <v>8</v>
      </c>
    </row>
    <row r="58" spans="1:7" ht="15.75" x14ac:dyDescent="0.2">
      <c r="A58" s="76" t="s">
        <v>51</v>
      </c>
      <c r="B58" s="403">
        <v>43</v>
      </c>
      <c r="C58" s="404">
        <v>46</v>
      </c>
      <c r="D58" s="404">
        <f t="shared" si="13"/>
        <v>-3</v>
      </c>
      <c r="E58" s="404">
        <v>14</v>
      </c>
      <c r="F58" s="404">
        <v>20</v>
      </c>
      <c r="G58" s="323">
        <f t="shared" si="14"/>
        <v>-6</v>
      </c>
    </row>
    <row r="59" spans="1:7" ht="15.75" x14ac:dyDescent="0.2">
      <c r="A59" s="76" t="s">
        <v>68</v>
      </c>
      <c r="B59" s="403">
        <v>43</v>
      </c>
      <c r="C59" s="404">
        <v>110</v>
      </c>
      <c r="D59" s="404">
        <f t="shared" si="13"/>
        <v>-67</v>
      </c>
      <c r="E59" s="404">
        <v>15</v>
      </c>
      <c r="F59" s="404">
        <v>51</v>
      </c>
      <c r="G59" s="323">
        <f t="shared" si="14"/>
        <v>-36</v>
      </c>
    </row>
    <row r="60" spans="1:7" ht="110.25" x14ac:dyDescent="0.2">
      <c r="A60" s="76" t="s">
        <v>346</v>
      </c>
      <c r="B60" s="403">
        <v>34</v>
      </c>
      <c r="C60" s="404">
        <v>85</v>
      </c>
      <c r="D60" s="404">
        <f t="shared" si="13"/>
        <v>-51</v>
      </c>
      <c r="E60" s="404">
        <v>5</v>
      </c>
      <c r="F60" s="404">
        <v>37</v>
      </c>
      <c r="G60" s="323">
        <f t="shared" si="14"/>
        <v>-32</v>
      </c>
    </row>
    <row r="61" spans="1:7" ht="15.75" x14ac:dyDescent="0.2">
      <c r="A61" s="76" t="s">
        <v>87</v>
      </c>
      <c r="B61" s="403">
        <v>22</v>
      </c>
      <c r="C61" s="404">
        <v>53</v>
      </c>
      <c r="D61" s="404">
        <f t="shared" si="13"/>
        <v>-31</v>
      </c>
      <c r="E61" s="404">
        <v>2</v>
      </c>
      <c r="F61" s="404">
        <v>23</v>
      </c>
      <c r="G61" s="323">
        <f t="shared" si="14"/>
        <v>-21</v>
      </c>
    </row>
    <row r="62" spans="1:7" ht="15.75" x14ac:dyDescent="0.2">
      <c r="A62" s="76" t="s">
        <v>345</v>
      </c>
      <c r="B62" s="240">
        <v>15</v>
      </c>
      <c r="C62" s="241">
        <v>5</v>
      </c>
      <c r="D62" s="404">
        <f t="shared" si="13"/>
        <v>10</v>
      </c>
      <c r="E62" s="241">
        <v>2</v>
      </c>
      <c r="F62" s="241">
        <v>3</v>
      </c>
      <c r="G62" s="323">
        <f t="shared" si="14"/>
        <v>-1</v>
      </c>
    </row>
    <row r="63" spans="1:7" ht="18.75" x14ac:dyDescent="0.2">
      <c r="A63" s="563" t="s">
        <v>16</v>
      </c>
      <c r="B63" s="564"/>
      <c r="C63" s="564"/>
      <c r="D63" s="564"/>
      <c r="E63" s="564"/>
      <c r="F63" s="564"/>
      <c r="G63" s="565"/>
    </row>
    <row r="64" spans="1:7" ht="15.75" x14ac:dyDescent="0.2">
      <c r="A64" s="76" t="s">
        <v>90</v>
      </c>
      <c r="B64" s="300">
        <v>16</v>
      </c>
      <c r="C64" s="241">
        <v>15</v>
      </c>
      <c r="D64" s="241">
        <f>B64-C64</f>
        <v>1</v>
      </c>
      <c r="E64" s="241">
        <v>4</v>
      </c>
      <c r="F64" s="241">
        <v>5</v>
      </c>
      <c r="G64" s="323">
        <f>E64-F64</f>
        <v>-1</v>
      </c>
    </row>
    <row r="65" spans="1:7" ht="15.75" x14ac:dyDescent="0.2">
      <c r="A65" s="76" t="s">
        <v>89</v>
      </c>
      <c r="B65" s="240">
        <v>13</v>
      </c>
      <c r="C65" s="241">
        <v>10</v>
      </c>
      <c r="D65" s="415">
        <f t="shared" ref="D65:D72" si="15">B65-C65</f>
        <v>3</v>
      </c>
      <c r="E65" s="241">
        <v>4</v>
      </c>
      <c r="F65" s="241">
        <v>4</v>
      </c>
      <c r="G65" s="323">
        <f t="shared" ref="G65:G72" si="16">E65-F65</f>
        <v>0</v>
      </c>
    </row>
    <row r="66" spans="1:7" ht="33.75" customHeight="1" x14ac:dyDescent="0.2">
      <c r="A66" s="76" t="s">
        <v>376</v>
      </c>
      <c r="B66" s="414">
        <v>10</v>
      </c>
      <c r="C66" s="415">
        <v>13</v>
      </c>
      <c r="D66" s="415">
        <f t="shared" si="15"/>
        <v>-3</v>
      </c>
      <c r="E66" s="415">
        <v>1</v>
      </c>
      <c r="F66" s="415">
        <v>3</v>
      </c>
      <c r="G66" s="323">
        <f t="shared" si="16"/>
        <v>-2</v>
      </c>
    </row>
    <row r="67" spans="1:7" ht="15.75" x14ac:dyDescent="0.2">
      <c r="A67" s="76" t="s">
        <v>169</v>
      </c>
      <c r="B67" s="414">
        <v>8</v>
      </c>
      <c r="C67" s="415">
        <v>4</v>
      </c>
      <c r="D67" s="415">
        <f t="shared" si="15"/>
        <v>4</v>
      </c>
      <c r="E67" s="415">
        <v>4</v>
      </c>
      <c r="F67" s="415">
        <v>1</v>
      </c>
      <c r="G67" s="323">
        <f t="shared" si="16"/>
        <v>3</v>
      </c>
    </row>
    <row r="68" spans="1:7" ht="15.75" x14ac:dyDescent="0.2">
      <c r="A68" s="76" t="s">
        <v>168</v>
      </c>
      <c r="B68" s="414">
        <v>8</v>
      </c>
      <c r="C68" s="415">
        <v>7</v>
      </c>
      <c r="D68" s="415">
        <f t="shared" si="15"/>
        <v>1</v>
      </c>
      <c r="E68" s="415">
        <v>2</v>
      </c>
      <c r="F68" s="415">
        <v>3</v>
      </c>
      <c r="G68" s="323">
        <f t="shared" si="16"/>
        <v>-1</v>
      </c>
    </row>
    <row r="69" spans="1:7" ht="15.75" x14ac:dyDescent="0.2">
      <c r="A69" s="76" t="s">
        <v>253</v>
      </c>
      <c r="B69" s="414">
        <v>7</v>
      </c>
      <c r="C69" s="415">
        <v>7</v>
      </c>
      <c r="D69" s="415">
        <f t="shared" si="15"/>
        <v>0</v>
      </c>
      <c r="E69" s="415">
        <v>3</v>
      </c>
      <c r="F69" s="415">
        <v>1</v>
      </c>
      <c r="G69" s="323">
        <f t="shared" si="16"/>
        <v>2</v>
      </c>
    </row>
    <row r="70" spans="1:7" ht="31.5" x14ac:dyDescent="0.2">
      <c r="A70" s="76" t="s">
        <v>449</v>
      </c>
      <c r="B70" s="414">
        <v>3</v>
      </c>
      <c r="C70" s="415">
        <v>1</v>
      </c>
      <c r="D70" s="415">
        <f t="shared" si="15"/>
        <v>2</v>
      </c>
      <c r="E70" s="415">
        <v>1</v>
      </c>
      <c r="F70" s="415">
        <v>1</v>
      </c>
      <c r="G70" s="323">
        <f t="shared" si="16"/>
        <v>0</v>
      </c>
    </row>
    <row r="71" spans="1:7" ht="31.5" x14ac:dyDescent="0.2">
      <c r="A71" s="76" t="s">
        <v>428</v>
      </c>
      <c r="B71" s="414">
        <v>2</v>
      </c>
      <c r="C71" s="415">
        <v>2</v>
      </c>
      <c r="D71" s="415">
        <f t="shared" si="15"/>
        <v>0</v>
      </c>
      <c r="E71" s="415">
        <v>1</v>
      </c>
      <c r="F71" s="415">
        <v>1</v>
      </c>
      <c r="G71" s="323">
        <f t="shared" si="16"/>
        <v>0</v>
      </c>
    </row>
    <row r="72" spans="1:7" ht="15.75" x14ac:dyDescent="0.2">
      <c r="A72" s="76" t="s">
        <v>378</v>
      </c>
      <c r="B72" s="403">
        <v>2</v>
      </c>
      <c r="C72" s="404">
        <v>5</v>
      </c>
      <c r="D72" s="415">
        <f t="shared" si="15"/>
        <v>-3</v>
      </c>
      <c r="E72" s="404">
        <v>2</v>
      </c>
      <c r="F72" s="404">
        <v>2</v>
      </c>
      <c r="G72" s="323">
        <f t="shared" si="16"/>
        <v>0</v>
      </c>
    </row>
    <row r="73" spans="1:7" ht="18.75" x14ac:dyDescent="0.2">
      <c r="A73" s="563" t="s">
        <v>17</v>
      </c>
      <c r="B73" s="564"/>
      <c r="C73" s="564"/>
      <c r="D73" s="564"/>
      <c r="E73" s="564"/>
      <c r="F73" s="564"/>
      <c r="G73" s="565"/>
    </row>
    <row r="74" spans="1:7" ht="15" customHeight="1" x14ac:dyDescent="0.2">
      <c r="A74" s="76" t="s">
        <v>50</v>
      </c>
      <c r="B74" s="313">
        <v>80</v>
      </c>
      <c r="C74" s="314">
        <v>44</v>
      </c>
      <c r="D74" s="314">
        <f>B74-C74</f>
        <v>36</v>
      </c>
      <c r="E74" s="314">
        <v>28</v>
      </c>
      <c r="F74" s="314">
        <v>19</v>
      </c>
      <c r="G74" s="323">
        <f>E74-F74</f>
        <v>9</v>
      </c>
    </row>
    <row r="75" spans="1:7" ht="19.5" customHeight="1" x14ac:dyDescent="0.2">
      <c r="A75" s="76" t="s">
        <v>425</v>
      </c>
      <c r="B75" s="313">
        <v>71</v>
      </c>
      <c r="C75" s="314">
        <v>1</v>
      </c>
      <c r="D75" s="334">
        <f t="shared" ref="D75:D83" si="17">B75-C75</f>
        <v>70</v>
      </c>
      <c r="E75" s="314">
        <v>35</v>
      </c>
      <c r="F75" s="314">
        <v>1</v>
      </c>
      <c r="G75" s="323">
        <f t="shared" ref="G75:G83" si="18">E75-F75</f>
        <v>34</v>
      </c>
    </row>
    <row r="76" spans="1:7" s="77" customFormat="1" ht="15" customHeight="1" x14ac:dyDescent="0.25">
      <c r="A76" s="76" t="s">
        <v>339</v>
      </c>
      <c r="B76" s="313">
        <v>34</v>
      </c>
      <c r="C76" s="314">
        <v>14</v>
      </c>
      <c r="D76" s="334">
        <f t="shared" si="17"/>
        <v>20</v>
      </c>
      <c r="E76" s="314">
        <v>10</v>
      </c>
      <c r="F76" s="314">
        <v>4</v>
      </c>
      <c r="G76" s="323">
        <f t="shared" si="18"/>
        <v>6</v>
      </c>
    </row>
    <row r="77" spans="1:7" ht="18" customHeight="1" x14ac:dyDescent="0.2">
      <c r="A77" s="76" t="s">
        <v>63</v>
      </c>
      <c r="B77" s="333">
        <v>34</v>
      </c>
      <c r="C77" s="334">
        <v>28</v>
      </c>
      <c r="D77" s="334">
        <f t="shared" si="17"/>
        <v>6</v>
      </c>
      <c r="E77" s="334">
        <v>11</v>
      </c>
      <c r="F77" s="334">
        <v>9</v>
      </c>
      <c r="G77" s="323">
        <f t="shared" si="18"/>
        <v>2</v>
      </c>
    </row>
    <row r="78" spans="1:7" ht="29.25" customHeight="1" x14ac:dyDescent="0.2">
      <c r="A78" s="76" t="s">
        <v>92</v>
      </c>
      <c r="B78" s="333">
        <v>28</v>
      </c>
      <c r="C78" s="334">
        <v>23</v>
      </c>
      <c r="D78" s="334">
        <f t="shared" si="17"/>
        <v>5</v>
      </c>
      <c r="E78" s="334">
        <v>3</v>
      </c>
      <c r="F78" s="334">
        <v>12</v>
      </c>
      <c r="G78" s="323">
        <f t="shared" si="18"/>
        <v>-9</v>
      </c>
    </row>
    <row r="79" spans="1:7" s="77" customFormat="1" ht="30" customHeight="1" x14ac:dyDescent="0.25">
      <c r="A79" s="76" t="s">
        <v>67</v>
      </c>
      <c r="B79" s="333">
        <v>26</v>
      </c>
      <c r="C79" s="334">
        <v>38</v>
      </c>
      <c r="D79" s="334">
        <f t="shared" si="17"/>
        <v>-12</v>
      </c>
      <c r="E79" s="334">
        <v>13</v>
      </c>
      <c r="F79" s="334">
        <v>18</v>
      </c>
      <c r="G79" s="323">
        <f t="shared" si="18"/>
        <v>-5</v>
      </c>
    </row>
    <row r="80" spans="1:7" ht="15.75" x14ac:dyDescent="0.2">
      <c r="A80" s="76" t="s">
        <v>343</v>
      </c>
      <c r="B80" s="333">
        <v>25</v>
      </c>
      <c r="C80" s="334">
        <v>15</v>
      </c>
      <c r="D80" s="334">
        <f t="shared" si="17"/>
        <v>10</v>
      </c>
      <c r="E80" s="334">
        <v>14</v>
      </c>
      <c r="F80" s="334">
        <v>7</v>
      </c>
      <c r="G80" s="323">
        <f t="shared" si="18"/>
        <v>7</v>
      </c>
    </row>
    <row r="81" spans="1:7" ht="47.25" x14ac:dyDescent="0.2">
      <c r="A81" s="76" t="s">
        <v>62</v>
      </c>
      <c r="B81" s="333">
        <v>24</v>
      </c>
      <c r="C81" s="334">
        <v>13</v>
      </c>
      <c r="D81" s="334">
        <f t="shared" si="17"/>
        <v>11</v>
      </c>
      <c r="E81" s="334">
        <v>10</v>
      </c>
      <c r="F81" s="334">
        <v>5</v>
      </c>
      <c r="G81" s="323">
        <f t="shared" si="18"/>
        <v>5</v>
      </c>
    </row>
    <row r="82" spans="1:7" ht="15.75" x14ac:dyDescent="0.2">
      <c r="A82" s="76" t="s">
        <v>53</v>
      </c>
      <c r="B82" s="333">
        <v>21</v>
      </c>
      <c r="C82" s="334">
        <v>25</v>
      </c>
      <c r="D82" s="334">
        <f t="shared" si="17"/>
        <v>-4</v>
      </c>
      <c r="E82" s="334">
        <v>9</v>
      </c>
      <c r="F82" s="334">
        <v>9</v>
      </c>
      <c r="G82" s="323">
        <f t="shared" si="18"/>
        <v>0</v>
      </c>
    </row>
    <row r="83" spans="1:7" ht="15.75" x14ac:dyDescent="0.2">
      <c r="A83" s="76" t="s">
        <v>91</v>
      </c>
      <c r="B83" s="313">
        <v>19</v>
      </c>
      <c r="C83" s="314">
        <v>14</v>
      </c>
      <c r="D83" s="334">
        <f t="shared" si="17"/>
        <v>5</v>
      </c>
      <c r="E83" s="314">
        <v>10</v>
      </c>
      <c r="F83" s="314">
        <v>6</v>
      </c>
      <c r="G83" s="323">
        <f t="shared" si="18"/>
        <v>4</v>
      </c>
    </row>
    <row r="84" spans="1:7" ht="39.75" customHeight="1" x14ac:dyDescent="0.2">
      <c r="A84" s="563" t="s">
        <v>18</v>
      </c>
      <c r="B84" s="564"/>
      <c r="C84" s="564"/>
      <c r="D84" s="564"/>
      <c r="E84" s="564"/>
      <c r="F84" s="564"/>
      <c r="G84" s="565"/>
    </row>
    <row r="85" spans="1:7" ht="15.75" x14ac:dyDescent="0.2">
      <c r="A85" s="76" t="s">
        <v>39</v>
      </c>
      <c r="B85" s="313">
        <v>537</v>
      </c>
      <c r="C85" s="314">
        <v>52</v>
      </c>
      <c r="D85" s="314">
        <f>B85-C85</f>
        <v>485</v>
      </c>
      <c r="E85" s="314">
        <v>122</v>
      </c>
      <c r="F85" s="314">
        <v>28</v>
      </c>
      <c r="G85" s="323">
        <f>E85-F85</f>
        <v>94</v>
      </c>
    </row>
    <row r="86" spans="1:7" ht="31.5" x14ac:dyDescent="0.2">
      <c r="A86" s="76" t="s">
        <v>40</v>
      </c>
      <c r="B86" s="313">
        <v>349</v>
      </c>
      <c r="C86" s="314">
        <v>177</v>
      </c>
      <c r="D86" s="314">
        <f t="shared" ref="D86:D91" si="19">B86-C86</f>
        <v>172</v>
      </c>
      <c r="E86" s="314">
        <v>67</v>
      </c>
      <c r="F86" s="314">
        <v>69</v>
      </c>
      <c r="G86" s="323">
        <f t="shared" ref="G86:G91" si="20">E86-F86</f>
        <v>-2</v>
      </c>
    </row>
    <row r="87" spans="1:7" ht="63" x14ac:dyDescent="0.2">
      <c r="A87" s="76" t="s">
        <v>354</v>
      </c>
      <c r="B87" s="313">
        <v>41</v>
      </c>
      <c r="C87" s="314">
        <v>27</v>
      </c>
      <c r="D87" s="314">
        <f t="shared" si="19"/>
        <v>14</v>
      </c>
      <c r="E87" s="314">
        <v>10</v>
      </c>
      <c r="F87" s="314">
        <v>9</v>
      </c>
      <c r="G87" s="323">
        <f t="shared" si="20"/>
        <v>1</v>
      </c>
    </row>
    <row r="88" spans="1:7" ht="15.75" x14ac:dyDescent="0.2">
      <c r="A88" s="76" t="s">
        <v>64</v>
      </c>
      <c r="B88" s="313">
        <v>39</v>
      </c>
      <c r="C88" s="314">
        <v>16</v>
      </c>
      <c r="D88" s="314">
        <f t="shared" si="19"/>
        <v>23</v>
      </c>
      <c r="E88" s="314">
        <v>6</v>
      </c>
      <c r="F88" s="314">
        <v>8</v>
      </c>
      <c r="G88" s="323">
        <f t="shared" si="20"/>
        <v>-2</v>
      </c>
    </row>
    <row r="89" spans="1:7" ht="17.25" customHeight="1" x14ac:dyDescent="0.2">
      <c r="A89" s="76" t="s">
        <v>279</v>
      </c>
      <c r="B89" s="313">
        <v>10</v>
      </c>
      <c r="C89" s="314">
        <v>3</v>
      </c>
      <c r="D89" s="314">
        <f t="shared" si="19"/>
        <v>7</v>
      </c>
      <c r="E89" s="314">
        <v>4</v>
      </c>
      <c r="F89" s="314">
        <v>1</v>
      </c>
      <c r="G89" s="323">
        <f t="shared" si="20"/>
        <v>3</v>
      </c>
    </row>
    <row r="90" spans="1:7" s="77" customFormat="1" ht="19.5" customHeight="1" x14ac:dyDescent="0.25">
      <c r="A90" s="76" t="s">
        <v>478</v>
      </c>
      <c r="B90" s="313">
        <v>10</v>
      </c>
      <c r="C90" s="314">
        <v>9</v>
      </c>
      <c r="D90" s="314">
        <f t="shared" si="19"/>
        <v>1</v>
      </c>
      <c r="E90" s="314">
        <v>2</v>
      </c>
      <c r="F90" s="314">
        <v>4</v>
      </c>
      <c r="G90" s="323">
        <f t="shared" si="20"/>
        <v>-2</v>
      </c>
    </row>
    <row r="91" spans="1:7" ht="36" customHeight="1" x14ac:dyDescent="0.2">
      <c r="A91" s="76" t="s">
        <v>246</v>
      </c>
      <c r="B91" s="313">
        <v>9</v>
      </c>
      <c r="C91" s="314">
        <v>10</v>
      </c>
      <c r="D91" s="314">
        <f t="shared" si="19"/>
        <v>-1</v>
      </c>
      <c r="E91" s="314">
        <v>1</v>
      </c>
      <c r="F91" s="314">
        <v>5</v>
      </c>
      <c r="G91" s="323">
        <f t="shared" si="20"/>
        <v>-4</v>
      </c>
    </row>
    <row r="92" spans="1:7" ht="17.25" customHeight="1" x14ac:dyDescent="0.2">
      <c r="A92" s="76" t="s">
        <v>95</v>
      </c>
      <c r="B92" s="403">
        <v>8</v>
      </c>
      <c r="C92" s="404">
        <v>5</v>
      </c>
      <c r="D92" s="404">
        <f t="shared" ref="D92:D94" si="21">B92-C92</f>
        <v>3</v>
      </c>
      <c r="E92" s="404">
        <v>3</v>
      </c>
      <c r="F92" s="404">
        <v>1</v>
      </c>
      <c r="G92" s="323">
        <f t="shared" ref="G92:G94" si="22">E92-F92</f>
        <v>2</v>
      </c>
    </row>
    <row r="93" spans="1:7" ht="36.75" customHeight="1" x14ac:dyDescent="0.2">
      <c r="A93" s="76" t="s">
        <v>355</v>
      </c>
      <c r="B93" s="403">
        <v>7</v>
      </c>
      <c r="C93" s="404">
        <v>5</v>
      </c>
      <c r="D93" s="404">
        <f t="shared" si="21"/>
        <v>2</v>
      </c>
      <c r="E93" s="404">
        <v>1</v>
      </c>
      <c r="F93" s="404">
        <v>2</v>
      </c>
      <c r="G93" s="323">
        <f t="shared" si="22"/>
        <v>-1</v>
      </c>
    </row>
    <row r="94" spans="1:7" ht="16.5" customHeight="1" x14ac:dyDescent="0.2">
      <c r="A94" s="76" t="s">
        <v>477</v>
      </c>
      <c r="B94" s="403">
        <v>6</v>
      </c>
      <c r="C94" s="404">
        <v>1</v>
      </c>
      <c r="D94" s="404">
        <f t="shared" si="21"/>
        <v>5</v>
      </c>
      <c r="E94" s="404">
        <v>3</v>
      </c>
      <c r="F94" s="404">
        <v>1</v>
      </c>
      <c r="G94" s="323">
        <f t="shared" si="22"/>
        <v>2</v>
      </c>
    </row>
    <row r="95" spans="1:7" ht="30.75" customHeight="1" x14ac:dyDescent="0.2">
      <c r="A95" s="563" t="s">
        <v>96</v>
      </c>
      <c r="B95" s="564"/>
      <c r="C95" s="564"/>
      <c r="D95" s="564"/>
      <c r="E95" s="564"/>
      <c r="F95" s="564"/>
      <c r="G95" s="565"/>
    </row>
    <row r="96" spans="1:7" ht="31.5" x14ac:dyDescent="0.2">
      <c r="A96" s="76" t="s">
        <v>42</v>
      </c>
      <c r="B96" s="65">
        <v>324</v>
      </c>
      <c r="C96" s="314">
        <v>161</v>
      </c>
      <c r="D96" s="314">
        <f>B96-C96</f>
        <v>163</v>
      </c>
      <c r="E96" s="314">
        <v>68</v>
      </c>
      <c r="F96" s="314">
        <v>71</v>
      </c>
      <c r="G96" s="323">
        <f>E96-F96</f>
        <v>-3</v>
      </c>
    </row>
    <row r="97" spans="1:7" ht="15.75" x14ac:dyDescent="0.2">
      <c r="A97" s="76" t="s">
        <v>45</v>
      </c>
      <c r="B97" s="65">
        <v>231</v>
      </c>
      <c r="C97" s="314">
        <v>281</v>
      </c>
      <c r="D97" s="314">
        <f t="shared" ref="D97:D105" si="23">B97-C97</f>
        <v>-50</v>
      </c>
      <c r="E97" s="314">
        <v>70</v>
      </c>
      <c r="F97" s="314">
        <v>139</v>
      </c>
      <c r="G97" s="323">
        <f t="shared" ref="G97:G105" si="24">E97-F97</f>
        <v>-69</v>
      </c>
    </row>
    <row r="98" spans="1:7" ht="15.75" x14ac:dyDescent="0.2">
      <c r="A98" s="76" t="s">
        <v>65</v>
      </c>
      <c r="B98" s="65">
        <v>63</v>
      </c>
      <c r="C98" s="314">
        <v>38</v>
      </c>
      <c r="D98" s="314">
        <f t="shared" si="23"/>
        <v>25</v>
      </c>
      <c r="E98" s="314">
        <v>13</v>
      </c>
      <c r="F98" s="314">
        <v>19</v>
      </c>
      <c r="G98" s="323">
        <f t="shared" si="24"/>
        <v>-6</v>
      </c>
    </row>
    <row r="99" spans="1:7" ht="15.75" x14ac:dyDescent="0.2">
      <c r="A99" s="76" t="s">
        <v>57</v>
      </c>
      <c r="B99" s="65">
        <v>62</v>
      </c>
      <c r="C99" s="314">
        <v>64</v>
      </c>
      <c r="D99" s="314">
        <f t="shared" si="23"/>
        <v>-2</v>
      </c>
      <c r="E99" s="314">
        <v>21</v>
      </c>
      <c r="F99" s="314">
        <v>22</v>
      </c>
      <c r="G99" s="323">
        <f t="shared" si="24"/>
        <v>-1</v>
      </c>
    </row>
    <row r="100" spans="1:7" ht="15.75" x14ac:dyDescent="0.2">
      <c r="A100" s="76" t="s">
        <v>97</v>
      </c>
      <c r="B100" s="65">
        <v>45</v>
      </c>
      <c r="C100" s="313">
        <v>37</v>
      </c>
      <c r="D100" s="314">
        <f t="shared" si="23"/>
        <v>8</v>
      </c>
      <c r="E100" s="313">
        <v>8</v>
      </c>
      <c r="F100" s="314">
        <v>15</v>
      </c>
      <c r="G100" s="323">
        <f t="shared" si="24"/>
        <v>-7</v>
      </c>
    </row>
    <row r="101" spans="1:7" s="77" customFormat="1" ht="20.25" customHeight="1" x14ac:dyDescent="0.25">
      <c r="A101" s="76" t="s">
        <v>101</v>
      </c>
      <c r="B101" s="65">
        <v>44</v>
      </c>
      <c r="C101" s="314">
        <v>84</v>
      </c>
      <c r="D101" s="314">
        <f t="shared" si="23"/>
        <v>-40</v>
      </c>
      <c r="E101" s="314">
        <v>8</v>
      </c>
      <c r="F101" s="314">
        <v>41</v>
      </c>
      <c r="G101" s="323">
        <f t="shared" si="24"/>
        <v>-33</v>
      </c>
    </row>
    <row r="102" spans="1:7" ht="15.75" x14ac:dyDescent="0.2">
      <c r="A102" s="76" t="s">
        <v>250</v>
      </c>
      <c r="B102" s="65">
        <v>23</v>
      </c>
      <c r="C102" s="314">
        <v>10</v>
      </c>
      <c r="D102" s="314">
        <f t="shared" si="23"/>
        <v>13</v>
      </c>
      <c r="E102" s="314">
        <v>9</v>
      </c>
      <c r="F102" s="314">
        <v>6</v>
      </c>
      <c r="G102" s="323">
        <f t="shared" si="24"/>
        <v>3</v>
      </c>
    </row>
    <row r="103" spans="1:7" ht="31.5" x14ac:dyDescent="0.2">
      <c r="A103" s="76" t="s">
        <v>99</v>
      </c>
      <c r="B103" s="65">
        <v>21</v>
      </c>
      <c r="C103" s="314">
        <v>37</v>
      </c>
      <c r="D103" s="314">
        <f t="shared" si="23"/>
        <v>-16</v>
      </c>
      <c r="E103" s="314">
        <v>5</v>
      </c>
      <c r="F103" s="314">
        <v>15</v>
      </c>
      <c r="G103" s="323">
        <f t="shared" si="24"/>
        <v>-10</v>
      </c>
    </row>
    <row r="104" spans="1:7" ht="15.75" x14ac:dyDescent="0.2">
      <c r="A104" s="76" t="s">
        <v>69</v>
      </c>
      <c r="B104" s="65">
        <v>21</v>
      </c>
      <c r="C104" s="314">
        <v>64</v>
      </c>
      <c r="D104" s="314">
        <f t="shared" si="23"/>
        <v>-43</v>
      </c>
      <c r="E104" s="314">
        <v>2</v>
      </c>
      <c r="F104" s="314">
        <v>27</v>
      </c>
      <c r="G104" s="323">
        <f t="shared" si="24"/>
        <v>-25</v>
      </c>
    </row>
    <row r="105" spans="1:7" ht="15.75" x14ac:dyDescent="0.2">
      <c r="A105" s="76" t="s">
        <v>102</v>
      </c>
      <c r="B105" s="65">
        <v>18</v>
      </c>
      <c r="C105" s="314">
        <v>16</v>
      </c>
      <c r="D105" s="314">
        <f t="shared" si="23"/>
        <v>2</v>
      </c>
      <c r="E105" s="314">
        <v>7</v>
      </c>
      <c r="F105" s="314">
        <v>6</v>
      </c>
      <c r="G105" s="323">
        <f t="shared" si="24"/>
        <v>1</v>
      </c>
    </row>
  </sheetData>
  <mergeCells count="20">
    <mergeCell ref="B5:B6"/>
    <mergeCell ref="C5:C6"/>
    <mergeCell ref="D5:D6"/>
    <mergeCell ref="E5:E6"/>
    <mergeCell ref="A1:G1"/>
    <mergeCell ref="A2:G2"/>
    <mergeCell ref="A95:G95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3:G73"/>
    <mergeCell ref="A84:G84"/>
    <mergeCell ref="A4:A6"/>
    <mergeCell ref="B4:D4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C11" sqref="C11"/>
    </sheetView>
  </sheetViews>
  <sheetFormatPr defaultColWidth="13" defaultRowHeight="18.75" x14ac:dyDescent="0.3"/>
  <cols>
    <col min="1" max="1" width="40.7109375" style="33" customWidth="1"/>
    <col min="2" max="2" width="11.5703125" style="33" customWidth="1"/>
    <col min="3" max="3" width="11.28515625" style="33" customWidth="1"/>
    <col min="4" max="4" width="13.5703125" style="33" customWidth="1"/>
    <col min="5" max="5" width="14.5703125" style="33" customWidth="1"/>
    <col min="6" max="6" width="13" style="33" customWidth="1"/>
    <col min="7" max="7" width="13.5703125" style="33" customWidth="1"/>
    <col min="8" max="8" width="12.7109375" style="33" customWidth="1"/>
    <col min="9" max="9" width="13" style="78"/>
    <col min="10" max="16384" width="13" style="33"/>
  </cols>
  <sheetData>
    <row r="1" spans="1:18" s="1" customFormat="1" ht="53.25" customHeight="1" x14ac:dyDescent="0.3">
      <c r="A1" s="495" t="s">
        <v>530</v>
      </c>
      <c r="B1" s="495"/>
      <c r="C1" s="495"/>
      <c r="D1" s="495"/>
      <c r="E1" s="495"/>
      <c r="F1" s="495"/>
      <c r="G1" s="495"/>
      <c r="I1" s="79"/>
    </row>
    <row r="2" spans="1:18" s="1" customFormat="1" x14ac:dyDescent="0.3">
      <c r="A2" s="569" t="s">
        <v>103</v>
      </c>
      <c r="B2" s="569"/>
      <c r="C2" s="569"/>
      <c r="D2" s="569"/>
      <c r="E2" s="569"/>
      <c r="F2" s="569"/>
      <c r="G2" s="569"/>
      <c r="I2" s="79"/>
    </row>
    <row r="3" spans="1:18" s="3" customFormat="1" ht="19.5" thickBot="1" x14ac:dyDescent="0.35">
      <c r="A3" s="2"/>
      <c r="B3" s="2"/>
      <c r="C3" s="2"/>
      <c r="D3" s="2"/>
      <c r="E3" s="2"/>
      <c r="G3" s="94" t="s">
        <v>104</v>
      </c>
      <c r="I3" s="78"/>
    </row>
    <row r="4" spans="1:18" s="3" customFormat="1" x14ac:dyDescent="0.3">
      <c r="A4" s="570"/>
      <c r="B4" s="540" t="s">
        <v>471</v>
      </c>
      <c r="C4" s="542" t="s">
        <v>473</v>
      </c>
      <c r="D4" s="572" t="s">
        <v>33</v>
      </c>
      <c r="E4" s="544" t="s">
        <v>474</v>
      </c>
      <c r="F4" s="546" t="s">
        <v>475</v>
      </c>
      <c r="G4" s="548" t="s">
        <v>33</v>
      </c>
      <c r="I4" s="78"/>
    </row>
    <row r="5" spans="1:18" s="3" customFormat="1" ht="29.25" customHeight="1" x14ac:dyDescent="0.3">
      <c r="A5" s="571"/>
      <c r="B5" s="541"/>
      <c r="C5" s="543"/>
      <c r="D5" s="573"/>
      <c r="E5" s="545"/>
      <c r="F5" s="547"/>
      <c r="G5" s="549"/>
      <c r="I5" s="78"/>
    </row>
    <row r="6" spans="1:18" s="3" customFormat="1" ht="24.75" customHeight="1" x14ac:dyDescent="0.3">
      <c r="A6" s="52" t="s">
        <v>9</v>
      </c>
      <c r="B6" s="343">
        <v>13419</v>
      </c>
      <c r="C6" s="343">
        <v>7511</v>
      </c>
      <c r="D6" s="80">
        <f>ROUND(C6/B6*100,1)</f>
        <v>56</v>
      </c>
      <c r="E6" s="343">
        <v>7951</v>
      </c>
      <c r="F6" s="343">
        <v>3167</v>
      </c>
      <c r="G6" s="81">
        <f>ROUND(F6/E6*100,1)</f>
        <v>39.799999999999997</v>
      </c>
      <c r="I6" s="78"/>
    </row>
    <row r="7" spans="1:18" s="8" customFormat="1" ht="32.25" customHeight="1" x14ac:dyDescent="0.3">
      <c r="A7" s="288" t="s">
        <v>105</v>
      </c>
      <c r="B7" s="82">
        <f>SUM(B9:B27)</f>
        <v>11831</v>
      </c>
      <c r="C7" s="82">
        <f>SUM(C9:C27)</f>
        <v>6328</v>
      </c>
      <c r="D7" s="80">
        <f>ROUND(C7/B7*100,1)</f>
        <v>53.5</v>
      </c>
      <c r="E7" s="82">
        <f>SUM(E9:E27)</f>
        <v>7134</v>
      </c>
      <c r="F7" s="82">
        <f>SUM(F9:F27)</f>
        <v>2657</v>
      </c>
      <c r="G7" s="81">
        <f>ROUND(F7/E7*100,1)</f>
        <v>37.200000000000003</v>
      </c>
      <c r="I7" s="78"/>
      <c r="J7" s="83"/>
    </row>
    <row r="8" spans="1:18" s="8" customFormat="1" ht="30" x14ac:dyDescent="0.3">
      <c r="A8" s="84" t="s">
        <v>106</v>
      </c>
      <c r="B8" s="259"/>
      <c r="C8" s="260"/>
      <c r="D8" s="261"/>
      <c r="E8" s="258"/>
      <c r="F8" s="260"/>
      <c r="G8" s="85"/>
      <c r="I8" s="78"/>
      <c r="J8" s="83"/>
    </row>
    <row r="9" spans="1:18" x14ac:dyDescent="0.3">
      <c r="A9" s="86" t="s">
        <v>286</v>
      </c>
      <c r="B9" s="344">
        <v>1261</v>
      </c>
      <c r="C9" s="345">
        <v>572</v>
      </c>
      <c r="D9" s="346">
        <f t="shared" ref="D9:D27" si="0">ROUND(C9/B9*100,1)</f>
        <v>45.4</v>
      </c>
      <c r="E9" s="347">
        <v>655</v>
      </c>
      <c r="F9" s="348">
        <v>249</v>
      </c>
      <c r="G9" s="87">
        <f t="shared" ref="G9:G27" si="1">ROUND(F9/E9*100,1)</f>
        <v>38</v>
      </c>
      <c r="H9" s="88"/>
      <c r="I9" s="89"/>
      <c r="J9" s="83"/>
    </row>
    <row r="10" spans="1:18" x14ac:dyDescent="0.3">
      <c r="A10" s="48" t="s">
        <v>325</v>
      </c>
      <c r="B10" s="344">
        <v>58</v>
      </c>
      <c r="C10" s="345">
        <v>29</v>
      </c>
      <c r="D10" s="346">
        <f t="shared" si="0"/>
        <v>50</v>
      </c>
      <c r="E10" s="344">
        <v>33</v>
      </c>
      <c r="F10" s="348">
        <v>13</v>
      </c>
      <c r="G10" s="81">
        <f t="shared" si="1"/>
        <v>39.4</v>
      </c>
      <c r="I10" s="89"/>
      <c r="J10" s="83"/>
      <c r="Q10" s="90"/>
      <c r="R10" s="90"/>
    </row>
    <row r="11" spans="1:18" s="6" customFormat="1" ht="21.75" customHeight="1" x14ac:dyDescent="0.3">
      <c r="A11" s="48" t="s">
        <v>149</v>
      </c>
      <c r="B11" s="349">
        <v>1758</v>
      </c>
      <c r="C11" s="345">
        <v>1105</v>
      </c>
      <c r="D11" s="346">
        <f t="shared" si="0"/>
        <v>62.9</v>
      </c>
      <c r="E11" s="349">
        <v>1065</v>
      </c>
      <c r="F11" s="348">
        <v>449</v>
      </c>
      <c r="G11" s="81">
        <f t="shared" si="1"/>
        <v>42.2</v>
      </c>
      <c r="I11" s="89"/>
      <c r="J11" s="83"/>
      <c r="K11" s="33"/>
      <c r="P11" s="33"/>
      <c r="Q11" s="91"/>
      <c r="R11" s="91"/>
    </row>
    <row r="12" spans="1:18" x14ac:dyDescent="0.3">
      <c r="A12" s="48" t="s">
        <v>335</v>
      </c>
      <c r="B12" s="349">
        <v>189</v>
      </c>
      <c r="C12" s="345">
        <v>110</v>
      </c>
      <c r="D12" s="346">
        <f t="shared" si="0"/>
        <v>58.2</v>
      </c>
      <c r="E12" s="349">
        <v>136</v>
      </c>
      <c r="F12" s="348">
        <v>49</v>
      </c>
      <c r="G12" s="81">
        <f t="shared" si="1"/>
        <v>36</v>
      </c>
      <c r="I12" s="92"/>
      <c r="J12" s="83"/>
      <c r="Q12" s="90"/>
      <c r="R12" s="90"/>
    </row>
    <row r="13" spans="1:18" x14ac:dyDescent="0.3">
      <c r="A13" s="48" t="s">
        <v>326</v>
      </c>
      <c r="B13" s="349">
        <v>80</v>
      </c>
      <c r="C13" s="345">
        <v>50</v>
      </c>
      <c r="D13" s="346">
        <f t="shared" si="0"/>
        <v>62.5</v>
      </c>
      <c r="E13" s="349">
        <v>51</v>
      </c>
      <c r="F13" s="348">
        <v>23</v>
      </c>
      <c r="G13" s="81">
        <f t="shared" si="1"/>
        <v>45.1</v>
      </c>
      <c r="I13" s="89"/>
      <c r="J13" s="83"/>
      <c r="Q13" s="90"/>
      <c r="R13" s="90"/>
    </row>
    <row r="14" spans="1:18" x14ac:dyDescent="0.3">
      <c r="A14" s="48" t="s">
        <v>152</v>
      </c>
      <c r="B14" s="349">
        <v>364</v>
      </c>
      <c r="C14" s="345">
        <v>152</v>
      </c>
      <c r="D14" s="346">
        <f t="shared" si="0"/>
        <v>41.8</v>
      </c>
      <c r="E14" s="349">
        <v>252</v>
      </c>
      <c r="F14" s="348">
        <v>54</v>
      </c>
      <c r="G14" s="81">
        <f t="shared" si="1"/>
        <v>21.4</v>
      </c>
      <c r="I14" s="89"/>
      <c r="J14" s="83"/>
      <c r="Q14" s="90"/>
      <c r="R14" s="90"/>
    </row>
    <row r="15" spans="1:18" ht="21.75" customHeight="1" x14ac:dyDescent="0.3">
      <c r="A15" s="48" t="s">
        <v>327</v>
      </c>
      <c r="B15" s="349">
        <v>2596</v>
      </c>
      <c r="C15" s="345">
        <v>1448</v>
      </c>
      <c r="D15" s="346">
        <f t="shared" si="0"/>
        <v>55.8</v>
      </c>
      <c r="E15" s="349">
        <v>1617</v>
      </c>
      <c r="F15" s="348">
        <v>588</v>
      </c>
      <c r="G15" s="81">
        <f t="shared" si="1"/>
        <v>36.4</v>
      </c>
      <c r="I15" s="89"/>
      <c r="J15" s="83"/>
    </row>
    <row r="16" spans="1:18" x14ac:dyDescent="0.3">
      <c r="A16" s="48" t="s">
        <v>328</v>
      </c>
      <c r="B16" s="349">
        <v>870</v>
      </c>
      <c r="C16" s="345">
        <v>407</v>
      </c>
      <c r="D16" s="346">
        <f t="shared" si="0"/>
        <v>46.8</v>
      </c>
      <c r="E16" s="349">
        <v>590</v>
      </c>
      <c r="F16" s="348">
        <v>129</v>
      </c>
      <c r="G16" s="81">
        <f t="shared" si="1"/>
        <v>21.9</v>
      </c>
      <c r="I16" s="89"/>
      <c r="J16" s="83"/>
    </row>
    <row r="17" spans="1:10" ht="31.5" x14ac:dyDescent="0.3">
      <c r="A17" s="48" t="s">
        <v>153</v>
      </c>
      <c r="B17" s="349">
        <v>537</v>
      </c>
      <c r="C17" s="345">
        <v>217</v>
      </c>
      <c r="D17" s="346">
        <f t="shared" si="0"/>
        <v>40.4</v>
      </c>
      <c r="E17" s="349">
        <v>406</v>
      </c>
      <c r="F17" s="348">
        <v>73</v>
      </c>
      <c r="G17" s="81">
        <f t="shared" si="1"/>
        <v>18</v>
      </c>
      <c r="I17" s="89"/>
      <c r="J17" s="83"/>
    </row>
    <row r="18" spans="1:10" ht="21" customHeight="1" x14ac:dyDescent="0.3">
      <c r="A18" s="48" t="s">
        <v>154</v>
      </c>
      <c r="B18" s="349">
        <v>130</v>
      </c>
      <c r="C18" s="345">
        <v>87</v>
      </c>
      <c r="D18" s="346">
        <f t="shared" si="0"/>
        <v>66.900000000000006</v>
      </c>
      <c r="E18" s="349">
        <v>85</v>
      </c>
      <c r="F18" s="348">
        <v>45</v>
      </c>
      <c r="G18" s="81">
        <f t="shared" si="1"/>
        <v>52.9</v>
      </c>
      <c r="I18" s="89"/>
      <c r="J18" s="83"/>
    </row>
    <row r="19" spans="1:10" ht="19.5" customHeight="1" x14ac:dyDescent="0.3">
      <c r="A19" s="48" t="s">
        <v>155</v>
      </c>
      <c r="B19" s="349">
        <v>207</v>
      </c>
      <c r="C19" s="345">
        <v>142</v>
      </c>
      <c r="D19" s="346">
        <f t="shared" si="0"/>
        <v>68.599999999999994</v>
      </c>
      <c r="E19" s="349">
        <v>116</v>
      </c>
      <c r="F19" s="348">
        <v>57</v>
      </c>
      <c r="G19" s="81">
        <f t="shared" si="1"/>
        <v>49.1</v>
      </c>
      <c r="I19" s="89"/>
      <c r="J19" s="83"/>
    </row>
    <row r="20" spans="1:10" ht="23.25" customHeight="1" x14ac:dyDescent="0.3">
      <c r="A20" s="48" t="s">
        <v>156</v>
      </c>
      <c r="B20" s="349">
        <v>109</v>
      </c>
      <c r="C20" s="345">
        <v>44</v>
      </c>
      <c r="D20" s="346">
        <f t="shared" si="0"/>
        <v>40.4</v>
      </c>
      <c r="E20" s="349">
        <v>64</v>
      </c>
      <c r="F20" s="348">
        <v>18</v>
      </c>
      <c r="G20" s="81">
        <f t="shared" si="1"/>
        <v>28.1</v>
      </c>
      <c r="I20" s="89"/>
      <c r="J20" s="83"/>
    </row>
    <row r="21" spans="1:10" ht="31.5" x14ac:dyDescent="0.3">
      <c r="A21" s="48" t="s">
        <v>157</v>
      </c>
      <c r="B21" s="349">
        <v>150</v>
      </c>
      <c r="C21" s="345">
        <v>93</v>
      </c>
      <c r="D21" s="346">
        <f t="shared" si="0"/>
        <v>62</v>
      </c>
      <c r="E21" s="349">
        <v>92</v>
      </c>
      <c r="F21" s="348">
        <v>40</v>
      </c>
      <c r="G21" s="81">
        <f t="shared" si="1"/>
        <v>43.5</v>
      </c>
      <c r="I21" s="89"/>
      <c r="J21" s="83"/>
    </row>
    <row r="22" spans="1:10" x14ac:dyDescent="0.3">
      <c r="A22" s="48" t="s">
        <v>324</v>
      </c>
      <c r="B22" s="349">
        <v>190</v>
      </c>
      <c r="C22" s="345">
        <v>144</v>
      </c>
      <c r="D22" s="346">
        <f t="shared" si="0"/>
        <v>75.8</v>
      </c>
      <c r="E22" s="349">
        <v>115</v>
      </c>
      <c r="F22" s="348">
        <v>54</v>
      </c>
      <c r="G22" s="81">
        <f t="shared" si="1"/>
        <v>47</v>
      </c>
      <c r="I22" s="89"/>
      <c r="J22" s="83"/>
    </row>
    <row r="23" spans="1:10" x14ac:dyDescent="0.3">
      <c r="A23" s="48" t="s">
        <v>329</v>
      </c>
      <c r="B23" s="349">
        <v>2030</v>
      </c>
      <c r="C23" s="345">
        <v>1046</v>
      </c>
      <c r="D23" s="346">
        <f t="shared" si="0"/>
        <v>51.5</v>
      </c>
      <c r="E23" s="349">
        <v>1001</v>
      </c>
      <c r="F23" s="348">
        <v>540</v>
      </c>
      <c r="G23" s="81">
        <f t="shared" si="1"/>
        <v>53.9</v>
      </c>
      <c r="I23" s="89"/>
      <c r="J23" s="83"/>
    </row>
    <row r="24" spans="1:10" x14ac:dyDescent="0.3">
      <c r="A24" s="48" t="s">
        <v>158</v>
      </c>
      <c r="B24" s="349">
        <v>357</v>
      </c>
      <c r="C24" s="345">
        <v>216</v>
      </c>
      <c r="D24" s="346">
        <f t="shared" si="0"/>
        <v>60.5</v>
      </c>
      <c r="E24" s="349">
        <v>249</v>
      </c>
      <c r="F24" s="348">
        <v>81</v>
      </c>
      <c r="G24" s="81">
        <f t="shared" si="1"/>
        <v>32.5</v>
      </c>
      <c r="I24" s="89"/>
      <c r="J24" s="83"/>
    </row>
    <row r="25" spans="1:10" x14ac:dyDescent="0.3">
      <c r="A25" s="48" t="s">
        <v>330</v>
      </c>
      <c r="B25" s="349">
        <v>726</v>
      </c>
      <c r="C25" s="345">
        <v>356</v>
      </c>
      <c r="D25" s="346">
        <f t="shared" si="0"/>
        <v>49</v>
      </c>
      <c r="E25" s="349">
        <v>465</v>
      </c>
      <c r="F25" s="348">
        <v>154</v>
      </c>
      <c r="G25" s="81">
        <f t="shared" si="1"/>
        <v>33.1</v>
      </c>
      <c r="I25" s="89"/>
      <c r="J25" s="83"/>
    </row>
    <row r="26" spans="1:10" ht="20.25" customHeight="1" x14ac:dyDescent="0.3">
      <c r="A26" s="48" t="s">
        <v>331</v>
      </c>
      <c r="B26" s="349">
        <v>68</v>
      </c>
      <c r="C26" s="345">
        <v>40</v>
      </c>
      <c r="D26" s="346">
        <f t="shared" si="0"/>
        <v>58.8</v>
      </c>
      <c r="E26" s="349">
        <v>46</v>
      </c>
      <c r="F26" s="348">
        <v>14</v>
      </c>
      <c r="G26" s="81">
        <f t="shared" si="1"/>
        <v>30.4</v>
      </c>
      <c r="I26" s="89"/>
      <c r="J26" s="83"/>
    </row>
    <row r="27" spans="1:10" ht="21.75" customHeight="1" thickBot="1" x14ac:dyDescent="0.35">
      <c r="A27" s="42" t="s">
        <v>159</v>
      </c>
      <c r="B27" s="350">
        <v>151</v>
      </c>
      <c r="C27" s="351">
        <v>70</v>
      </c>
      <c r="D27" s="352">
        <f t="shared" si="0"/>
        <v>46.4</v>
      </c>
      <c r="E27" s="350">
        <v>96</v>
      </c>
      <c r="F27" s="353">
        <v>27</v>
      </c>
      <c r="G27" s="93">
        <f t="shared" si="1"/>
        <v>28.1</v>
      </c>
      <c r="I27" s="89"/>
      <c r="J27" s="83"/>
    </row>
    <row r="28" spans="1:10" x14ac:dyDescent="0.3">
      <c r="B28" s="88"/>
      <c r="E28" s="354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2023-05-17T08:24:36Z</dcterms:modified>
</cp:coreProperties>
</file>